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STAUS-TV\Desktop\"/>
    </mc:Choice>
  </mc:AlternateContent>
  <bookViews>
    <workbookView xWindow="0" yWindow="0" windowWidth="28800" windowHeight="11910" xr2:uid="{00000000-000D-0000-FFFF-FFFF00000000}"/>
  </bookViews>
  <sheets>
    <sheet name="ESCENARIOS" sheetId="19" r:id="rId1"/>
    <sheet name="CONSIDERACIONES" sheetId="12" r:id="rId2"/>
    <sheet name="BASE DE DATOS CALCULOS" sheetId="11" state="hidden" r:id="rId3"/>
    <sheet name="BASE DE DATOS DOS" sheetId="22" state="hidden" r:id="rId4"/>
    <sheet name="NUMERO DE EMPLEADOS" sheetId="25" r:id="rId5"/>
  </sheets>
  <definedNames>
    <definedName name="_xlnm._FilterDatabase" localSheetId="2" hidden="1">'BASE DE DATOS CALCULOS'!$A$3:$AN$1821</definedName>
    <definedName name="_xlnm._FilterDatabase" localSheetId="3" hidden="1">'BASE DE DATOS DOS'!$A$2:$J$1274</definedName>
    <definedName name="_xlnm.Print_Area" localSheetId="2">'BASE DE DATOS CALCULOS'!#REF!</definedName>
    <definedName name="_xlnm.Print_Area" localSheetId="1">CONSIDERACIONES!$A$1:$G$40</definedName>
  </definedNames>
  <calcPr calcId="171027"/>
</workbook>
</file>

<file path=xl/calcChain.xml><?xml version="1.0" encoding="utf-8"?>
<calcChain xmlns="http://schemas.openxmlformats.org/spreadsheetml/2006/main">
  <c r="B1830" i="25" l="1"/>
  <c r="E14" i="19"/>
  <c r="E15" i="19"/>
  <c r="E13" i="19"/>
  <c r="E12" i="19"/>
  <c r="E10" i="19"/>
  <c r="G25" i="19" l="1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E19" i="19"/>
  <c r="G27" i="19" s="1"/>
  <c r="G19" i="19"/>
  <c r="F19" i="19"/>
  <c r="E16" i="19"/>
  <c r="G28" i="19" l="1"/>
</calcChain>
</file>

<file path=xl/sharedStrings.xml><?xml version="1.0" encoding="utf-8"?>
<sst xmlns="http://schemas.openxmlformats.org/spreadsheetml/2006/main" count="30945" uniqueCount="2468">
  <si>
    <t>No.</t>
  </si>
  <si>
    <t>Nombre</t>
  </si>
  <si>
    <t>Tipo</t>
  </si>
  <si>
    <t>Sector</t>
  </si>
  <si>
    <t>Quincenal</t>
  </si>
  <si>
    <t>C</t>
  </si>
  <si>
    <t>A</t>
  </si>
  <si>
    <t>UNIVERSIDAD DE SONORA</t>
  </si>
  <si>
    <t xml:space="preserve">Masa Salarial actual </t>
  </si>
  <si>
    <t>CONVENIO VIGENTE</t>
  </si>
  <si>
    <t>Académico</t>
  </si>
  <si>
    <t>SECTOR</t>
  </si>
  <si>
    <t>NOTAS:</t>
  </si>
  <si>
    <t>Femenino</t>
  </si>
  <si>
    <t>02.10 (años.meses)</t>
  </si>
  <si>
    <t>Masculino</t>
  </si>
  <si>
    <t>09.07 (años.meses)</t>
  </si>
  <si>
    <t>21.06 (años.meses)</t>
  </si>
  <si>
    <t>00.08 (años.meses)</t>
  </si>
  <si>
    <t>05.11 (años.meses)</t>
  </si>
  <si>
    <t>09.08 (años.meses)</t>
  </si>
  <si>
    <t>17.07 (años.meses)</t>
  </si>
  <si>
    <t>21.10 (años.meses)</t>
  </si>
  <si>
    <t>22.06 (años.meses)</t>
  </si>
  <si>
    <t>12.07 (años.meses)</t>
  </si>
  <si>
    <t>32.09 (años.meses)</t>
  </si>
  <si>
    <t>23.00 (años.meses)</t>
  </si>
  <si>
    <t>11.04 (años.meses)</t>
  </si>
  <si>
    <t>38.11 (años.meses)</t>
  </si>
  <si>
    <t>08.06 (años.meses)</t>
  </si>
  <si>
    <t>08.11 (años.meses)</t>
  </si>
  <si>
    <t>04.11 (años.meses)</t>
  </si>
  <si>
    <t>11.00 (años.meses)</t>
  </si>
  <si>
    <t>28.09 (años.meses)</t>
  </si>
  <si>
    <t>21.05 (años.meses)</t>
  </si>
  <si>
    <t>15.10 (años.meses)</t>
  </si>
  <si>
    <t>10.00 (años.meses)</t>
  </si>
  <si>
    <t>30.09 (años.meses)</t>
  </si>
  <si>
    <t>15.00 (años.meses)</t>
  </si>
  <si>
    <t>13.10 (años.meses)</t>
  </si>
  <si>
    <t>10.01 (años.meses)</t>
  </si>
  <si>
    <t>36.09 (años.meses)</t>
  </si>
  <si>
    <t>27.06 (años.meses)</t>
  </si>
  <si>
    <t>18.03 (años.meses)</t>
  </si>
  <si>
    <t>13.04 (años.meses)</t>
  </si>
  <si>
    <t>12.00 (años.meses)</t>
  </si>
  <si>
    <t>31.08 (años.meses)</t>
  </si>
  <si>
    <t>22.01 (años.meses)</t>
  </si>
  <si>
    <t>28.01 (años.meses)</t>
  </si>
  <si>
    <t>11.11 (años.meses)</t>
  </si>
  <si>
    <t>22.00 (años.meses)</t>
  </si>
  <si>
    <t>31.05 (años.meses)</t>
  </si>
  <si>
    <t>09.00 (años.meses)</t>
  </si>
  <si>
    <t>17.09 (años.meses)</t>
  </si>
  <si>
    <t>16.01 (años.meses)</t>
  </si>
  <si>
    <t>28.04 (años.meses)</t>
  </si>
  <si>
    <t>21.04 (años.meses)</t>
  </si>
  <si>
    <t>17.06 (años.meses)</t>
  </si>
  <si>
    <t>34.00 (años.meses)</t>
  </si>
  <si>
    <t>29.03 (años.meses)</t>
  </si>
  <si>
    <t>39.00 (años.meses)</t>
  </si>
  <si>
    <t>18.06 (años.meses)</t>
  </si>
  <si>
    <t>01.02 (años.meses)</t>
  </si>
  <si>
    <t>14.11 (años.meses)</t>
  </si>
  <si>
    <t>20.00 (años.meses)</t>
  </si>
  <si>
    <t>17.08 (años.meses)</t>
  </si>
  <si>
    <t>25.05 (años.meses)</t>
  </si>
  <si>
    <t>29.05 (años.meses)</t>
  </si>
  <si>
    <t>07.00 (años.meses)</t>
  </si>
  <si>
    <t>29.04 (años.meses)</t>
  </si>
  <si>
    <t>27.11 (años.meses)</t>
  </si>
  <si>
    <t>00.06 (años.meses)</t>
  </si>
  <si>
    <t>32.10 (años.meses)</t>
  </si>
  <si>
    <t>05.09 (años.meses)</t>
  </si>
  <si>
    <t>39.04 (años.meses)</t>
  </si>
  <si>
    <t>18.00 (años.meses)</t>
  </si>
  <si>
    <t>29.06 (años.meses)</t>
  </si>
  <si>
    <t>03.03 (años.meses)</t>
  </si>
  <si>
    <t>17.10 (años.meses)</t>
  </si>
  <si>
    <t>06.04 (años.meses)</t>
  </si>
  <si>
    <t>33.03 (años.meses)</t>
  </si>
  <si>
    <t>08.07 (años.meses)</t>
  </si>
  <si>
    <t>30.00 (años.meses)</t>
  </si>
  <si>
    <t>12.05 (años.meses)</t>
  </si>
  <si>
    <t>13.06 (años.meses)</t>
  </si>
  <si>
    <t>28.03 (años.meses)</t>
  </si>
  <si>
    <t>05.07 (años.meses)</t>
  </si>
  <si>
    <t>27.08 (años.meses)</t>
  </si>
  <si>
    <t>19.11 (años.meses)</t>
  </si>
  <si>
    <t>04.05 (años.meses)</t>
  </si>
  <si>
    <t>31.00 (años.meses)</t>
  </si>
  <si>
    <t>37.09 (años.meses)</t>
  </si>
  <si>
    <t>07.11 (años.meses)</t>
  </si>
  <si>
    <t>22.11 (años.meses)</t>
  </si>
  <si>
    <t>15.08 (años.meses)</t>
  </si>
  <si>
    <t>26.11 (años.meses)</t>
  </si>
  <si>
    <t>29.11 (años.meses)</t>
  </si>
  <si>
    <t>23.10 (años.meses)</t>
  </si>
  <si>
    <t>21.11 (años.meses)</t>
  </si>
  <si>
    <t>05.10 (años.meses)</t>
  </si>
  <si>
    <t>24.08 (años.meses)</t>
  </si>
  <si>
    <t>19.08 (años.meses)</t>
  </si>
  <si>
    <t>30.10 (años.meses)</t>
  </si>
  <si>
    <t>12.11 (años.meses)</t>
  </si>
  <si>
    <t>21.00 (años.meses)</t>
  </si>
  <si>
    <t>06.09 (años.meses)</t>
  </si>
  <si>
    <t>10.04 (años.meses)</t>
  </si>
  <si>
    <t>13.01 (años.meses)</t>
  </si>
  <si>
    <t>08.05 (años.meses)</t>
  </si>
  <si>
    <t>23.08 (años.meses)</t>
  </si>
  <si>
    <t>28.11 (años.meses)</t>
  </si>
  <si>
    <t>34.06 (años.meses)</t>
  </si>
  <si>
    <t>11.03 (años.meses)</t>
  </si>
  <si>
    <t>26.10 (años.meses)</t>
  </si>
  <si>
    <t>09.04 (años.meses)</t>
  </si>
  <si>
    <t>18.08 (años.meses)</t>
  </si>
  <si>
    <t>07.07 (años.meses)</t>
  </si>
  <si>
    <t>17.00 (años.meses)</t>
  </si>
  <si>
    <t>33.00 (años.meses)</t>
  </si>
  <si>
    <t>09.06 (años.meses)</t>
  </si>
  <si>
    <t>09.09 (años.meses)</t>
  </si>
  <si>
    <t>06.02 (años.meses)</t>
  </si>
  <si>
    <t>34.07 (años.meses)</t>
  </si>
  <si>
    <t>16.00 (años.meses)</t>
  </si>
  <si>
    <t>24.07 (años.meses)</t>
  </si>
  <si>
    <t>16.07 (años.meses)</t>
  </si>
  <si>
    <t>31.09 (años.meses)</t>
  </si>
  <si>
    <t>15.09 (años.meses)</t>
  </si>
  <si>
    <t>08.01 (años.meses)</t>
  </si>
  <si>
    <t>27.10 (años.meses)</t>
  </si>
  <si>
    <t>28.00 (años.meses)</t>
  </si>
  <si>
    <t>17.05 (años.meses)</t>
  </si>
  <si>
    <t>27.03 (años.meses)</t>
  </si>
  <si>
    <t>14.08 (años.meses)</t>
  </si>
  <si>
    <t>23.01 (años.meses)</t>
  </si>
  <si>
    <t>02.09 (años.meses)</t>
  </si>
  <si>
    <t>04.01 (años.meses)</t>
  </si>
  <si>
    <t>11.10 (años.meses)</t>
  </si>
  <si>
    <t>24.06 (años.meses)</t>
  </si>
  <si>
    <t>18.01 (años.meses)</t>
  </si>
  <si>
    <t>03.02 (años.meses)</t>
  </si>
  <si>
    <t>06.01 (años.meses)</t>
  </si>
  <si>
    <t>28.02 (años.meses)</t>
  </si>
  <si>
    <t>16.11 (años.meses)</t>
  </si>
  <si>
    <t>33.10 (años.meses)</t>
  </si>
  <si>
    <t>29.09 (años.meses)</t>
  </si>
  <si>
    <t>20.03 (años.meses)</t>
  </si>
  <si>
    <t>36.10 (años.meses)</t>
  </si>
  <si>
    <t>32.04 (años.meses)</t>
  </si>
  <si>
    <t>30.03 (años.meses)</t>
  </si>
  <si>
    <t>32.01 (años.meses)</t>
  </si>
  <si>
    <t>08.02 (años.meses)</t>
  </si>
  <si>
    <t>23.05 (años.meses)</t>
  </si>
  <si>
    <t>32.03 (años.meses)</t>
  </si>
  <si>
    <t>23.06 (años.meses)</t>
  </si>
  <si>
    <t>11.06 (años.meses)</t>
  </si>
  <si>
    <t>08.08 (años.meses)</t>
  </si>
  <si>
    <t>05.00 (años.meses)</t>
  </si>
  <si>
    <t>32.07 (años.meses)</t>
  </si>
  <si>
    <t>22.10 (años.meses)</t>
  </si>
  <si>
    <t>30.05 (años.meses)</t>
  </si>
  <si>
    <t>06.05 (años.meses)</t>
  </si>
  <si>
    <t>29.02 (años.meses)</t>
  </si>
  <si>
    <t>01.01 (años.meses)</t>
  </si>
  <si>
    <t>13.00 (años.meses)</t>
  </si>
  <si>
    <t>14.00 (años.meses)</t>
  </si>
  <si>
    <t>04.03 (años.meses)</t>
  </si>
  <si>
    <t>25.01 (años.meses)</t>
  </si>
  <si>
    <t>06.08 (años.meses)</t>
  </si>
  <si>
    <t>24.04 (años.meses)</t>
  </si>
  <si>
    <t>14.01 (años.meses)</t>
  </si>
  <si>
    <t>18.04 (años.meses)</t>
  </si>
  <si>
    <t>13.08 (años.meses)</t>
  </si>
  <si>
    <t>24.02 (años.meses)</t>
  </si>
  <si>
    <t>38.04 (años.meses)</t>
  </si>
  <si>
    <t>09.11 (años.meses)</t>
  </si>
  <si>
    <t>28.08 (años.meses)</t>
  </si>
  <si>
    <t>10.08 (años.meses)</t>
  </si>
  <si>
    <t>24.01 (años.meses)</t>
  </si>
  <si>
    <t>15.02 (años.meses)</t>
  </si>
  <si>
    <t>06.00 (años.meses)</t>
  </si>
  <si>
    <t>05.06 (años.meses)</t>
  </si>
  <si>
    <t>29.10 (años.meses)</t>
  </si>
  <si>
    <t>33.05 (años.meses)</t>
  </si>
  <si>
    <t>40.10 (años.meses)</t>
  </si>
  <si>
    <t>07.09 (años.meses)</t>
  </si>
  <si>
    <t>23.11 (años.meses)</t>
  </si>
  <si>
    <t>13.07 (años.meses)</t>
  </si>
  <si>
    <t>28.07 (años.meses)</t>
  </si>
  <si>
    <t>30.06 (años.meses)</t>
  </si>
  <si>
    <t>36.07 (años.meses)</t>
  </si>
  <si>
    <t>19.00 (años.meses)</t>
  </si>
  <si>
    <t>13.02 (años.meses)</t>
  </si>
  <si>
    <t>19.07 (años.meses)</t>
  </si>
  <si>
    <t>06.07 (años.meses)</t>
  </si>
  <si>
    <t>16.04 (años.meses)</t>
  </si>
  <si>
    <t>08.10 (años.meses)</t>
  </si>
  <si>
    <t>11.09 (años.meses)</t>
  </si>
  <si>
    <t>26.04 (años.meses)</t>
  </si>
  <si>
    <t>34.01 (años.meses)</t>
  </si>
  <si>
    <t>21.07 (años.meses)</t>
  </si>
  <si>
    <t>07.06 (años.meses)</t>
  </si>
  <si>
    <t>20.09 (años.meses)</t>
  </si>
  <si>
    <t>26.09 (años.meses)</t>
  </si>
  <si>
    <t>23.07 (años.meses)</t>
  </si>
  <si>
    <t>16.05 (años.meses)</t>
  </si>
  <si>
    <t>31.03 (años.meses)</t>
  </si>
  <si>
    <t>04.09 (años.meses)</t>
  </si>
  <si>
    <t>02.05 (años.meses)</t>
  </si>
  <si>
    <t>45.00 (años.meses)</t>
  </si>
  <si>
    <t>29.07 (años.meses)</t>
  </si>
  <si>
    <t>35.05 (años.meses)</t>
  </si>
  <si>
    <t>14.07 (años.meses)</t>
  </si>
  <si>
    <t>12.10 (años.meses)</t>
  </si>
  <si>
    <t>11.02 (años.meses)</t>
  </si>
  <si>
    <t>18.10 (años.meses)</t>
  </si>
  <si>
    <t>07.02 (años.meses)</t>
  </si>
  <si>
    <t>10.11 (años.meses)</t>
  </si>
  <si>
    <t>19.05 (años.meses)</t>
  </si>
  <si>
    <t>07.05 (años.meses)</t>
  </si>
  <si>
    <t>22.02 (años.meses)</t>
  </si>
  <si>
    <t>40.00 (años.meses)</t>
  </si>
  <si>
    <t>38.05 (años.meses)</t>
  </si>
  <si>
    <t>18.02 (años.meses)</t>
  </si>
  <si>
    <t>03.08 (años.meses)</t>
  </si>
  <si>
    <t>06.06 (años.meses)</t>
  </si>
  <si>
    <t>23.04 (años.meses)</t>
  </si>
  <si>
    <t>09.05 (años.meses)</t>
  </si>
  <si>
    <t>08.00 (años.meses)</t>
  </si>
  <si>
    <t>34.05 (años.meses)</t>
  </si>
  <si>
    <t>15.01 (años.meses)</t>
  </si>
  <si>
    <t>16.03 (años.meses)</t>
  </si>
  <si>
    <t>20.10 (años.meses)</t>
  </si>
  <si>
    <t>27.09 (años.meses)</t>
  </si>
  <si>
    <t>26.07 (años.meses)</t>
  </si>
  <si>
    <t>34.02 (años.meses)</t>
  </si>
  <si>
    <t>33.04 (años.meses)</t>
  </si>
  <si>
    <t>43.05 (años.meses)</t>
  </si>
  <si>
    <t>31.06 (años.meses)</t>
  </si>
  <si>
    <t>19.03 (años.meses)</t>
  </si>
  <si>
    <t>12.03 (años.meses)</t>
  </si>
  <si>
    <t>04.08 (años.meses)</t>
  </si>
  <si>
    <t>25.09 (años.meses)</t>
  </si>
  <si>
    <t>26.08 (años.meses)</t>
  </si>
  <si>
    <t>24.03 (años.meses)</t>
  </si>
  <si>
    <t>18.07 (años.meses)</t>
  </si>
  <si>
    <t>28.10 (años.meses)</t>
  </si>
  <si>
    <t>27.00 (años.meses)</t>
  </si>
  <si>
    <t>35.06 (años.meses)</t>
  </si>
  <si>
    <t>16.08 (años.meses)</t>
  </si>
  <si>
    <t>25.06 (años.meses)</t>
  </si>
  <si>
    <t>03.01 (años.meses)</t>
  </si>
  <si>
    <t>36.08 (años.meses)</t>
  </si>
  <si>
    <t>03.09 (años.meses)</t>
  </si>
  <si>
    <t>32.05 (años.meses)</t>
  </si>
  <si>
    <t>26.05 (años.meses)</t>
  </si>
  <si>
    <t>19.04 (años.meses)</t>
  </si>
  <si>
    <t>15.06 (años.meses)</t>
  </si>
  <si>
    <t>01.03 (años.meses)</t>
  </si>
  <si>
    <t>28.06 (años.meses)</t>
  </si>
  <si>
    <t>04.00 (años.meses)</t>
  </si>
  <si>
    <t>27.07 (años.meses)</t>
  </si>
  <si>
    <t>13.03 (años.meses)</t>
  </si>
  <si>
    <t>07.08 (años.meses)</t>
  </si>
  <si>
    <t>25.08 (años.meses)</t>
  </si>
  <si>
    <t>06.11 (años.meses)</t>
  </si>
  <si>
    <t>30.11 (años.meses)</t>
  </si>
  <si>
    <t>37.05 (años.meses)</t>
  </si>
  <si>
    <t>14.06 (años.meses)</t>
  </si>
  <si>
    <t>14.09 (años.meses)</t>
  </si>
  <si>
    <t>28.05 (años.meses)</t>
  </si>
  <si>
    <t>39.06 (años.meses)</t>
  </si>
  <si>
    <t>20.02 (años.meses)</t>
  </si>
  <si>
    <t>26.06 (años.meses)</t>
  </si>
  <si>
    <t>15.07 (años.meses)</t>
  </si>
  <si>
    <t>16.02 (años.meses)</t>
  </si>
  <si>
    <t>31.11 (años.meses)</t>
  </si>
  <si>
    <t>05.02 (años.meses)</t>
  </si>
  <si>
    <t>02.11 (años.meses)</t>
  </si>
  <si>
    <t>07.04 (años.meses)</t>
  </si>
  <si>
    <t>38.10 (años.meses)</t>
  </si>
  <si>
    <t>17.02 (años.meses)</t>
  </si>
  <si>
    <t>10.07 (años.meses)</t>
  </si>
  <si>
    <t>12.09 (años.meses)</t>
  </si>
  <si>
    <t>17.11 (años.meses)</t>
  </si>
  <si>
    <t>15.04 (años.meses)</t>
  </si>
  <si>
    <t>01.00 (años.meses)</t>
  </si>
  <si>
    <t>25.10 (años.meses)</t>
  </si>
  <si>
    <t>35.04 (años.meses)</t>
  </si>
  <si>
    <t>30.02 (años.meses)</t>
  </si>
  <si>
    <t>03.06 (años.meses)</t>
  </si>
  <si>
    <t>15.11 (años.meses)</t>
  </si>
  <si>
    <t>24.05 (años.meses)</t>
  </si>
  <si>
    <t>42.05 (años.meses)</t>
  </si>
  <si>
    <t>33.11 (años.meses)</t>
  </si>
  <si>
    <t>20.07 (años.meses)</t>
  </si>
  <si>
    <t>24.10 (años.meses)</t>
  </si>
  <si>
    <t>07.01 (años.meses)</t>
  </si>
  <si>
    <t>26.00 (años.meses)</t>
  </si>
  <si>
    <t>25.04 (años.meses)</t>
  </si>
  <si>
    <t>04.10 (años.meses)</t>
  </si>
  <si>
    <t>33.01 (años.meses)</t>
  </si>
  <si>
    <t>36.01 (años.meses)</t>
  </si>
  <si>
    <t>24.00 (años.meses)</t>
  </si>
  <si>
    <t>24.09 (años.meses)</t>
  </si>
  <si>
    <t>19.06 (años.meses)</t>
  </si>
  <si>
    <t>06.10 (años.meses)</t>
  </si>
  <si>
    <t>26.03 (años.meses)</t>
  </si>
  <si>
    <t>09.02 (años.meses)</t>
  </si>
  <si>
    <t>34.09 (años.meses)</t>
  </si>
  <si>
    <t>05.08 (años.meses)</t>
  </si>
  <si>
    <t>32.06 (años.meses)</t>
  </si>
  <si>
    <t>03.00 (años.meses)</t>
  </si>
  <si>
    <t>12.06 (años.meses)</t>
  </si>
  <si>
    <t>45.11 (años.meses)</t>
  </si>
  <si>
    <t>11.07 (años.meses)</t>
  </si>
  <si>
    <t>14.02 (años.meses)</t>
  </si>
  <si>
    <t>37.03 (años.meses)</t>
  </si>
  <si>
    <t>13.11 (años.meses)</t>
  </si>
  <si>
    <t>22.05 (años.meses)</t>
  </si>
  <si>
    <t>02.01 (años.meses)</t>
  </si>
  <si>
    <t>14.10 (años.meses)</t>
  </si>
  <si>
    <t>20.04 (años.meses)</t>
  </si>
  <si>
    <t>30.07 (años.meses)</t>
  </si>
  <si>
    <t>16.06 (años.meses)</t>
  </si>
  <si>
    <t>07.10 (años.meses)</t>
  </si>
  <si>
    <t>36.02 (años.meses)</t>
  </si>
  <si>
    <t>26.02 (años.meses)</t>
  </si>
  <si>
    <t>29.00 (años.meses)</t>
  </si>
  <si>
    <t>10.06 (años.meses)</t>
  </si>
  <si>
    <t>09.10 (años.meses)</t>
  </si>
  <si>
    <t>15.05 (años.meses)</t>
  </si>
  <si>
    <t>00.07 (años.meses)</t>
  </si>
  <si>
    <t>25.00 (años.meses)</t>
  </si>
  <si>
    <t>20.06 (años.meses)</t>
  </si>
  <si>
    <t>11.05 (años.meses)</t>
  </si>
  <si>
    <t>18.09 (años.meses)</t>
  </si>
  <si>
    <t>44.00 (años.meses)</t>
  </si>
  <si>
    <t>14.04 (años.meses)</t>
  </si>
  <si>
    <t>41.06 (años.meses)</t>
  </si>
  <si>
    <t>45.05 (años.meses)</t>
  </si>
  <si>
    <t>09.01 (años.meses)</t>
  </si>
  <si>
    <t>20.11 (años.meses)</t>
  </si>
  <si>
    <t>17.04 (años.meses)</t>
  </si>
  <si>
    <t>35.10 (años.meses)</t>
  </si>
  <si>
    <t>32.00 (años.meses)</t>
  </si>
  <si>
    <t>10.03 (años.meses)</t>
  </si>
  <si>
    <t>19.02 (años.meses)</t>
  </si>
  <si>
    <t>10.02 (años.meses)</t>
  </si>
  <si>
    <t>32.11 (años.meses)</t>
  </si>
  <si>
    <t>02.07 (años.meses)</t>
  </si>
  <si>
    <t>25.07 (años.meses)</t>
  </si>
  <si>
    <t>11.01 (años.meses)</t>
  </si>
  <si>
    <t>16.09 (años.meses)</t>
  </si>
  <si>
    <t>30.01 (años.meses)</t>
  </si>
  <si>
    <t>04.02 (años.meses)</t>
  </si>
  <si>
    <t>41.07 (años.meses)</t>
  </si>
  <si>
    <t>02.04 (años.meses)</t>
  </si>
  <si>
    <t>37.11 (años.meses)</t>
  </si>
  <si>
    <t>35.07 (años.meses)</t>
  </si>
  <si>
    <t>03.10 (años.meses)</t>
  </si>
  <si>
    <t>08.09 (años.meses)</t>
  </si>
  <si>
    <t>33.08 (años.meses)</t>
  </si>
  <si>
    <t>05.01 (años.meses)</t>
  </si>
  <si>
    <t>35.03 (años.meses)</t>
  </si>
  <si>
    <t>42.06 (años.meses)</t>
  </si>
  <si>
    <t>38.03 (años.meses)</t>
  </si>
  <si>
    <t>06.03 (años.meses)</t>
  </si>
  <si>
    <t>18.11 (años.meses)</t>
  </si>
  <si>
    <t>20.05 (años.meses)</t>
  </si>
  <si>
    <t>40.07 (años.meses)</t>
  </si>
  <si>
    <t>31.02 (años.meses)</t>
  </si>
  <si>
    <t>33.09 (años.meses)</t>
  </si>
  <si>
    <t>25.02 (años.meses)</t>
  </si>
  <si>
    <t>37.02 (años.meses)</t>
  </si>
  <si>
    <t>33.02 (años.meses)</t>
  </si>
  <si>
    <t>31.10 (años.meses)</t>
  </si>
  <si>
    <t>17.01 (años.meses)</t>
  </si>
  <si>
    <t>22.07 (años.meses)</t>
  </si>
  <si>
    <t>35.11 (años.meses)</t>
  </si>
  <si>
    <t>39.07 (años.meses)</t>
  </si>
  <si>
    <t>12.08 (años.meses)</t>
  </si>
  <si>
    <t>23.09 (años.meses)</t>
  </si>
  <si>
    <t>37.01 (años.meses)</t>
  </si>
  <si>
    <t>33.06 (años.meses)</t>
  </si>
  <si>
    <t>31.07 (años.meses)</t>
  </si>
  <si>
    <t>39.08 (años.meses)</t>
  </si>
  <si>
    <t>03.04 (años.meses)</t>
  </si>
  <si>
    <t>34.11 (años.meses)</t>
  </si>
  <si>
    <t>19.01 (años.meses)</t>
  </si>
  <si>
    <t>11.08 (años.meses)</t>
  </si>
  <si>
    <t>21.08 (años.meses)</t>
  </si>
  <si>
    <t>10.05 (años.meses)</t>
  </si>
  <si>
    <t>30.04 (años.meses)</t>
  </si>
  <si>
    <t>04.07 (años.meses)</t>
  </si>
  <si>
    <t>10.10 (años.meses)</t>
  </si>
  <si>
    <t>38.07 (años.meses)</t>
  </si>
  <si>
    <t>31.01 (años.meses)</t>
  </si>
  <si>
    <t>20.08 (años.meses)</t>
  </si>
  <si>
    <t>36.11 (años.meses)</t>
  </si>
  <si>
    <t>21.01 (años.meses)</t>
  </si>
  <si>
    <t>02.02 (años.meses)</t>
  </si>
  <si>
    <t>13.09 (años.meses)</t>
  </si>
  <si>
    <t>38.06 (años.meses)</t>
  </si>
  <si>
    <t>26.01 (años.meses)</t>
  </si>
  <si>
    <t>32.02 (años.meses)</t>
  </si>
  <si>
    <t>33.07 (años.meses)</t>
  </si>
  <si>
    <t>38.00 (años.meses)</t>
  </si>
  <si>
    <t>36.04 (años.meses)</t>
  </si>
  <si>
    <t>05.05 (años.meses)</t>
  </si>
  <si>
    <t>29.08 (años.meses)</t>
  </si>
  <si>
    <t>32.08 (años.meses)</t>
  </si>
  <si>
    <t>39.05 (años.meses)</t>
  </si>
  <si>
    <t>36.06 (años.meses)</t>
  </si>
  <si>
    <t>38.09 (años.meses)</t>
  </si>
  <si>
    <t>38.08 (años.meses)</t>
  </si>
  <si>
    <t>22.03 (años.meses)</t>
  </si>
  <si>
    <t>35.01 (años.meses)</t>
  </si>
  <si>
    <t>31.04 (años.meses)</t>
  </si>
  <si>
    <t>43.11 (años.meses)</t>
  </si>
  <si>
    <t>37.06 (años.meses)</t>
  </si>
  <si>
    <t>35.00 (años.meses)</t>
  </si>
  <si>
    <t>36.05 (años.meses)</t>
  </si>
  <si>
    <t>43.01 (años.meses)</t>
  </si>
  <si>
    <t>35.08 (años.meses)</t>
  </si>
  <si>
    <t>43.07 (años.meses)</t>
  </si>
  <si>
    <t>27.04 (años.meses)</t>
  </si>
  <si>
    <t>36.00 (años.meses)</t>
  </si>
  <si>
    <t>42.00 (años.meses)</t>
  </si>
  <si>
    <t>09.03 (años.meses)</t>
  </si>
  <si>
    <t>35.02 (años.meses)</t>
  </si>
  <si>
    <t>37.00 (años.meses)</t>
  </si>
  <si>
    <t>37.10 (años.meses)</t>
  </si>
  <si>
    <t>44.11 (años.meses)</t>
  </si>
  <si>
    <t>38.01 (años.meses)</t>
  </si>
  <si>
    <t>46.11 (años.meses)</t>
  </si>
  <si>
    <t>27.01 (años.meses)</t>
  </si>
  <si>
    <t>07.03 (años.meses)</t>
  </si>
  <si>
    <t>34.08 (años.meses)</t>
  </si>
  <si>
    <t>20.01 (años.meses)</t>
  </si>
  <si>
    <t>41.11 (años.meses)</t>
  </si>
  <si>
    <t>37.04 (años.meses)</t>
  </si>
  <si>
    <t>39.01 (años.meses)</t>
  </si>
  <si>
    <t>12.01 (años.meses)</t>
  </si>
  <si>
    <t>22.08 (años.meses)</t>
  </si>
  <si>
    <t>37.07 (años.meses)</t>
  </si>
  <si>
    <t>39.11 (años.meses)</t>
  </si>
  <si>
    <t>00.01 (años.meses)</t>
  </si>
  <si>
    <t>Los % se incrementan gradualmente de 2018 a 2023, de acuerdo a la siguiente tabla.</t>
  </si>
  <si>
    <t>TOTAL MASA SALARIA</t>
  </si>
  <si>
    <t>ROMERO VALDEZ*ANGELINA</t>
  </si>
  <si>
    <t>LANDAVAZO ROMO*GLENDA ISA</t>
  </si>
  <si>
    <t>AGUIRRE SANZ*DARWEL</t>
  </si>
  <si>
    <t>MENDEZ BARRON*ROSANA</t>
  </si>
  <si>
    <t>MONTAÑO MARTINEZ*ENEIDA ESMERALDA</t>
  </si>
  <si>
    <t>SALMON VEGA*SILVIA GUADALUPE</t>
  </si>
  <si>
    <t>PACHECO HOYOS*NOHELIA GUADALUPE</t>
  </si>
  <si>
    <t>ANGULO MOLINA*ARACELY</t>
  </si>
  <si>
    <t>MARTINEZ HAROS*ALBA LUCINA</t>
  </si>
  <si>
    <t>RODRIGUEZ GAMEZ*LIZ ILEANA</t>
  </si>
  <si>
    <t>ISIORDIA LACHICA*PAULA CONCEPCION</t>
  </si>
  <si>
    <t>RODRIGUEZ LEON*ERICKA</t>
  </si>
  <si>
    <t>GASTELUM KNIGHT*CYNTHIA LORRAINE</t>
  </si>
  <si>
    <t>PEREZ VILLALBA*ANA MARIA</t>
  </si>
  <si>
    <t>CHAVEZ FAVELA*FELICITAS ANGELA</t>
  </si>
  <si>
    <t>LUGO LOPEZ*CHIRIATH JEARIM</t>
  </si>
  <si>
    <t>COBOS DELGADO*CANDY ZULEMA</t>
  </si>
  <si>
    <t>PANIAGUA LIZARRAGA*GEORGETTE</t>
  </si>
  <si>
    <t>ORONA MEDINA*ELVA ERNESTINA</t>
  </si>
  <si>
    <t>QUINTERO REYES*IDANIA EMEDITH</t>
  </si>
  <si>
    <t>AVILA VILLA*LUZ ANGELICA</t>
  </si>
  <si>
    <t>ENCINAS SOTO*KAREEN KRIZZAN</t>
  </si>
  <si>
    <t>MIRANDA MAURICIO*SANDRA</t>
  </si>
  <si>
    <t>LIMON MIRANDA*SARAI</t>
  </si>
  <si>
    <t>RUIZ GASTELUM*SILVIA DEL CARMEN</t>
  </si>
  <si>
    <t>LOPEZ TEROS*VERONICA</t>
  </si>
  <si>
    <t>GARCIA MENDIVIL*PAOLA TONANZY</t>
  </si>
  <si>
    <t>MENDEZ BALDERRAMA*MARCELA</t>
  </si>
  <si>
    <t>HAYANO KANASHIRO*ANGELA CORINA</t>
  </si>
  <si>
    <t>QUIJADA MAYORQUIN*BRENDA MARIA</t>
  </si>
  <si>
    <t>LARA ACEVES*CONSUELO</t>
  </si>
  <si>
    <t>GONZALEZ ZAZUETA*ADRIANA MARIA</t>
  </si>
  <si>
    <t>GUERRERO MARTINEZ*SANDRA LUZ</t>
  </si>
  <si>
    <t>TEJEDA PARRA*FRANCISCA</t>
  </si>
  <si>
    <t>OLMOS LICEAGA*GRACIELA</t>
  </si>
  <si>
    <t>PONCE MEZA*CLAUDIA IRENE</t>
  </si>
  <si>
    <t>LIZARRAGA CARO*FRANCISCA</t>
  </si>
  <si>
    <t>TEJEDA JUAREZ*ANABELL</t>
  </si>
  <si>
    <t>GUTIERREZ ANGUAMEA*GRISEL ALEJANDRA</t>
  </si>
  <si>
    <t>VALENCIA RIVERA*DORA EDITH</t>
  </si>
  <si>
    <t>ALVAREZ AINZA*MARITZA LIZETH</t>
  </si>
  <si>
    <t>GONZALEZ VILLARREAL*MARGA OLIVIA</t>
  </si>
  <si>
    <t>TREVIÑO BASULTO*ERENDIRA</t>
  </si>
  <si>
    <t>GARCIA HARO*ALMA RUTH</t>
  </si>
  <si>
    <t>SANCHEZ GALINDO*GIOVANNA</t>
  </si>
  <si>
    <t>TELLEZ MORALES*EDNA GUADALUPE</t>
  </si>
  <si>
    <t>MARTINEZ PINEDA*ROSA MARIA</t>
  </si>
  <si>
    <t>SANCHEZ FUENTES*SILVIA LETICIA</t>
  </si>
  <si>
    <t>MARQUEZ RUIZ*DENNIZ</t>
  </si>
  <si>
    <t>BRENSCHEIDT GENANNT JOST*DIANA</t>
  </si>
  <si>
    <t>HERNANDEZ FERNANDEZ*ALMA DELIA</t>
  </si>
  <si>
    <t>GONZALEZ OCHOA*GUADALUPE</t>
  </si>
  <si>
    <t>PEREZ MARTINEZ*CINTHIA JHOVANNA</t>
  </si>
  <si>
    <t>PEREZ GAMEZ*KARLA</t>
  </si>
  <si>
    <t>NAVARRO COTA*CRUZ</t>
  </si>
  <si>
    <t>CANIZALES RODRIGUEZ*DALILA FERNANDA</t>
  </si>
  <si>
    <t>ANTUNEZ ROMAN*LESLEY EVELYN</t>
  </si>
  <si>
    <t>GOMEZ COLIN*MARIA DEL ROCIO</t>
  </si>
  <si>
    <t>ALEGRIA MURRIETA*MARIA ANANI</t>
  </si>
  <si>
    <t>CASTRO PINEDA*PERLA IVONNE</t>
  </si>
  <si>
    <t>GARCIA ARRAYALES*BARBARA</t>
  </si>
  <si>
    <t>ENCISO MARTINEZ*YESSICA</t>
  </si>
  <si>
    <t>AYALA MONTENEGRO*ISIDRA TERESITA</t>
  </si>
  <si>
    <t>HUGUES SANTA CRUZ*ESTHER</t>
  </si>
  <si>
    <t>VILLA REYNA*ANA LAURA</t>
  </si>
  <si>
    <t>TOCAVEN GONZALEZ*DIANA ALICIA</t>
  </si>
  <si>
    <t>VALBUENA GREGORIO*EDITH</t>
  </si>
  <si>
    <t>CAMARENA GOMEZ*DENA MARIA JESUS</t>
  </si>
  <si>
    <t>SANDOVAL MURILLO*PATRICIA</t>
  </si>
  <si>
    <t>OROZCO SOSA*GRACIELA</t>
  </si>
  <si>
    <t>MEZQUITA LOPEZ*SONIA BEATRIZ</t>
  </si>
  <si>
    <t>ISLAS OSUNA*MARIA AUXILIADORA</t>
  </si>
  <si>
    <t>LOPEZ ROMO*KARLA VENECIA</t>
  </si>
  <si>
    <t>AYON MUNGUIA*LUZ DEL CARMEN</t>
  </si>
  <si>
    <t>VILLALOBOS RODRIGUEZ*DANIA YARITZA</t>
  </si>
  <si>
    <t>ARMENTA VILLEGAS*LORENA</t>
  </si>
  <si>
    <t>ESPINOSA ENRIQUEZ*ELISA</t>
  </si>
  <si>
    <t>BARRON TORRES*SANDRA ANGELICA</t>
  </si>
  <si>
    <t>HERRERA NAVARRO*FLOR DEL CARMEN</t>
  </si>
  <si>
    <t>VARGAS GONZALEZ*MARIA ELIZABETH</t>
  </si>
  <si>
    <t>RODRIGUEZ IBARRA*MARIA ANTONIETA</t>
  </si>
  <si>
    <t>YANEZ DIAZ*MIREYA BERENICE</t>
  </si>
  <si>
    <t>CABRERA GAMEZ*KAREN ALICIA</t>
  </si>
  <si>
    <t>GONZALEZ GONZALEZ*LILIA ELENA</t>
  </si>
  <si>
    <t>SOTO FEDERICO*MARIA DEL ROSARIO</t>
  </si>
  <si>
    <t>ZAYAS CAMPAS*MARIA DEL ROSARIO</t>
  </si>
  <si>
    <t>HERRERA CADENA*MAVET MADAI</t>
  </si>
  <si>
    <t>QUINTERO PEREZ*SUSANA MARGARITA</t>
  </si>
  <si>
    <t>MARTINEZ JIMENEZ*MARISSA GRISEL</t>
  </si>
  <si>
    <t>PARTIDA CORONADO*KARLA FABIOLA</t>
  </si>
  <si>
    <t>SOTO GUZMAN*JESUS ADRIANA</t>
  </si>
  <si>
    <t>MONGE VILLEGAS*KARLA ALEJANDRA</t>
  </si>
  <si>
    <t>GOMEZ BARRON*VIRIDIANA</t>
  </si>
  <si>
    <t>MONTOYA BARNEZ*MYRNA CAROLA</t>
  </si>
  <si>
    <t>NAVARRO BURRUEL*MARYSOL</t>
  </si>
  <si>
    <t>FIERROS PESQUEIRA*EMMA LILIA</t>
  </si>
  <si>
    <t>PALLANEZ DAVILA*GLORIA CAROLINA</t>
  </si>
  <si>
    <t>OBREGON CALZADA*ILIANA CATALINA</t>
  </si>
  <si>
    <t>MERCADO MALDONADO*LAURA</t>
  </si>
  <si>
    <t>MARTINEZ MEZA*RAMONA GUADALUPE</t>
  </si>
  <si>
    <t>ESCALANTE VERDUGO*MANUELA DE JESUS</t>
  </si>
  <si>
    <t>SANCHEZ CASTILLO*ROCIO DE FATIMA</t>
  </si>
  <si>
    <t>CRUZ IBARRA*CONCEPCION</t>
  </si>
  <si>
    <t>RIOS ACOSTA*ANA ELIZABETH</t>
  </si>
  <si>
    <t>SALGADO BELTRAN*LIZBETH</t>
  </si>
  <si>
    <t>MOLINA DOMINGUEZ*CLAUDIA CELESTE</t>
  </si>
  <si>
    <t>CORONADO VILLARREAL*FRANCISCA IRENE</t>
  </si>
  <si>
    <t>NUÑEZ LOPEZ*RAMONA</t>
  </si>
  <si>
    <t>LEAL CRUZ*ANA LILIA</t>
  </si>
  <si>
    <t>FIGUEROA MARTINEZ*DIANA</t>
  </si>
  <si>
    <t>GARCIA VILLA*MIRIAM DENISSE</t>
  </si>
  <si>
    <t>SOTO NEVAREZ*DIANA LEONOR</t>
  </si>
  <si>
    <t>PARADA RUIZ*ELSY GUADALUPE</t>
  </si>
  <si>
    <t>URIAS GAMEZ*LILIAM NOHEMI</t>
  </si>
  <si>
    <t>SANTA CRUZ ARVIZU*ZAHAIRA</t>
  </si>
  <si>
    <t>SANTACRUZ GOMEZ*KARLA JOSEFINA</t>
  </si>
  <si>
    <t>GARCIA PLANCARTE*GALICIA</t>
  </si>
  <si>
    <t>BURRUEL IBARRA*SILVIA ELENA</t>
  </si>
  <si>
    <t>LANDEROS FLORES*CLAUDIA</t>
  </si>
  <si>
    <t>BELTRAN LOPEZ*KARLA</t>
  </si>
  <si>
    <t>QUIJADA LAVANDER*ARIANA PATRICIA</t>
  </si>
  <si>
    <t>VEGA CERVANTES*ALMA ZULEMA</t>
  </si>
  <si>
    <t>ARAIZA QUINTANA*ADRIANA DE JESUS</t>
  </si>
  <si>
    <t>NUÑEZ BORBON*LUZ ABIGAIL</t>
  </si>
  <si>
    <t>ARIAS LEON*EVELINA</t>
  </si>
  <si>
    <t>FLORES SALAZAR*SELENE AMERICA</t>
  </si>
  <si>
    <t>VERDUZCO CORONADO*ARMIDA</t>
  </si>
  <si>
    <t>VILLEGAS VALLE*ROSA CONSUELO</t>
  </si>
  <si>
    <t>REGUERA TORRES*MARIA ELENA</t>
  </si>
  <si>
    <t>RODRIGUEZ HERNANDEZ*IRACEMA DEL CARMEN</t>
  </si>
  <si>
    <t>VELARDE MENDIVIL*ALMA TERESITA DEL NIÑO JESUS</t>
  </si>
  <si>
    <t>MORENO GONZALEZ*MARIA DE JESUS</t>
  </si>
  <si>
    <t>HUERTA CASTILLO*MARIA YOLANDA</t>
  </si>
  <si>
    <t>MADRID DURAZO*GUADALUPE VICTORIA</t>
  </si>
  <si>
    <t>CRUZ VALENCIA*ELBA HORTENSIA</t>
  </si>
  <si>
    <t>HOVSEPYAN*KRISTINE</t>
  </si>
  <si>
    <t>VILLEGAS CASTRO*MARIBEL</t>
  </si>
  <si>
    <t>CASTELO RENDON*TANIA LUCIA</t>
  </si>
  <si>
    <t>GUTU OCAMPO*OLIVIA CAROLINA</t>
  </si>
  <si>
    <t>AUDEVES SAUCEDA*ANA ISABEL</t>
  </si>
  <si>
    <t>RODRIGUEZ LEON*GUADALUPE</t>
  </si>
  <si>
    <t>MONGE AMAYA*FRANCISCA</t>
  </si>
  <si>
    <t>RAMIREZ HIGUERA*ANA LAURA</t>
  </si>
  <si>
    <t>GUTIERREZ VAZQUEZ*IRENE</t>
  </si>
  <si>
    <t>MEJIA ZAMUDIO*FLERIDA ADRIANA</t>
  </si>
  <si>
    <t>SORTILLON GONZALEZ*PATRICIA EUGENIA</t>
  </si>
  <si>
    <t>PACHECO NAVARRO*ANA CRISTINA</t>
  </si>
  <si>
    <t>VALDEZ*MARIA VICTORIA</t>
  </si>
  <si>
    <t>HURTADO ABRIL*MARIA DE LA CONCEPCION</t>
  </si>
  <si>
    <t>HERRERA FUENTES*YUNUEN OLIVIA</t>
  </si>
  <si>
    <t>NORIEGA ALTAMIRANO*DIANA ANGELICA</t>
  </si>
  <si>
    <t>JIMENEZ HERNANDEZ*MARIA ESTELA</t>
  </si>
  <si>
    <t>CORTEZ RIVERA*OLIMPIA OFELIA</t>
  </si>
  <si>
    <t>PEREZ BARBIER*ADELINE</t>
  </si>
  <si>
    <t>RIVERA BASQUES*MARIA LUISA</t>
  </si>
  <si>
    <t>PEDROZA MONTERO*FRANCISCA</t>
  </si>
  <si>
    <t>ENCINAS OROZCO*FRANCISCA CECILIA</t>
  </si>
  <si>
    <t>ROMERO RAMOS*KARINA</t>
  </si>
  <si>
    <t>AVIÑA BUELNA*CECILIA</t>
  </si>
  <si>
    <t>ALVARADO IBARRA*JUANA</t>
  </si>
  <si>
    <t>QUIZAN PLATA*TRINIDAD</t>
  </si>
  <si>
    <t>MORENO FIGUEROA*MARIA DEL CARMEN</t>
  </si>
  <si>
    <t>CAMPA ROBLES*VILMA ELICELDA</t>
  </si>
  <si>
    <t>RAMIREZ YANEZ*CLAUDIA BERENICE</t>
  </si>
  <si>
    <t>GARCIA CANO*PATRICIA</t>
  </si>
  <si>
    <t>MARTINEZ NIETO*MASIEL ALEJANDRA</t>
  </si>
  <si>
    <t>RODRIGUEZ NAVARRO*ANNA IVETTE</t>
  </si>
  <si>
    <t>FRANCO ORTIZ*MARGARITA</t>
  </si>
  <si>
    <t>MARTINEZ BARBOSA*MARIA ELISA</t>
  </si>
  <si>
    <t>VEGA MOSQUEDA*MARIA SOCORRO</t>
  </si>
  <si>
    <t>RODRIGUEZ FELIX*DORA EVELIA</t>
  </si>
  <si>
    <t>DUARTE REDONDO*PETRA IRENE</t>
  </si>
  <si>
    <t>CARRILLO GRACIA*CLAUDIA DE JESUS</t>
  </si>
  <si>
    <t>VERDUGO PACHECO*MICAELA</t>
  </si>
  <si>
    <t>PALAFOX DUARTE*MARTHA CECILIA</t>
  </si>
  <si>
    <t>CORRAL SOTOMAYOR*LUCIA ARMIDA</t>
  </si>
  <si>
    <t>ROLON ARELLAN*GUILLERMINA</t>
  </si>
  <si>
    <t>PINEDA LEON*MACRINA</t>
  </si>
  <si>
    <t>ACOSTA ENRIQUEZ*MILKA DEL CARMEN</t>
  </si>
  <si>
    <t>LIMON REYNOSA*GLORIA ALICIA</t>
  </si>
  <si>
    <t>HARO VELARDE*NOEMI</t>
  </si>
  <si>
    <t>RODRIGUEZ MEDINA*ELIZABETH</t>
  </si>
  <si>
    <t>GRACIANO VERDUGO*ABRIL ZORAIDA</t>
  </si>
  <si>
    <t>ICEDO ZAMORA*TATLIANA MERCEDES</t>
  </si>
  <si>
    <t>WRUCK GUERRERO*MIGDE ERNA</t>
  </si>
  <si>
    <t>MARIÑEZ VALENZUELA*VERONICA ISABEL</t>
  </si>
  <si>
    <t>ARCE MORENO*GLORIA OLIVIA</t>
  </si>
  <si>
    <t>SOTO PIRI*GUADALUPE</t>
  </si>
  <si>
    <t>MA *YONGJUAN</t>
  </si>
  <si>
    <t>PRECIADO SANCHEZ*ANA MONICA</t>
  </si>
  <si>
    <t>CARREÑO MONTOYA*MARIA ESMERALDA</t>
  </si>
  <si>
    <t>ROMERO MORENO*GUADALUPE</t>
  </si>
  <si>
    <t>SANCHEZ CORDOVA*EMMY GETSEL</t>
  </si>
  <si>
    <t>LEAL SOTO*DALICIA ANGELES</t>
  </si>
  <si>
    <t>ACUÑA MELENDREZ*KARLA FABIOLA</t>
  </si>
  <si>
    <t>MINJAREZ SOZA*MARTHA PATRICIA</t>
  </si>
  <si>
    <t>BARRALES HEREDIA*SUSANA MARLENE</t>
  </si>
  <si>
    <t>RENTERIA MARTINEZ*MARIA EUGENIA</t>
  </si>
  <si>
    <t>LARA SOTO*YESSICA</t>
  </si>
  <si>
    <t>VALLE REDONDO*GUADALUPE</t>
  </si>
  <si>
    <t>RUINK ROMERO*AIDA DEL CARMEN</t>
  </si>
  <si>
    <t>ESTRADA MONTIJO*LINDA DUNIA</t>
  </si>
  <si>
    <t>AGUILAR MONTAÑO*CAROLINA</t>
  </si>
  <si>
    <t>SUAREZ JIMENEZ*GUADALUPE MIROSLAVA</t>
  </si>
  <si>
    <t>RIVERA FLORES*MARIA DE JESUS</t>
  </si>
  <si>
    <t>DOMINGUEZ BORBON*VANNIA</t>
  </si>
  <si>
    <t>LOPEZ AGUIRRE*FABIOLA SUSETH</t>
  </si>
  <si>
    <t>IBARRA TORUA*GEMA KARINA</t>
  </si>
  <si>
    <t>HERNANDEZ MORENO*MARIA ANTONIETA</t>
  </si>
  <si>
    <t>DURAZO GRIJALVA*LORENA ARMIDA</t>
  </si>
  <si>
    <t>ALPUCHE CRUZ*MARIA GUADALUPE</t>
  </si>
  <si>
    <t>RAMOS VASQUEZ*MARIAN GUADALUPE</t>
  </si>
  <si>
    <t>DEL CASTILLO CASTRO*TERESA</t>
  </si>
  <si>
    <t>CHA MORENO*VILMA YASMIN</t>
  </si>
  <si>
    <t>SALAZAR LAMADRID*ADRIANA</t>
  </si>
  <si>
    <t>PUPO ALMAGUER*SAYLIN</t>
  </si>
  <si>
    <t>SALGADO SANCHEZ*BARBARA GEORGINA</t>
  </si>
  <si>
    <t>FELIX ORDUÑO*NUBIA JUDITH</t>
  </si>
  <si>
    <t>ALVAREZ GARCIA*SUSANA</t>
  </si>
  <si>
    <t>PLASCENCIA JATOMEA*MARIBEL</t>
  </si>
  <si>
    <t>ZAMORANO GAMEROS*FRANCISCA</t>
  </si>
  <si>
    <t>TORRES FIGUEROA*MARIA GUADALUPE</t>
  </si>
  <si>
    <t>ICEDO GARCIA*RAMONA</t>
  </si>
  <si>
    <t>ARREOLA ROMERO*FARA GISELA</t>
  </si>
  <si>
    <t>MANJARREZ PEÑUÑURI*CLAUDIA</t>
  </si>
  <si>
    <t>VALENZUELA GOMEZ DEL CAMPO*EVA MARIA</t>
  </si>
  <si>
    <t>FELIPE ORTEGA FONSECA*XIMENA</t>
  </si>
  <si>
    <t>GUEVARA VERDUGO*KARINA ANTONIA</t>
  </si>
  <si>
    <t>GARCIA FIGUEROA*ANA MARCELA</t>
  </si>
  <si>
    <t>GONZALEZ CANALES*MARIA MARCELA</t>
  </si>
  <si>
    <t>VILLASEÑOR GANDARA*GUADALUPE</t>
  </si>
  <si>
    <t>BASURTO ALVAREZ*ROSSANA</t>
  </si>
  <si>
    <t>MOYA GRIJALVA*PATRICIA</t>
  </si>
  <si>
    <t>GRACIDA VALDEPEÑA*MIRIAM LIZ</t>
  </si>
  <si>
    <t>FAVELA OCAÑO*MARIA ALEJANDRA</t>
  </si>
  <si>
    <t>PRIETO ARRIZON*ELSA MARINA</t>
  </si>
  <si>
    <t>CASTILLO CELAYA*MARIA ELENA</t>
  </si>
  <si>
    <t>MORALES FLORES*DOLORES GUADALUPE</t>
  </si>
  <si>
    <t>ARREGUIN MORENO*ROCIO HAYDEE</t>
  </si>
  <si>
    <t>MARTINEZ NAVARRO*MARTHA LETICIA</t>
  </si>
  <si>
    <t>LAGARDA LAGARDA*SHELMA</t>
  </si>
  <si>
    <t>LOPEZ CUELLAR CHAVEZ*MARIA CONCEPCION</t>
  </si>
  <si>
    <t>TEJEDA YEOMANS*MARIA ELENA</t>
  </si>
  <si>
    <t>SARRACINO RAMIREZ*EDITH</t>
  </si>
  <si>
    <t>NUÑEZ SOTO*ALMA JUDITH</t>
  </si>
  <si>
    <t>FLORES FIGUEROA*MARIA EUGENIA</t>
  </si>
  <si>
    <t>VILLASEÑOR FIMBRES*NORMA ALICIA</t>
  </si>
  <si>
    <t>OCHOA LARA*KAREN LILLIAN</t>
  </si>
  <si>
    <t>VALLE FIGUEROA*MARIA DEL CARMEN</t>
  </si>
  <si>
    <t>CABRERA BORBOA*MARGARITA ARACELI</t>
  </si>
  <si>
    <t>VALDEZ ORTEGA*MARTHA JUDITH</t>
  </si>
  <si>
    <t>PADILLA LANGURE*MARCELA</t>
  </si>
  <si>
    <t>GRIJALVA ORELLANA*ELOISA</t>
  </si>
  <si>
    <t>CASTRO TOLOSA*MONICA MARIA</t>
  </si>
  <si>
    <t>PAZ Y PUENTE ESPINOZA*KARLA MARIA</t>
  </si>
  <si>
    <t>ANGUAMEA LOPEZ*GLORIA GABRIELA</t>
  </si>
  <si>
    <t>VERDUGO LUCERO*ANA TERESA</t>
  </si>
  <si>
    <t>ZAVALA REYNA*ANDREA GUADALUPE</t>
  </si>
  <si>
    <t>VILLASEÑOR CORREA*ROSA ANGELICA DEL CARMEN</t>
  </si>
  <si>
    <t>VELAZQUEZ LEYVA*EUSTOLIA</t>
  </si>
  <si>
    <t>VERA MARQUINA*ALICIA</t>
  </si>
  <si>
    <t>MARTIN RIVERA*MARTHA HORTENCIA</t>
  </si>
  <si>
    <t>REINA*JACQUELINE ARCHBOLD</t>
  </si>
  <si>
    <t>SALAZAR ALBA*SILVIA DOLORES MARGARITA</t>
  </si>
  <si>
    <t>CASTILLO HUERTA*RAQUEL EDITH</t>
  </si>
  <si>
    <t>ACOSTA PETTERSON*TEZZIA ISSET</t>
  </si>
  <si>
    <t>SALAZAR SERRANO*OLIMPIA</t>
  </si>
  <si>
    <t>MONTES CASTILLO*MARIEL MICHESSEDETT</t>
  </si>
  <si>
    <t>ORTEGA ESCALANTE*ELODIA GUADALUPE</t>
  </si>
  <si>
    <t>NORZAGARAY BENITEZ*CLAUDIA CECILIA</t>
  </si>
  <si>
    <t>RIVERA CLAISSE*MARIA LAURA</t>
  </si>
  <si>
    <t>DELGADO RAMIREZ*ZULEMA</t>
  </si>
  <si>
    <t>GOMEZ ACOSTA*FABIOLA</t>
  </si>
  <si>
    <t>QUINTANA ZAVALA*MARIA OLGA</t>
  </si>
  <si>
    <t>CARRANZA HEREDIA*BELEN GUADALUPE</t>
  </si>
  <si>
    <t>ORTIZ PACHECO*MICAELA</t>
  </si>
  <si>
    <t>RODRIGUEZ ROSALES*MIGDALIA ELIZABETH</t>
  </si>
  <si>
    <t>GALINDO RUIZ DE CHAVEZ*MARIA DE LOS ANGELES</t>
  </si>
  <si>
    <t>TERAN DIAZ LANDA*MARIA DEL ROCIO</t>
  </si>
  <si>
    <t>CORTEZ ARMENTA*ILIANA GUADALUPE</t>
  </si>
  <si>
    <t>GONZALEZ FELIX*MAYRA LIZETT</t>
  </si>
  <si>
    <t>MORALES GONZALEZ*MYRIAM VIRGINIA</t>
  </si>
  <si>
    <t>DURAZO BARCELO*MA. SOLEDAD</t>
  </si>
  <si>
    <t>PEREZ RENDON*BRENDA OLIVIA</t>
  </si>
  <si>
    <t>GARCIA VALDEZ*MONICA GABRIELA</t>
  </si>
  <si>
    <t>CASTRO TOLOSA*LUISA GUADALUPE</t>
  </si>
  <si>
    <t>SALGADO MURRIETA*ALEJANDRA SARAHI</t>
  </si>
  <si>
    <t>TREVIÑO GIL*NAYELY</t>
  </si>
  <si>
    <t>VALENZUELA ANTELO*OLIVIA</t>
  </si>
  <si>
    <t>ANAYA PEREZ*MARIA ELENA</t>
  </si>
  <si>
    <t>CAMPOY ROBLES*ANGELICA MARIA</t>
  </si>
  <si>
    <t>RUIZ LOPEZ*LILIANA</t>
  </si>
  <si>
    <t>CIFUENTES FAJARDO*ROSA MARIA</t>
  </si>
  <si>
    <t>ADAN BANTE*NORMA PATRICIA</t>
  </si>
  <si>
    <t>GUTIERREZ SANCHEZ*LUISA MARIA</t>
  </si>
  <si>
    <t>ESCOBAR CASTELLANOS*BLANCA</t>
  </si>
  <si>
    <t>CASTILLO GAMEZ*REYNA AMANDA</t>
  </si>
  <si>
    <t>MARTINEZ GALVEZ*BERENIZE OLIVIA</t>
  </si>
  <si>
    <t>VERDUGO CALVO*RAMONA MINERVA</t>
  </si>
  <si>
    <t>CABALLERO GUTIERREZ*LUCILA</t>
  </si>
  <si>
    <t>LAGARDA NAVARRO*LILIANA DEL CARMEN</t>
  </si>
  <si>
    <t>SAAVEDRA COTA*MARIA ELENA</t>
  </si>
  <si>
    <t>ANDRADE ARTEAGA*ANA GLORIA</t>
  </si>
  <si>
    <t>PAMPLON IRIGOYEN*ELVA NORA</t>
  </si>
  <si>
    <t>GARCIA MORAGA*MARIA DEL CARMEN</t>
  </si>
  <si>
    <t>RAMOS MERINO*CLAUDIA</t>
  </si>
  <si>
    <t>MARTINEZ VALENZUELA*ANA CECILIA</t>
  </si>
  <si>
    <t>GUERRERO DE LA LLATA*PATRICIA DEL CARMEN</t>
  </si>
  <si>
    <t>CURIEL RIVERA*ADRIANA</t>
  </si>
  <si>
    <t>RODRIGUEZ LOPEZ*MARIA DEL CARMEN</t>
  </si>
  <si>
    <t>NARA*YUKO</t>
  </si>
  <si>
    <t>SANTACRUZ ORTEGA*HISILA DEL CARMEN</t>
  </si>
  <si>
    <t>PEÑALBA GARMENDIA*MARIA CRISTINA</t>
  </si>
  <si>
    <t>LEDESMA OSUNA*ANA IRENE</t>
  </si>
  <si>
    <t>CLEMENTE MARROQUIN*BEATRIZ</t>
  </si>
  <si>
    <t>MAYTORENA NORIEGA*MARIA DE LOS ANGELES</t>
  </si>
  <si>
    <t>HERNANDEZ FREGOSO*PATRICIA JUDITH</t>
  </si>
  <si>
    <t>MARINCIC LOVRIHA*IRENE</t>
  </si>
  <si>
    <t>PERALTA VALENZUELA*ALMA DELIA</t>
  </si>
  <si>
    <t>SHINGAREVA*INNA</t>
  </si>
  <si>
    <t>RODRIGUEZ ALCANTAR*EDELMIRA</t>
  </si>
  <si>
    <t>JACOBO MARTINEZ*FRANCIA CAMELIA</t>
  </si>
  <si>
    <t>HERNANDEZ LOYA*FLOR</t>
  </si>
  <si>
    <t>ROBLES BALDENEGRO*MARTHA MARTINA</t>
  </si>
  <si>
    <t>MEZA FIGUEROA*DIANA MARIA</t>
  </si>
  <si>
    <t>JARDINES MORENO*LUZ HERMINIA</t>
  </si>
  <si>
    <t>ABRIL SOTO*EVAUDELINA</t>
  </si>
  <si>
    <t>AGUILAR TOBIN*MONICA DEL CARMEN</t>
  </si>
  <si>
    <t>OLIVEROS RODRIGUEZ*LISSET ARACELY</t>
  </si>
  <si>
    <t>ROMO AYALA*MARIA MAGDALENA</t>
  </si>
  <si>
    <t>COPCA CARRILLO*GABRIELA</t>
  </si>
  <si>
    <t>OLOÑO KUÑASICH*PAMA</t>
  </si>
  <si>
    <t>COTA ORTIZ*MARIA DE GUADALUPE</t>
  </si>
  <si>
    <t>HUERTA GONZALEZ*TANIA KARINA</t>
  </si>
  <si>
    <t>ANTUNEZ NAVARRO*MARIA DEL SOCORRO</t>
  </si>
  <si>
    <t>HERRERA CARVAJAL*SOCORRO</t>
  </si>
  <si>
    <t>ACUÑA GOMEZ*KARLA YADIRA</t>
  </si>
  <si>
    <t>QUINTANAR ESTRADA*MARIA GILDA</t>
  </si>
  <si>
    <t>JIMENEZ*MIRIAM YERITH</t>
  </si>
  <si>
    <t>TANORI ANAYA*MARTHA ICELA</t>
  </si>
  <si>
    <t>VERDUGO TAPIA*MARIA LETICIA</t>
  </si>
  <si>
    <t>GAYTAN FONTES*ANA AMELIA</t>
  </si>
  <si>
    <t>KAWASHIMA KATASE*CECILIA MARIA MARIKO</t>
  </si>
  <si>
    <t>PONCE ALVIDREZ*GENOVEVA</t>
  </si>
  <si>
    <t>MUNGUIA VEGA*NORA ELBA</t>
  </si>
  <si>
    <t>DEL CASTILLO BOJORQUEZ*ANA GUADALUPE</t>
  </si>
  <si>
    <t>GUTIERREZ ARVIZU*MARIA NELLY</t>
  </si>
  <si>
    <t>FELIX MENDIVIL*ELIZABETH</t>
  </si>
  <si>
    <t>GUZMAN PARTIDA*MARTHA DOLORES</t>
  </si>
  <si>
    <t>CORONADO VERDUGO*JESSICA YVETTE</t>
  </si>
  <si>
    <t>ROSAS YEPEZ*JACOBET</t>
  </si>
  <si>
    <t>PABLOS LUGO*ZOILA</t>
  </si>
  <si>
    <t>MANZANARES MARTINEZ*MARIA BETSABE</t>
  </si>
  <si>
    <t>MENDOZA ROBLES*ROSA MARIA</t>
  </si>
  <si>
    <t>VALENCIA GRACIA*CARMEN EUGENIA</t>
  </si>
  <si>
    <t>MOLINA ROMO*EDNA DELIA</t>
  </si>
  <si>
    <t>FELIX GALLEGO*OLGA CECILIA</t>
  </si>
  <si>
    <t>SUGICH MIRANDA*ROCIO</t>
  </si>
  <si>
    <t>ROSAS ROBLES*MARIA LOURDES</t>
  </si>
  <si>
    <t>SOTOMAYOR PETERSON*MARCELA</t>
  </si>
  <si>
    <t>FRIAS ARMENTA*MARTHA</t>
  </si>
  <si>
    <t>IZAGUIRRE MONTAÑO*MARISOL IVETT</t>
  </si>
  <si>
    <t>CASTAÑEDA MEDINA*BEATRIZ DEL CARMEN</t>
  </si>
  <si>
    <t>ALCARAZ LUCERO*FERNANDA</t>
  </si>
  <si>
    <t>PEÑA FLORES*ADRIA ADELINA</t>
  </si>
  <si>
    <t>JAIME RODRIGUEZ*MARTHA ELENA</t>
  </si>
  <si>
    <t>CORONEL VALENZUELA*MARTHA OFELIA</t>
  </si>
  <si>
    <t>RODRIGUEZ LLANES*PATRICIA</t>
  </si>
  <si>
    <t>GAZ ARANA*ALMA GLORIA</t>
  </si>
  <si>
    <t>LEYVA JIMENEZ*LUZ MARIA</t>
  </si>
  <si>
    <t>MUNGUIA DUARTE*ANA LIDIA</t>
  </si>
  <si>
    <t>MARTINEZ DURAN*ANA BERTHA</t>
  </si>
  <si>
    <t>LOPEZ MALDONADO*ELVA LUZ</t>
  </si>
  <si>
    <t>RAMIREZ HUERTA*AIDA REBECA</t>
  </si>
  <si>
    <t>DOMINGUEZ GUEDEA*MIRIAM TERESA</t>
  </si>
  <si>
    <t>NAVARRO GAUTRIN*CARMEN CECILIA</t>
  </si>
  <si>
    <t>ZEPEDA MILANEZ*CLAUDIA ANGELICA</t>
  </si>
  <si>
    <t>DIAZ MARTINEZ*SARA LORELI</t>
  </si>
  <si>
    <t>NUÑEZ NAVARRO*VICTORIA MARIA</t>
  </si>
  <si>
    <t>BARRERAS AGUILAR*ISABEL JUSTINA</t>
  </si>
  <si>
    <t>PETTERSON ROSAS*GABRIELA</t>
  </si>
  <si>
    <t>RIOS SOTO*TAMY GABRIELA</t>
  </si>
  <si>
    <t>MORUA LEYVA*MARIA ANTONIA</t>
  </si>
  <si>
    <t>MALDONADO GONZALEZ*BLANCA IDALIA</t>
  </si>
  <si>
    <t>DORAME ORTEGA*FRANCISCA</t>
  </si>
  <si>
    <t>SOTELO MUNDO*ANA CRISTINA</t>
  </si>
  <si>
    <t>SERRANO MUNOZ*LOURDES GUADALUPE</t>
  </si>
  <si>
    <t>BURBOA ZAZUETA*MARIA GUADALUPE</t>
  </si>
  <si>
    <t>VILLA CARBAJAL*MARIA MAGDALENA</t>
  </si>
  <si>
    <t>MOLINA VERDUGO*CLARA</t>
  </si>
  <si>
    <t>BALLESTEROS ALMAZAN*MARIA OSVALDINA</t>
  </si>
  <si>
    <t>GARCIA DE LA CRUZ *MARIA DEL REFUGIO</t>
  </si>
  <si>
    <t>ITURBE BONILLA*MARIA ELSA</t>
  </si>
  <si>
    <t>VALENZUELA SASTRE*MARIA TERESA</t>
  </si>
  <si>
    <t>GONZALEZ CHOMINA*LYDIA ISABEL</t>
  </si>
  <si>
    <t>REYNA GAMEZ*GUADALUPE</t>
  </si>
  <si>
    <t>MARQUEZ MUNGUIA*YVETTE</t>
  </si>
  <si>
    <t>TAMAYO REYES*EMMA PATRICIA</t>
  </si>
  <si>
    <t>VANEGAS LIZARRAGA*ANA CYNTHIA</t>
  </si>
  <si>
    <t>MONTAÑO VEJAR*MARIA VIOLETA</t>
  </si>
  <si>
    <t>SOTELO VALENZUELA*OLGA LIDIA</t>
  </si>
  <si>
    <t>BALLESTEROS GRIJALVA*MONICA</t>
  </si>
  <si>
    <t>CASTAÑOS CELAYA*NORMA ADRIANA</t>
  </si>
  <si>
    <t>AGUAYO SALINAS*MIRNA ELIA</t>
  </si>
  <si>
    <t>MOLINA GONZALEZ*MARIA DEL ROSARIO</t>
  </si>
  <si>
    <t>IBELLES CONTRERAS*TERESA DE JESUS</t>
  </si>
  <si>
    <t>ESPINOZA MOLINA*MARIA OLIVIA</t>
  </si>
  <si>
    <t>HUERTA URQUIJO*BEATRIZ ELENA</t>
  </si>
  <si>
    <t>GALAZ SANCHEZ*MARIA GUADALUPE</t>
  </si>
  <si>
    <t>ARMENDARIZ JIMENEZ*LUZ IRENE</t>
  </si>
  <si>
    <t>ACUÑA MENDEZ*MARIA MARGARITA</t>
  </si>
  <si>
    <t>CAMARGO PACHECO*MARIA DE JESUS</t>
  </si>
  <si>
    <t>ARAUJO MORENO*DORA ELIA</t>
  </si>
  <si>
    <t>FERRALES NAPOLES*MARYBEL</t>
  </si>
  <si>
    <t>DENOGEAN TORRES*MARCELA</t>
  </si>
  <si>
    <t>MENDIVIL RODRIGUEZ*RAFAELA</t>
  </si>
  <si>
    <t>MARTINEZ FIGUEROA*ALMA LETICIA</t>
  </si>
  <si>
    <t>GUTIERREZ ESTRADA*MARIA REBECA</t>
  </si>
  <si>
    <t>FLORES CELAYA*FRANCISCA</t>
  </si>
  <si>
    <t>MONTAÑO COTA*ANGELA</t>
  </si>
  <si>
    <t>MORALES TOSTADO*MARIA DEL CARMEN</t>
  </si>
  <si>
    <t>GASTELUM KNIGHT*CARLA MICHELLE</t>
  </si>
  <si>
    <t>VENEL*MARIE-DOMINIQUE SIMONE</t>
  </si>
  <si>
    <t>CASTILLO ZARAGOZA*ELENA DESIREE</t>
  </si>
  <si>
    <t>CHACARA MONTES*MARIA MERCEDES</t>
  </si>
  <si>
    <t>CASTELLANOS VAZQUEZ*MARIA ANTONIETA</t>
  </si>
  <si>
    <t>SASPE SIQUEIROS*EMMA BERTHA</t>
  </si>
  <si>
    <t>RODRIGUEZ MARQUEZ*SILVIA ELENA</t>
  </si>
  <si>
    <t>OCHOA MEDINA*IVONE EDITH</t>
  </si>
  <si>
    <t>BUSTAMANTE FELIX*CAROLINA DOLORES</t>
  </si>
  <si>
    <t>MENDEZ BURBOA*PATRICIA ZULEMA</t>
  </si>
  <si>
    <t>MENDOZA BARTCH*ELVIRA MAUDE</t>
  </si>
  <si>
    <t>SOSA ORTIZ*ANGELICA MARIA</t>
  </si>
  <si>
    <t>SERRANO GENDA*ANA AURORA</t>
  </si>
  <si>
    <t>SERRANO RIVERA*MIRNA ADELINA</t>
  </si>
  <si>
    <t>MATUS VERDUGO*MANUELA</t>
  </si>
  <si>
    <t>CORTEZ ROMAN*NOLVIA ANA</t>
  </si>
  <si>
    <t>ARCE CORRALES*MARIA ENGRACIA</t>
  </si>
  <si>
    <t>BANDA CASTRO*ANA LILIA</t>
  </si>
  <si>
    <t>LLAMAS ARECHIGA*BEATRIZ</t>
  </si>
  <si>
    <t>ARENAS HINOJOSA*MARIA CLARISSA</t>
  </si>
  <si>
    <t>PARRA VERGARA*NORMA VIOLETA</t>
  </si>
  <si>
    <t>MORALES MORALES*ELSA ELIZABETH</t>
  </si>
  <si>
    <t>RINCON ORNELAS*ROSA MARIA</t>
  </si>
  <si>
    <t>BARAHONA HERREJON*NIDIA CAROLINA</t>
  </si>
  <si>
    <t>ZAYAS SAUCEDO*MARIA ELENA</t>
  </si>
  <si>
    <t>FLORES SOTO*BLANCA EVELIA</t>
  </si>
  <si>
    <t>PARRA MIRANDA*MARIA DEL ROSARIO</t>
  </si>
  <si>
    <t>MARTINEZ GARCIA*MARTHA</t>
  </si>
  <si>
    <t>LAUREAN MARTINEZ*DORA BEATRIZ</t>
  </si>
  <si>
    <t>RODRIGUEZ CASTILLO*IRENE</t>
  </si>
  <si>
    <t>QUIROZ CINCO*MARIA</t>
  </si>
  <si>
    <t>MILLAN CASTRO*EMMA GUADALUPE</t>
  </si>
  <si>
    <t>ZEPEDA LLAMAS*AURORA</t>
  </si>
  <si>
    <t>DORAME BUERAS*LUCIA GUADALUPE</t>
  </si>
  <si>
    <t>CASTREJON LEMUS*MA.DEL ROSARIO</t>
  </si>
  <si>
    <t>CUELLAR CORONA*REGINA</t>
  </si>
  <si>
    <t>LUNA LOPEZ*ROSA ELVA</t>
  </si>
  <si>
    <t>RUIZ ESPARZA BARAJAS*ELIZABETH</t>
  </si>
  <si>
    <t>LOPEZ ROMERO*MARIA ELIZABETH</t>
  </si>
  <si>
    <t>SOTO MORALES*MARTINA</t>
  </si>
  <si>
    <t>GARCIA MORAGA*REYNA ELIZABETH</t>
  </si>
  <si>
    <t>PALOMARES VEGA*MARIA EDELMIRA</t>
  </si>
  <si>
    <t>ZOLANO SANCHEZ*MARIA LIZETT</t>
  </si>
  <si>
    <t>SOTELO JAQUEZ*CARMEN</t>
  </si>
  <si>
    <t>CORDOVA TALAMANTE*ALTAGRACIA</t>
  </si>
  <si>
    <t>CRUZ CORRALES*SAIDA LUCILA</t>
  </si>
  <si>
    <t>DIAZ REYES*GABRIELA DE LOS ANGELES</t>
  </si>
  <si>
    <t>PERALTA TORUA*GLORIA DEL ROSARIO</t>
  </si>
  <si>
    <t>FAVELA PAZ*FABIOLA</t>
  </si>
  <si>
    <t>RASCON DURAN*MARIA LUCILA</t>
  </si>
  <si>
    <t>MARRUFO RUIZ*GILDA LENIK</t>
  </si>
  <si>
    <t>JOUANNE JERAISSATI*GRACE</t>
  </si>
  <si>
    <t>CASTILLO OCHOA*EMILIA</t>
  </si>
  <si>
    <t>OLEA MORENO*ALBA GLORIA</t>
  </si>
  <si>
    <t>ORTEGA VERDUGO*ELSA ARMIDA</t>
  </si>
  <si>
    <t>GUERRERO MEDINA*MARIA DOLORES</t>
  </si>
  <si>
    <t>GONZALEZ GOMEZ*LILIA GUADALUPE</t>
  </si>
  <si>
    <t>TORRES AYALA*CELIA GUADALUPE</t>
  </si>
  <si>
    <t>MORA CASTELLANOS*CONSUELO</t>
  </si>
  <si>
    <t>CHAPARRO PEÑA*AIDA</t>
  </si>
  <si>
    <t>LLANEZ ESCALANTE*LYDIA</t>
  </si>
  <si>
    <t>VALENZUELA MIRANDA*GUADALUPE ALEIDA</t>
  </si>
  <si>
    <t>GRAJEDA GRAJEDA*REBECA PATRICIA</t>
  </si>
  <si>
    <t>ENRIQUEZ LICON*DORA ELVIA</t>
  </si>
  <si>
    <t>IRIGOLLEN*ANA GLICELDA</t>
  </si>
  <si>
    <t>KURI GALLARDO*JEANETTE</t>
  </si>
  <si>
    <t>CASTILLO MEZA*ELISA</t>
  </si>
  <si>
    <t>LEON GODINEZ*LETICIA</t>
  </si>
  <si>
    <t>LOPEZ CEBALLOS*PAULINA DANAE</t>
  </si>
  <si>
    <t>MORALES FERNANDEZ*IRMA ELODIA</t>
  </si>
  <si>
    <t>GARZA AGUIRRE*MARIA DEL CARMEN</t>
  </si>
  <si>
    <t>GRAJEDA COTA*HERLINDA</t>
  </si>
  <si>
    <t>MUÑOZ PALMA*ILIANA CELINA INFANTA</t>
  </si>
  <si>
    <t>GARCIA MORENO*ISABEL</t>
  </si>
  <si>
    <t>HENRY MEJIA*GRICELDA</t>
  </si>
  <si>
    <t>CHAVEZ VALENZUELA*MARIA ELENA</t>
  </si>
  <si>
    <t>ROJAS CHAVEZ*MARIA JESUS</t>
  </si>
  <si>
    <t>CLARK RIVAS*MARIA GEORGINA</t>
  </si>
  <si>
    <t>MARQUEZ ULLOA*FRANCISCA BELINDA</t>
  </si>
  <si>
    <t>SOLIS MEDINA*MARIA DEL ROSARIO</t>
  </si>
  <si>
    <t>LEON LOPEZ*LOURDES PATRICIA</t>
  </si>
  <si>
    <t>GONZALEZ VELASQUEZ*LETICIA MARIA</t>
  </si>
  <si>
    <t>ROBLES MONTAÑO*MARIA FERNANDA</t>
  </si>
  <si>
    <t>TANORI CORDOVA*JUDITH CELINA</t>
  </si>
  <si>
    <t>BOWLIN STAPLES*YOLANDA GENOVEVA</t>
  </si>
  <si>
    <t>CARRAZCO SOTO*ENRIQUETA</t>
  </si>
  <si>
    <t>CERVANTES PEREZ*ROSA</t>
  </si>
  <si>
    <t>ANDRADE PACO*JOSEFINA</t>
  </si>
  <si>
    <t>SOSA LEON*SONIA GUADALUPE</t>
  </si>
  <si>
    <t>ZEPEDA PLATT*MIRTA LORENA</t>
  </si>
  <si>
    <t>PLACENCIA CAMACHO*LUCIA</t>
  </si>
  <si>
    <t>DAVILA RASCON*YNA MARIA</t>
  </si>
  <si>
    <t>LOPEZ LOPEZ*ZAYRA EUGENIA</t>
  </si>
  <si>
    <t>MANJARREZ JIMENEZ*JUANA ELIA</t>
  </si>
  <si>
    <t>ONTIVEROS PEREZ*MARTINA</t>
  </si>
  <si>
    <t>CARRILLO PEREZ*ESTHER</t>
  </si>
  <si>
    <t>BORBON ALMADA*ANA CECILIA</t>
  </si>
  <si>
    <t>RAMIREZ RAMIREZ*MARIA DEL SOCORRO</t>
  </si>
  <si>
    <t>MACHI LARA*LORENA</t>
  </si>
  <si>
    <t>VALDEZ GUTIERREZ*JOSEFINA</t>
  </si>
  <si>
    <t>AGUILA MORENO*ESPERANZA</t>
  </si>
  <si>
    <t>MARTINEZ ARANDA*ELVIA JANETH</t>
  </si>
  <si>
    <t>ROCHIN WONG*FRANCISCA ELENA</t>
  </si>
  <si>
    <t>SALCIDO OROS*REINA LILIA</t>
  </si>
  <si>
    <t>LEON BAZAN*MARIA JULIA</t>
  </si>
  <si>
    <t>OLIVAS PEÑUÑURI*MA. REMEDIOS</t>
  </si>
  <si>
    <t>TORRES VALVERDE*GUADALUPE ARACELI</t>
  </si>
  <si>
    <t>MEDINA BAÑUELOS*MARIA TERESA</t>
  </si>
  <si>
    <t>ROBLES SANCHEZ*ROSARIO MARIBEL</t>
  </si>
  <si>
    <t>FONTES OTHON*SILVIA EUGENIA</t>
  </si>
  <si>
    <t>GONZALEZ ABOYTIA*MARIA AIDA</t>
  </si>
  <si>
    <t>AGUILAR TALAMANTE*PATRICIA</t>
  </si>
  <si>
    <t>MARTINEZ PRECIADO*MARTINA MARCELA</t>
  </si>
  <si>
    <t>IBELLES CONTRERAS*MARIA DE LOS ANGELES</t>
  </si>
  <si>
    <t>VALENZUELA DIAZ*LOURDES MA. AUXILIADORA</t>
  </si>
  <si>
    <t>PERALTA PEÑA*SANDRA LIDIA</t>
  </si>
  <si>
    <t>FILENKO*MARINA</t>
  </si>
  <si>
    <t>EZQUERRA BRAUER*JOSAFAT MARINA</t>
  </si>
  <si>
    <t>GASTELUM FRANCO*ROSA LAURA</t>
  </si>
  <si>
    <t>MARTINEZ FIGUEROA*MARTHA</t>
  </si>
  <si>
    <t>RUIZ IDUMA*SARA</t>
  </si>
  <si>
    <t>FERNANDEZ REYNOSO*MARTHA AMELIA</t>
  </si>
  <si>
    <t>MORENO VALENZUELA*MARIA AUXILIADORA</t>
  </si>
  <si>
    <t>TRUJILLO LLANES*ROSA ELENA</t>
  </si>
  <si>
    <t>GAXIOLA SANCHEZ*MARIA TERESA</t>
  </si>
  <si>
    <t>GALINDO LOPEZ*LUZ BERTILA</t>
  </si>
  <si>
    <t>ROMERO PEREZ*ENA MONSERRAT</t>
  </si>
  <si>
    <t>SOLANO PARRA*MARIA ALBINA</t>
  </si>
  <si>
    <t>PLATT BORBON*MARTINA ELISA</t>
  </si>
  <si>
    <t>CORELLA MADUEÑO*MARIA ALBA GUADALUPE</t>
  </si>
  <si>
    <t>ATONDO ENCINAS*MARGARITA JUDITH</t>
  </si>
  <si>
    <t>RUAN MAGAÑA*SONIA</t>
  </si>
  <si>
    <t>ALVAREZ RAMOS*GUILLERMINA</t>
  </si>
  <si>
    <t>MENDOZA YAÑEZ*MARICELA</t>
  </si>
  <si>
    <t>MARTINEZ RETAMA*SILVIA</t>
  </si>
  <si>
    <t>LOYOLA DIAZ*MA. DE LAS MERCEDES SUSANA</t>
  </si>
  <si>
    <t>RASCON LARIOS*ANGELICA MARIA</t>
  </si>
  <si>
    <t>LEYVA CARRERAS*ALMA BRENDA</t>
  </si>
  <si>
    <t>ARAUJO MORENO*MINERVA ELIZABETH</t>
  </si>
  <si>
    <t>ESTEVEZ NENNINGER*ETTY HAYDEE</t>
  </si>
  <si>
    <t>CAMARGO PACHECO*BEATRIZ</t>
  </si>
  <si>
    <t>OCHOA LANDIN*MARIA ELENA</t>
  </si>
  <si>
    <t>ROSAS BURGOS*EMA CARINA</t>
  </si>
  <si>
    <t>HINOJOSA FIGUEROA*ANA BERTHA</t>
  </si>
  <si>
    <t>QUINTANAR GALLARDO*MARIA DEL ROSARIO</t>
  </si>
  <si>
    <t>BARBUZON PACHECO*MARIA OLIVIA</t>
  </si>
  <si>
    <t>ENRIQUEZ LABOUGLE*GLORIA CLARA</t>
  </si>
  <si>
    <t>MONGE AMAYA*ONOFRE</t>
  </si>
  <si>
    <t>AVENDAÑO ENCISO*ALIPIA</t>
  </si>
  <si>
    <t>CASTILLO ORTEGA*MARIA MONICA</t>
  </si>
  <si>
    <t>SOLTERO CONTRERAS*MARIA GUADALUPE</t>
  </si>
  <si>
    <t>ARMENTA CASTRO*MARICELA</t>
  </si>
  <si>
    <t>ARAUX SANCHEZ*ELIZABETH</t>
  </si>
  <si>
    <t>ALVAREZ LOPEZ*ELVA</t>
  </si>
  <si>
    <t>ORTIZ NORIEGA*ANA ELSA</t>
  </si>
  <si>
    <t>BARRAGAN HERNANDEZ*OLGA</t>
  </si>
  <si>
    <t>LEON ALCARAZ*EVA NILSA</t>
  </si>
  <si>
    <t>ENCINAS NORZAGARAY*LILIA</t>
  </si>
  <si>
    <t>DE LA VARA ESTRADA*ANA BERTHA</t>
  </si>
  <si>
    <t>CAÑEZ CARRASCO*MARIA GUADALUPE</t>
  </si>
  <si>
    <t>CAMPILLO CORRALES*ANA ISABEL</t>
  </si>
  <si>
    <t>GARCIA CAÑEDO*ALMA ILIANA</t>
  </si>
  <si>
    <t>SILVEIRA GRAMONT*MARIA ISABEL</t>
  </si>
  <si>
    <t>CERTUCHA BARRAGAN*MARIA TERESA</t>
  </si>
  <si>
    <t>GONZALEZ GONZALEZ*MARIA CANDELARIA</t>
  </si>
  <si>
    <t>MONTIJO GONZALEZ*ALEJANDRA</t>
  </si>
  <si>
    <t>ROSAS ROSAS*LUZ DEL CARMEN</t>
  </si>
  <si>
    <t>BAUTISTA JACOBO*ALEJANDRINA</t>
  </si>
  <si>
    <t>GARIBAY ESCOBAR*ADRIANA</t>
  </si>
  <si>
    <t>OCHOA RUIZ*JOSEFINA</t>
  </si>
  <si>
    <t>GONZALEZ LIZARRAGA*MA. GUADALUPE</t>
  </si>
  <si>
    <t>GUTIERREZ VERDUZCO*ESTHER MARGARITA</t>
  </si>
  <si>
    <t>COVARRUBIAS CARRILLO*ALICIA</t>
  </si>
  <si>
    <t>BOCANEGRA GASTELUM*CARMEN OTILIA</t>
  </si>
  <si>
    <t>DIAZ SANCHEZ*LIDIA</t>
  </si>
  <si>
    <t>NAVARRO VERDUGO*ADRIANA LETICIA</t>
  </si>
  <si>
    <t>CABALLERO DUEÑAS*MARIA EUGENIA</t>
  </si>
  <si>
    <t>TERAN BALLESTEROS*GUADALUPE GLORIA</t>
  </si>
  <si>
    <t>HERNANDEZ SALOMON*MARIA GUADALUPE</t>
  </si>
  <si>
    <t>ALVAREZ CHAVEZ*CLARA ROSALIA</t>
  </si>
  <si>
    <t>CABANILLAS CHAVEZ*TERESITA</t>
  </si>
  <si>
    <t>MORENO SOTO*HORTENSIA</t>
  </si>
  <si>
    <t>FLORES VARELA*RAMONA</t>
  </si>
  <si>
    <t>ROUZAUD SANDEZ*OFELIA</t>
  </si>
  <si>
    <t>VERDUGO FIGUEROA*MARIA YVETTE</t>
  </si>
  <si>
    <t>FALCON VILLA*MARIA DEL REFUGIO</t>
  </si>
  <si>
    <t>CASTRO LONGORIA*REINA</t>
  </si>
  <si>
    <t>ALVARADO IBARRA*MARIA GUADALUPE</t>
  </si>
  <si>
    <t>SANCHEZ MARIÑEZ*REYNA ISABEL</t>
  </si>
  <si>
    <t>OLAVARRIETA CARMONA*MARIA VICTORIA</t>
  </si>
  <si>
    <t>ORTEGA OROSCO*MARIA ELENA</t>
  </si>
  <si>
    <t>JUAREZ CARMELO*PATRICIA</t>
  </si>
  <si>
    <t>GODINEZ PEREZ*MARIA ISABEL</t>
  </si>
  <si>
    <t>MONTIEL CARBAJAL*MARIA MARTHA</t>
  </si>
  <si>
    <t>BARBIER MULLER*CLOTILDE</t>
  </si>
  <si>
    <t>LOPEZ NAVARRO*IRMA ROSA</t>
  </si>
  <si>
    <t>MEDINA RODRIGUEZ*CONCEPCION LORENIA</t>
  </si>
  <si>
    <t>VALENZUELA*BLANCA AURELIA</t>
  </si>
  <si>
    <t>OROZCO GARCIA*MARIA ESTHER</t>
  </si>
  <si>
    <t>ESCOBAR SIQUEIROS*MARIA REYES</t>
  </si>
  <si>
    <t>ROBINSON VAZQUEZ*ROSA LYDIA</t>
  </si>
  <si>
    <t>GALINDO ROMERO*ADELINA</t>
  </si>
  <si>
    <t>ARVIZU IBARRA*CARMEN HORTENCIA</t>
  </si>
  <si>
    <t>CAMARGO PACHECO*ANTONIA</t>
  </si>
  <si>
    <t>SOTELO ESTRADA*MARIA IDALIA</t>
  </si>
  <si>
    <t>COTA GASTELUM*ALMA GUADALUPE</t>
  </si>
  <si>
    <t>CRUZ VAZQUEZ*CATALINA</t>
  </si>
  <si>
    <t>ARAOZ ROBLES*MARIA EDITH</t>
  </si>
  <si>
    <t>SAMAYOA MIRANDA*MARIA DE LOURDES</t>
  </si>
  <si>
    <t>ROBLES ALCARAZ*MARIA TERESA</t>
  </si>
  <si>
    <t>SOTO COTA*CATALINA</t>
  </si>
  <si>
    <t>ARECHIGA CARRILLO*MARIA BALVANEDA</t>
  </si>
  <si>
    <t>SAMANO TIRADO*ALMA PATRICIA</t>
  </si>
  <si>
    <t>GUERRERO GERMAN*PATRICIA</t>
  </si>
  <si>
    <t>YEPIZ VELAZQUEZ*LUZ MARIA</t>
  </si>
  <si>
    <t>ZALLAS ESQUER*LIDIA AMALIA</t>
  </si>
  <si>
    <t>BRINGAS ALVARADO*LORENA</t>
  </si>
  <si>
    <t>DE LA O VILLANUEVA*MARIA MARGARITA</t>
  </si>
  <si>
    <t>PASTRANA CORRAL*SUSANA ANGELICA</t>
  </si>
  <si>
    <t>ARIAS TOBIN*BEATRIZ ELENA</t>
  </si>
  <si>
    <t>HOYOS NUÑO*LUZ DEL CARMEN</t>
  </si>
  <si>
    <t>DELGADO QUINTANAR*EDNA PATRICIA</t>
  </si>
  <si>
    <t>GRIJALVA OTERO*OLGA ARMIDA</t>
  </si>
  <si>
    <t>NUBES ORTIZ*GERARDINA</t>
  </si>
  <si>
    <t>GONZALEZ SAAVEDRA*MARIA TERESA</t>
  </si>
  <si>
    <t>VELARDE VERDUGO*MARIA DEL CARMEN</t>
  </si>
  <si>
    <t>GONZALEZ CAMACHO*TARSILA</t>
  </si>
  <si>
    <t>VAZQUEZ CURIEL*ROSA AMELIA</t>
  </si>
  <si>
    <t>CASTILLON CAMPAÑA*LUCIA GUADALUPE</t>
  </si>
  <si>
    <t>FIGUEROA PRECIADO*GUDELIA</t>
  </si>
  <si>
    <t>CORONADO LOPEZ*ROSA DELIA</t>
  </si>
  <si>
    <t>CASTRO LLAMAS*MIRNA VICTORIA</t>
  </si>
  <si>
    <t>MORALES PERAL*LINA</t>
  </si>
  <si>
    <t>NAVARRETE HINOJOSA*MARIA DE LOS ANGELES</t>
  </si>
  <si>
    <t>NAVARRO GAUTRIN*ROSA ELENA</t>
  </si>
  <si>
    <t>TRASVIÑA SOTO*IRMA CECILIA</t>
  </si>
  <si>
    <t>GUILLEN LUGIGO*MANUELA</t>
  </si>
  <si>
    <t>RAMIREZ OLIVAS*ROSALINA</t>
  </si>
  <si>
    <t>PARRA VALENCIA*TERESITA DE JESUS</t>
  </si>
  <si>
    <t>ROSALES GUTIERREZ*GABRIELA ASCENCION</t>
  </si>
  <si>
    <t>YEOMANS REYNA*LAURA LORENIA</t>
  </si>
  <si>
    <t>SOTELO LERMA*MERIDA</t>
  </si>
  <si>
    <t>CANDIA PLATA*MARIA DEL CARMEN</t>
  </si>
  <si>
    <t>CARRAZCO VALENZUELA*MA. ENGRACIA</t>
  </si>
  <si>
    <t>IBARRA OLMOS*SILVIA ELENA</t>
  </si>
  <si>
    <t>MARMOLEJO LOPEZ*MARIA DEL CARMEN</t>
  </si>
  <si>
    <t>MORENO IBARRA*GRISELDA MACRINA</t>
  </si>
  <si>
    <t>BURROLA ENCINAS*ROSA MARIA</t>
  </si>
  <si>
    <t>BALLESTEROS ALMAZAN*ARTEMISA</t>
  </si>
  <si>
    <t>RUIZ HERNANDEZ*MARIA DE LOS ANGELES</t>
  </si>
  <si>
    <t>COTA GRIJALVA*SOFIA DOLORES</t>
  </si>
  <si>
    <t>MORALES GARCIA*MARIA DOLORES</t>
  </si>
  <si>
    <t>DIAZ CINCO*MARTHA ELVIA</t>
  </si>
  <si>
    <t>HUERTA ALDAZ*NOLBERTA</t>
  </si>
  <si>
    <t>VON DER BORCH VON WERTHERN*MAREN</t>
  </si>
  <si>
    <t>ORDUÑO FRAGOZA*ORALIA</t>
  </si>
  <si>
    <t>SILVA VALENZUELA*MARIA ANTONIETA</t>
  </si>
  <si>
    <t>GAMEZ MEZA*NOHEMI</t>
  </si>
  <si>
    <t>PERALTA MONTOYA*OLIVIA</t>
  </si>
  <si>
    <t>LOPEZ AHUMADA*GUADALUPE AMANDA</t>
  </si>
  <si>
    <t>ROMO LOPEZ*IRMA GLORIA</t>
  </si>
  <si>
    <t>ESPINOZA LOPEZ*ARMIDA</t>
  </si>
  <si>
    <t>TORRES OLIVAS*JOSEFINA</t>
  </si>
  <si>
    <t>ORTEGA RAMIREZ*REFUGIO</t>
  </si>
  <si>
    <t>SALAZAR GARCIA*MARIA GUADALUPE</t>
  </si>
  <si>
    <t>FLORES LARA*YOLANDA</t>
  </si>
  <si>
    <t>DE LA ROSA LEAL*MARIA EUGENIA</t>
  </si>
  <si>
    <t>ORTEGA NIEBLAS*MARIA MAGDALENA</t>
  </si>
  <si>
    <t>HERNANDEZ VILLA*EVA ANGELINA</t>
  </si>
  <si>
    <t>AYALA ASTORGA*GLORIA IRMA</t>
  </si>
  <si>
    <t>REAL MARTINEZ*RUTH MAYELA</t>
  </si>
  <si>
    <t>SANTANA CORRALES*ROSA ANGELICA</t>
  </si>
  <si>
    <t>PARRA RAMOS*MARIA ELENA</t>
  </si>
  <si>
    <t>NAVA ORTEGA*MARTHA JULIA</t>
  </si>
  <si>
    <t>GONZALEZ BELTRONES*ADRIA VELIA</t>
  </si>
  <si>
    <t>VIDAL QUINTANAR*REYNA LUZ</t>
  </si>
  <si>
    <t>PEÑA ALCANTAR*ALMA ELDA</t>
  </si>
  <si>
    <t>TORRES CHAVEZ*PATRICIA ISABEL</t>
  </si>
  <si>
    <t>ARVAYO ORTIZ*ROSA MARINA</t>
  </si>
  <si>
    <t>FRAGA SERRANO*ROSA ESTELA</t>
  </si>
  <si>
    <t>IBARRA CORONADO*MARIA TERESA</t>
  </si>
  <si>
    <t>LOPEZ MAZON*SYLVIA LORENIA</t>
  </si>
  <si>
    <t>ENCINAS MELENDREZ*LETICIA DEL CARMEN</t>
  </si>
  <si>
    <t>MORUA LEYVA*MARIA DEL CARMEN AGUSTINA</t>
  </si>
  <si>
    <t>VARGAS*MARIA RUBI</t>
  </si>
  <si>
    <t>SALAZAR RUIBAL*ROSA ELENA</t>
  </si>
  <si>
    <t>AVILA GODOY*MICAELA GUADALUPE</t>
  </si>
  <si>
    <t>40.11 (años.meses)</t>
  </si>
  <si>
    <t>SANDOVAL MORENO*FRANCISCA DELIA</t>
  </si>
  <si>
    <t>MUÑOZ OSUNA*FRANCISCA OFELIA</t>
  </si>
  <si>
    <t>42.07 (años.meses)</t>
  </si>
  <si>
    <t>PEREZ ARMENDARIZ*ROSAURA TERESITA</t>
  </si>
  <si>
    <t>GALVEZ ESPARZA*MARIA ELENA</t>
  </si>
  <si>
    <t>LERMA MALDONADO*MARIA ROSA ESTELA</t>
  </si>
  <si>
    <t>ESTRADA FERNANDEZ*ZARINA</t>
  </si>
  <si>
    <t>44.07 (años.meses)</t>
  </si>
  <si>
    <t>IBARRA LOPEZ*GRACIELA</t>
  </si>
  <si>
    <t>45.08 (años.meses)</t>
  </si>
  <si>
    <t>URIBE ARAUJO*ANGELINA</t>
  </si>
  <si>
    <t>ORTIZ CISCOMANI*ROSA MARIA</t>
  </si>
  <si>
    <t>47.00 (años.meses)</t>
  </si>
  <si>
    <t>IRURETAGOYENA QUIROZ*AMELIA</t>
  </si>
  <si>
    <t>47.08 (años.meses)</t>
  </si>
  <si>
    <t>ALESSI MOLINA*MARIA TERESA</t>
  </si>
  <si>
    <t>48.04 (años.meses)</t>
  </si>
  <si>
    <t>KIMIZUKA KOSHIISHI*NOBORU</t>
  </si>
  <si>
    <t>00.03 (años.meses)</t>
  </si>
  <si>
    <t>BRACAMONTES NEVAREZ*JOAQUIN</t>
  </si>
  <si>
    <t>VILLANUEVA NORIEGA*ENRIQUE MANUEL</t>
  </si>
  <si>
    <t>GARCIA PEQUEÑO*JAVIER ANTONIO</t>
  </si>
  <si>
    <t>DORADO AUZ*ISABEL</t>
  </si>
  <si>
    <t>VALENZUELA ROBLES*EDGARDO</t>
  </si>
  <si>
    <t>AYALA HERRERA*GERMAN CARLOS</t>
  </si>
  <si>
    <t>SANDOVAL PETRIS*EDGAR</t>
  </si>
  <si>
    <t>HUESCA REYNOSO*LUIS</t>
  </si>
  <si>
    <t>DURAN PINZON*JESUS GUADALUPE</t>
  </si>
  <si>
    <t>ESPINOZA GUZMAN*DANIEL EDGARDO</t>
  </si>
  <si>
    <t>RODRIGUEZ BEAS*CESAR</t>
  </si>
  <si>
    <t>GOMEZ PALOMARES*JESUS LEONEL</t>
  </si>
  <si>
    <t>DURAND VILLALOBOS*JUAN PABLO</t>
  </si>
  <si>
    <t>CELAYA MICHEL*HERNAN</t>
  </si>
  <si>
    <t>ALCALA GALVAN*CARLOS HUGO</t>
  </si>
  <si>
    <t>CUEN ROMERO*FRANCISCO JAVIER</t>
  </si>
  <si>
    <t>VALENCIA SAUCEDA*JAVIER</t>
  </si>
  <si>
    <t>MOLINA GUTIERREZ*SALVADOR</t>
  </si>
  <si>
    <t>DENNIS QUIÑONEZ*PAVEL RAUL</t>
  </si>
  <si>
    <t>ACOSTA FAJARDO*OMAR</t>
  </si>
  <si>
    <t>PRECIADO RODRIGUEZ*JUAN MARTIN</t>
  </si>
  <si>
    <t>NUÑEZ WONG*MOISES</t>
  </si>
  <si>
    <t>ESTUPIÑAN TIZNADO*JORGE ARMANDO</t>
  </si>
  <si>
    <t>LOPEZ ORTEZ*MIGUEL RAYMUNDO</t>
  </si>
  <si>
    <t>LLANO SOTELO*JOSE MANUEL</t>
  </si>
  <si>
    <t>LUCERO ACUÑA*JESUS ARMANDO</t>
  </si>
  <si>
    <t>GUTIERREZ SALDAÑA*ALDO HIRAM</t>
  </si>
  <si>
    <t>MARTINEZ *MARIO</t>
  </si>
  <si>
    <t>GAVOTTO NOGALES*OMAR IVAN</t>
  </si>
  <si>
    <t>MENDEZ ANTONIO*BALDEMAR</t>
  </si>
  <si>
    <t>MORENO CORRAL*RAMON ALFONSO</t>
  </si>
  <si>
    <t>ROMERO VALDES*MARCO ANTONIO</t>
  </si>
  <si>
    <t>ZAMORA ALVAREZ*LUIS ALBERTO</t>
  </si>
  <si>
    <t>SOÑANEZ ORGANIS*JOSE GUADALUPE</t>
  </si>
  <si>
    <t>ROMO LEON*JOSE RAUL</t>
  </si>
  <si>
    <t>ACOSTA CAPERON*GERARDO</t>
  </si>
  <si>
    <t>SERRANO ISLAS*DIONICIO IVAN</t>
  </si>
  <si>
    <t>ORTIZ ESTARDANTE*ALFREDO</t>
  </si>
  <si>
    <t>CORRAL VALENCIA*ROBERTO</t>
  </si>
  <si>
    <t>NAVARRO VELARDE*HECTOR</t>
  </si>
  <si>
    <t>FERNANDEZ HERRERA*ERNESTO</t>
  </si>
  <si>
    <t>AUDELO AUN*PABLO OSCAR</t>
  </si>
  <si>
    <t>RAMIREZ ASTUDILLO*WALDO RODRIGO</t>
  </si>
  <si>
    <t>VALDEZ MELCHOR*RAMON GERTRUDIS</t>
  </si>
  <si>
    <t>ARIAS MARTINEZ*JOEL</t>
  </si>
  <si>
    <t>URIARTE MONTOYA*MARIO HIRAM</t>
  </si>
  <si>
    <t>RUIZ GARCIA*EZEQUIEL</t>
  </si>
  <si>
    <t>VALENCIA VALENCIA*JESUS HUMBERTO</t>
  </si>
  <si>
    <t>RAMIREZ VILLAESCUSA*RAFAEL</t>
  </si>
  <si>
    <t>VAZQUEZ VAZQUEZ*VICTOR MANUEL</t>
  </si>
  <si>
    <t>PINEDA LEON*HORACIO ANTOLIN</t>
  </si>
  <si>
    <t>ESPINOZA ENCINAS*IVAN ROSARIO</t>
  </si>
  <si>
    <t>DEL RIO SALAS*RAFAEL EDUARDO</t>
  </si>
  <si>
    <t>LOPEZ MATA*MARCO ANTONIO</t>
  </si>
  <si>
    <t>NAVARRO VELASQUEZ*MIGUEL</t>
  </si>
  <si>
    <t>LOPEZ DEL CASTILLO SANCHEZ*DAVID</t>
  </si>
  <si>
    <t>MENDOZA MORALES*GABRIEL</t>
  </si>
  <si>
    <t>CRUZ BAUTISTA*FIDENCIO</t>
  </si>
  <si>
    <t>DIAZ HILTON*JUAN</t>
  </si>
  <si>
    <t>ORTIZ VALDIVIA*LUIS JUAN</t>
  </si>
  <si>
    <t>GARCIA PUGA*JULIO ALFREDO</t>
  </si>
  <si>
    <t>GUTIERREZ RUIZ*RAUL ISIDRO</t>
  </si>
  <si>
    <t>ROSAS LOPEZ*RAFAEL</t>
  </si>
  <si>
    <t>AVILA BARCELO*JESUS RAFAEL</t>
  </si>
  <si>
    <t>PONCE SERRANO*SALVADOR</t>
  </si>
  <si>
    <t>CORONA MARTINEZ*DAVID OCTAVIO</t>
  </si>
  <si>
    <t>IRIARTE CORNEJO*CUITLAHUAC</t>
  </si>
  <si>
    <t>GALINDO SIQUEIROS*JONAS</t>
  </si>
  <si>
    <t>ROMERO OCHOA*MIGUEL ANGEL</t>
  </si>
  <si>
    <t>GOMEZ VARGAS*RAFAEL ARIEL</t>
  </si>
  <si>
    <t>MARQUEZ FELIX*RAMON EDMUNDO DE JESUS</t>
  </si>
  <si>
    <t>RODRIGUEZ ARROYO*MIGUEL ANGEL</t>
  </si>
  <si>
    <t>CARRANZA MENDIVIL*FRANCISCO</t>
  </si>
  <si>
    <t>RUIZ AGUIRRE*DAVID</t>
  </si>
  <si>
    <t>ARMENDARIZ RUIZ*FRANCISCO JAVIER</t>
  </si>
  <si>
    <t>LOPEZ ALVAREZ*JESUS ALBERTO</t>
  </si>
  <si>
    <t>VELIZ REAL*MODESTO ALFREDO</t>
  </si>
  <si>
    <t>TORRES ARREOLA*WILFRIDO</t>
  </si>
  <si>
    <t>HAZAS IZQUIERDO*RAUL GILBERTO</t>
  </si>
  <si>
    <t>SANTANA BEJARANO*DUPRET ALBERTO</t>
  </si>
  <si>
    <t>CUAMBA OSORIO*NEHEMIAS</t>
  </si>
  <si>
    <t>GALVAN MOROYOQUI*JOSE MANUEL</t>
  </si>
  <si>
    <t>LEON FONTES*GABRIEL FRANCISCO</t>
  </si>
  <si>
    <t>GAMEZ PADILLA*DANIEL JAVIER</t>
  </si>
  <si>
    <t>ROSAS RODRIGUEZ*JESUS ALFREDO</t>
  </si>
  <si>
    <t>ALVIDREZ LABRADO*ANTONIO</t>
  </si>
  <si>
    <t>PEON ANAYA*RODOLFO</t>
  </si>
  <si>
    <t>ESPINOZA VALENCIA*FRANCISCO JAVIER</t>
  </si>
  <si>
    <t>BUSTAMANTE MONGE*ADOLFO</t>
  </si>
  <si>
    <t>HUERTA ROMERO*JORGE</t>
  </si>
  <si>
    <t>VARELA GARCIA*RICARDO ALBERTO</t>
  </si>
  <si>
    <t>FREGOSO GAMEZ*JESUS ALBERTO</t>
  </si>
  <si>
    <t>SIRAUDEAU*JEROME CHRISTOPHE</t>
  </si>
  <si>
    <t>SALAZAR SOTO*NICOLAS</t>
  </si>
  <si>
    <t>SOSA FLORES*PABLO</t>
  </si>
  <si>
    <t>DIAZ ZAVALA*ROLANDO GIOVANNI</t>
  </si>
  <si>
    <t>BARRERA SILVA*MIGUEL ANGEL</t>
  </si>
  <si>
    <t>PAVLOVICH VALENZUELA*JUAN ANTONIO</t>
  </si>
  <si>
    <t>NIEBLAS LOPEZ*MANUEL IGNACIO</t>
  </si>
  <si>
    <t>ELIZALDE GARCIA*ANDRES ABRAHAM</t>
  </si>
  <si>
    <t>BARRERAS SILVA*ARNOLDO CECILIO</t>
  </si>
  <si>
    <t>COTA SAAVEDRA*JESUS</t>
  </si>
  <si>
    <t>QUINTERO CHAVEZ*RAMIRO</t>
  </si>
  <si>
    <t>LABORIN MORENO*JESUS ALBERTO</t>
  </si>
  <si>
    <t>JACOTT CAMPOY*JOSE LUIS</t>
  </si>
  <si>
    <t>PIERRE VELAZQUEZ*OSCAR ARIEL</t>
  </si>
  <si>
    <t>VELAZQUEZ ALAPISCO*LAZARO</t>
  </si>
  <si>
    <t>ORANTE BARRON*VICTOR RAMON</t>
  </si>
  <si>
    <t>BRICEÑO DURAN*JESUS PEDRO</t>
  </si>
  <si>
    <t>SOTO BARRERA*JUAN PABLO</t>
  </si>
  <si>
    <t>DURAZO ARMENTA*ARTURO ALBERTO</t>
  </si>
  <si>
    <t>CORONADO QUIJADA*GERSON DAVID</t>
  </si>
  <si>
    <t>KHALATYAN*KAREN</t>
  </si>
  <si>
    <t>RODRIGUEZ FELIX*FRANCISCO</t>
  </si>
  <si>
    <t>SERVIN RODRIGUEZ*CARLOS EDUARDO</t>
  </si>
  <si>
    <t>LOPEZ GONZALEZ*JUAN ALBERTO</t>
  </si>
  <si>
    <t>ESPEJEL BLANCO*JOEL ENRIQUE</t>
  </si>
  <si>
    <t>SALAZAR RUIBAL*RITO EMILIO</t>
  </si>
  <si>
    <t>LOPEZ SOTO*LUIS FERNANDO</t>
  </si>
  <si>
    <t>FRANCO GARZA*DANIEL</t>
  </si>
  <si>
    <t>ARVIZU FLORES*ALDO ALEJANDRO</t>
  </si>
  <si>
    <t>VAZQUEZ OSORIO*ADRIAN</t>
  </si>
  <si>
    <t>JIMENEZ Y FELIPE*JOEL HIGINIO</t>
  </si>
  <si>
    <t>BENITEZ BALTAZAR*VICTOR HUGO</t>
  </si>
  <si>
    <t>ESPINOZA CASTRO*JOSE RICARDO</t>
  </si>
  <si>
    <t>HIDALGO HURTADO*DANIEL</t>
  </si>
  <si>
    <t>SALCIDO CONTRERAS*GERARDO</t>
  </si>
  <si>
    <t>VALENZUELA FIGUEROA*ALVARO ALFONSO</t>
  </si>
  <si>
    <t>PITALUA DIAZ*NUN</t>
  </si>
  <si>
    <t>IÑIGUEZ PALOMARES*RAMON ALFONSO</t>
  </si>
  <si>
    <t>OZUNA HUERTA*GUSTAVO JESUS</t>
  </si>
  <si>
    <t>TORRES TOVARES*JULIO CESAR</t>
  </si>
  <si>
    <t>MARTINEZ MONTAÑO*RAYMUNDO</t>
  </si>
  <si>
    <t>ESPINDOLA CRUZ*PEDRO</t>
  </si>
  <si>
    <t>VARGAS ESCOBEDO*JOSE DE JESUS MANUEL</t>
  </si>
  <si>
    <t>MORALES HOLGUIN*ARODI</t>
  </si>
  <si>
    <t>GOMEZ FUENTES*ROBERTO</t>
  </si>
  <si>
    <t>GONZALEZ MEDINA*J. JESUS</t>
  </si>
  <si>
    <t>VELDERRAIN RODRIGUEZ*MARCO ANTONIO</t>
  </si>
  <si>
    <t>LOPEZ DE LA ROSA*VICTOR MANUEL</t>
  </si>
  <si>
    <t>MANRIQUEZ RICO*RUBEN JOSE</t>
  </si>
  <si>
    <t>ARELLANO CRUZ*JORGE LUIS</t>
  </si>
  <si>
    <t>WAISSMAN VILANOVA*JULIO</t>
  </si>
  <si>
    <t>POOM MEDINA*JOSE LUIS</t>
  </si>
  <si>
    <t>RENDON SALLARD*MARIO YADIR</t>
  </si>
  <si>
    <t>VALENZUELA ARCE*MANUEL ALBERTO</t>
  </si>
  <si>
    <t>ALONSO REYNA*LUIS ANTONIO</t>
  </si>
  <si>
    <t>PEREGRINA LLANES*MANUEL</t>
  </si>
  <si>
    <t>RODRIGUEZ MENDEZ*RAFAEL</t>
  </si>
  <si>
    <t>ACOSTA AYALA*HECTOR MANUEL</t>
  </si>
  <si>
    <t>GRANILLO CONTRERAS*JESUS ERIBERTO</t>
  </si>
  <si>
    <t>CHAVEZ VALDEZ*AARON</t>
  </si>
  <si>
    <t>GARCIA GUTIERREZ*RAFAEL</t>
  </si>
  <si>
    <t>ARCHULETA GARCIA*RAUL</t>
  </si>
  <si>
    <t>SAU SOTO*NICOLAS</t>
  </si>
  <si>
    <t>LARIOS RODRIGUEZ*EDUARDO ANTONIO</t>
  </si>
  <si>
    <t>OCHOA MEZA*ANDRES</t>
  </si>
  <si>
    <t>BENITEZ AVILA*VICENTE</t>
  </si>
  <si>
    <t>GARCIA GUTIERREZ*MANUEL DAVID</t>
  </si>
  <si>
    <t>ROMO PUEBLA*CIRO MOISES</t>
  </si>
  <si>
    <t>BALDERRAMA DUARTE*RAMON EDUARDO</t>
  </si>
  <si>
    <t>OCHOA VAZQUEZ*IVAN</t>
  </si>
  <si>
    <t>RODRIGUEZ*JULIO CESAR</t>
  </si>
  <si>
    <t>HOVSEPYAN*STEPAN</t>
  </si>
  <si>
    <t>MARQUEZ RIOS*ENRIQUE</t>
  </si>
  <si>
    <t>ROJAS HERNANDEZ*ARMANDO GREGORIO</t>
  </si>
  <si>
    <t>GARCIA JUAREZ*ALEJANDRO</t>
  </si>
  <si>
    <t>MENDOZA CAMACHO*DANIEL</t>
  </si>
  <si>
    <t>CAMPOS GARCIA*JULIO CESAR</t>
  </si>
  <si>
    <t>RODRIGUEZ LOPEZ*JOSE MANUEL</t>
  </si>
  <si>
    <t>NAVARRO BADILLA*ADRIAN</t>
  </si>
  <si>
    <t>REYNOSO OTHON*JESUS</t>
  </si>
  <si>
    <t>RIVERA CORONADO*FAUSTO</t>
  </si>
  <si>
    <t>DURAND VILLALOBOS*RENE ROGELIO</t>
  </si>
  <si>
    <t>OLMOS LICEAGA*DANIEL</t>
  </si>
  <si>
    <t>ROCHA ALONZO*FERNANDO</t>
  </si>
  <si>
    <t>ENCINAS VALENZUELA*MARCO ANTONIO</t>
  </si>
  <si>
    <t>SANTILLANA MACEDO*MANUEL ALBERTO</t>
  </si>
  <si>
    <t>RAMOS FIGUEROA*RAFAEL ROBERTO</t>
  </si>
  <si>
    <t>AYALA ALVAREZ*FELIX</t>
  </si>
  <si>
    <t>SOTELO CRUZ*NORBERTO</t>
  </si>
  <si>
    <t>FLORES OCHOA*ROLANDO</t>
  </si>
  <si>
    <t>RUIZ GARCIA*LUIS HUMBERTO</t>
  </si>
  <si>
    <t>VALENCIA CASTILLO*FLAVIO</t>
  </si>
  <si>
    <t>GASTELUM BOJORQUEZ*JOSE GERARDO</t>
  </si>
  <si>
    <t>PORCHAS OROZCO*MIGUEL</t>
  </si>
  <si>
    <t>VERDUGO MIRANDA*RAFAEL</t>
  </si>
  <si>
    <t>NERI MARTINEZ*URIEL BULMARO</t>
  </si>
  <si>
    <t>GARCIA ALVAREZ*RAMIRO ALBERTO</t>
  </si>
  <si>
    <t>MORALES RUIZ*UBALDO</t>
  </si>
  <si>
    <t>CORTEZ NOLAZCO*JORGE ISAAC</t>
  </si>
  <si>
    <t>ENCINAS ENCINAS*JOSE CARMELO</t>
  </si>
  <si>
    <t>VERDUGO RODRIGUEZ*JAIME UBALDO</t>
  </si>
  <si>
    <t>GUILLEN LOPEZ*GERMAN</t>
  </si>
  <si>
    <t>CORONA URQUIJO*NOEL ARMANDO</t>
  </si>
  <si>
    <t>PACHECO RAMIREZ*JESUS HORACIO</t>
  </si>
  <si>
    <t>CASTELL BLANCH NUÑEZ*DAVID</t>
  </si>
  <si>
    <t>MARTIN GARCIA*ABRAHAM ROGELIO</t>
  </si>
  <si>
    <t>MARTINEZ VAZQUEZ*RAFAEL</t>
  </si>
  <si>
    <t>MARTINEZ DURAN*ROGELIO</t>
  </si>
  <si>
    <t>RAMIREZ URIBE*GERARDO</t>
  </si>
  <si>
    <t>MORENO RIOS*JESUS GUILLERMO</t>
  </si>
  <si>
    <t>LUQUE MORALES*RAMON ALBERTO</t>
  </si>
  <si>
    <t>RAMOS TORRES*ISIDRO</t>
  </si>
  <si>
    <t>HERRERA JIMENEZ*VICTOR MANUEL</t>
  </si>
  <si>
    <t>CASTILLO ORTEGA*RAFAEL</t>
  </si>
  <si>
    <t>LOPEZ ARRIQUIVEZ*MIGUEL ANGEL</t>
  </si>
  <si>
    <t>AMARILLAS VALENZUELA*SECUNDINO</t>
  </si>
  <si>
    <t>BERMAN MENDOZA*DAINET</t>
  </si>
  <si>
    <t>ALVAREZ HERNANDEZ*GERARDO</t>
  </si>
  <si>
    <t>ISASI SIQUEIROS*LEONARDO FIDEL</t>
  </si>
  <si>
    <t>GONZALEZ ANAYA*JOSE ALBERTO</t>
  </si>
  <si>
    <t>BERNAL MALDONADO*ALBERTO</t>
  </si>
  <si>
    <t>NAVARRO HENZE*JOSE LUIS</t>
  </si>
  <si>
    <t>MORAN PALACIO*EDGAR FELIPE</t>
  </si>
  <si>
    <t>PAREDES QUIJADA*GERARDO TRINIDAD</t>
  </si>
  <si>
    <t>VAZQUEZ OCHOA*JOSE LUIS</t>
  </si>
  <si>
    <t>LOPEZ SOTO*LUIS ALBERTO</t>
  </si>
  <si>
    <t>ROMERO AGUILAR*JORGE FRANCO</t>
  </si>
  <si>
    <t>ALMENDARIZ TAPIA*FRANCISCO JAVIER</t>
  </si>
  <si>
    <t>ACEVES OLIVERA*CARLOS ARTURO</t>
  </si>
  <si>
    <t>CUEN TANORI*FRANCISCO ANDRES</t>
  </si>
  <si>
    <t>MORENO INZUNZA*DAVID MANUEL</t>
  </si>
  <si>
    <t>MORENO VEGA*JOSE LUIS</t>
  </si>
  <si>
    <t>CASTRO BROCKMAN*SAMUEL</t>
  </si>
  <si>
    <t>MARTINEZ SIRAITARE*CUAUHTEMOC</t>
  </si>
  <si>
    <t>GEREMIA *LUCA</t>
  </si>
  <si>
    <t>LARA ORDOÑEZ*AARON</t>
  </si>
  <si>
    <t>VIDAL SOLANO*JESUS ROBERTO</t>
  </si>
  <si>
    <t>GARCIA OCHOA*HECTOR OMAR</t>
  </si>
  <si>
    <t>GARCIA ACOSTA*CESAR SAUL</t>
  </si>
  <si>
    <t>IZAGUIRRE RUIZ*JUAN CRISOSTOMO</t>
  </si>
  <si>
    <t>RODRIGUEZ QUIÑONES*ARIEL</t>
  </si>
  <si>
    <t>MCCALLUM CARRILLO*ALLEN</t>
  </si>
  <si>
    <t>MEZA IBARRA*IVAN DOSTOYEWSKI</t>
  </si>
  <si>
    <t>BARNETT BELTRAN*FRANCISCO MANUEL</t>
  </si>
  <si>
    <t>ROMERO MATUZ*RODRIGO</t>
  </si>
  <si>
    <t>VILLEGAS CASTRO*JOSE ANGEL</t>
  </si>
  <si>
    <t>GUZMAN CHIMAL*ERNESTO</t>
  </si>
  <si>
    <t>ACUÑA GOMEZ*OMAR</t>
  </si>
  <si>
    <t>ENCINAS TRUJILLO*MANUEL OCTAVIO</t>
  </si>
  <si>
    <t>AZCONA ARTEAGA*GUSTAVO MIGUEL</t>
  </si>
  <si>
    <t>TOLANO CHACON*ALFREDO</t>
  </si>
  <si>
    <t>ALCANTARA CASTELO*JESUS RODOLFO</t>
  </si>
  <si>
    <t>MARTINEZ MIR*RAUL</t>
  </si>
  <si>
    <t>MANZANO TORRES*ISIDRO</t>
  </si>
  <si>
    <t>PICOS FAVELA*JOSE FRANCISCO</t>
  </si>
  <si>
    <t>LUJAN GIL*JUAN MANUEL</t>
  </si>
  <si>
    <t>LARIOS VELASCO*ROGELIO</t>
  </si>
  <si>
    <t>LOPEZ VALENZUELA*JOSE JESUS</t>
  </si>
  <si>
    <t>ESQUIVEL VALENZUELA*JOSE GUADALUPE</t>
  </si>
  <si>
    <t>NAVARRO GARCIA*GERARDO</t>
  </si>
  <si>
    <t>MENDEZ VELARDE*FELIPE ARTURO</t>
  </si>
  <si>
    <t>DURAN ACOSTA*MARTIN GUILLERMO</t>
  </si>
  <si>
    <t>TORRES RODRIGUEZ*RAFAEL</t>
  </si>
  <si>
    <t>GUTIERREZ GARCIA*EDSON ANDRES</t>
  </si>
  <si>
    <t>GARCIA BOJORQUEZ*MARIO ALEJANDRO</t>
  </si>
  <si>
    <t>ANTUNEZ DOMINGUEZ*FRANCISCO JAVIER</t>
  </si>
  <si>
    <t>ZAZUETA *JORGE GUILLERMO</t>
  </si>
  <si>
    <t>ZEPEDA LLAMAS*JESUS ANTONIO</t>
  </si>
  <si>
    <t>RAMIREZ PAREDES*JESUS EDUARDO</t>
  </si>
  <si>
    <t>DE GUNTHER DELGADO*LEONEL</t>
  </si>
  <si>
    <t>NUÑEZ GONZALEZ*ROBERTO</t>
  </si>
  <si>
    <t>GALVEZ RUIZ*JUAN CARLOS</t>
  </si>
  <si>
    <t>BRACAMONTE MENDOZA*JESUS GUILLERMO</t>
  </si>
  <si>
    <t>GODOY ROSAS*RODOLFO</t>
  </si>
  <si>
    <t>GUILLEN LOPEZ*RAUL</t>
  </si>
  <si>
    <t>CASTILLO NAVARRO*ADOLFO</t>
  </si>
  <si>
    <t>GONZALEZ BELLO*EDGAR OSWALDO</t>
  </si>
  <si>
    <t>VILLEGAS KURAICA*ALFREDO</t>
  </si>
  <si>
    <t>RUEDA PUENTE*EDGAR OMAR</t>
  </si>
  <si>
    <t>RUIZ BUSTOS*EDUARDO</t>
  </si>
  <si>
    <t>OCAÑO HIGUERA*VICTOR MANUEL</t>
  </si>
  <si>
    <t>RODRIGUEZ ZAVALA*JUAN MANUEL</t>
  </si>
  <si>
    <t>BOLADO MARTINEZ*ENRIQUE</t>
  </si>
  <si>
    <t>PRECIADO PEREZ*OSCAR ARMANDO</t>
  </si>
  <si>
    <t>ENCINAS ESCARREGA*CUAUHTEMOC</t>
  </si>
  <si>
    <t>CAMPILLO REAL*RAMON ROBERTO</t>
  </si>
  <si>
    <t>MIRAMONTES VELAZQUEZ*SALVADOR</t>
  </si>
  <si>
    <t>AVILA SORIA*JORGE</t>
  </si>
  <si>
    <t>OLIVER OCAÑO*FRANCISCO MIGUEL</t>
  </si>
  <si>
    <t>TORRESCANO URRUTIA*GASTON RAMON</t>
  </si>
  <si>
    <t>SERDIO SANTILLANA*MIGUEL ANGEL</t>
  </si>
  <si>
    <t>CISNEROS ALVAREZ*JUAN IGNACIO</t>
  </si>
  <si>
    <t>ROSSETTI LOPEZ*SERGIO RAMON</t>
  </si>
  <si>
    <t>ARREAGA GARCIA*GUILLERMO</t>
  </si>
  <si>
    <t>VILLANUEVA CONTRERAS*ENRIQUE</t>
  </si>
  <si>
    <t>BARRAZA FELIX*SERGIO</t>
  </si>
  <si>
    <t>DELGADO SALDIVAR*MARTIN ALBERTO</t>
  </si>
  <si>
    <t>MERCADO RODRIGUEZ*LUIS ENRIQUE</t>
  </si>
  <si>
    <t>FELIX LOPEZ*JESUS MAURICIO</t>
  </si>
  <si>
    <t>ROBLES DUARTE*YONATAN</t>
  </si>
  <si>
    <t>GARCIA MIRELES*GABRIEL ALBERTO</t>
  </si>
  <si>
    <t>MANZANARES MARTINEZ*JESUS</t>
  </si>
  <si>
    <t>QUINTANA DEL CASTILLO*IVAN</t>
  </si>
  <si>
    <t>FELIX ROSAS*HIRAM</t>
  </si>
  <si>
    <t>AGUILAR OCHOA*MAXIMINO</t>
  </si>
  <si>
    <t>CALCANEO ROLDAN*CARLOS ANTONIO</t>
  </si>
  <si>
    <t>VALDEZ DOMINGUEZ*RAMON DOLORES</t>
  </si>
  <si>
    <t>GUTIERREZ CUREÑO*ANGEL BENJAMIN</t>
  </si>
  <si>
    <t>YEOMANS COLLANTES*JOSE ALEJANDRO</t>
  </si>
  <si>
    <t>IBARRA FLORES*FERNANDO ARTURO</t>
  </si>
  <si>
    <t>RUIZ ROSAS*HUGO DARIO</t>
  </si>
  <si>
    <t>SALAS MINJAREZ*GUSTAVO ADOLFO</t>
  </si>
  <si>
    <t>BOJORQUEZ GUARDADO*JUAN JOSE</t>
  </si>
  <si>
    <t>GONZALEZ CASARAVILLA*JUAN NELSON</t>
  </si>
  <si>
    <t>ESQUER PERALTA*JAVIER</t>
  </si>
  <si>
    <t>WATTS THORP*CHRISTOPHER JOHN</t>
  </si>
  <si>
    <t>VARGAS ICEDO*JOSE LUIS</t>
  </si>
  <si>
    <t>DUARTE AGUILAR*ENRIQUE ALEJANDRO</t>
  </si>
  <si>
    <t>CAMACHO MORENO*JESUS FILEMON</t>
  </si>
  <si>
    <t>ESQUIVEL CHAVOYA*FELIPE</t>
  </si>
  <si>
    <t>VERDUZCO GONZALEZ*FERNANDO</t>
  </si>
  <si>
    <t>VALENZUELA VALENZUELA*ALEJANDRO</t>
  </si>
  <si>
    <t>BARRA CASTRO*ABELARDO</t>
  </si>
  <si>
    <t>OMELYANOV*GEORGY</t>
  </si>
  <si>
    <t>HERNANDEZ*FRANCISCO MANUEL</t>
  </si>
  <si>
    <t>PEREZ VELAZQUEZ*MARTIN</t>
  </si>
  <si>
    <t>GONZALEZ NAVARRO*MARCOS</t>
  </si>
  <si>
    <t>PELLAT MOLINA*LUIS RAMON</t>
  </si>
  <si>
    <t>BARRAZA CELAYA*BENJAMIN ALONSO</t>
  </si>
  <si>
    <t>CARDOZA AMADOR*JORGE ISAAC</t>
  </si>
  <si>
    <t>NAVARRO HERNANDEZ*RENE FRANCISCO</t>
  </si>
  <si>
    <t>JUAREZ ANDRADE*JOAQUIN ROQUE</t>
  </si>
  <si>
    <t>GAMEZ CORRALES*ROGELIO</t>
  </si>
  <si>
    <t>RODRIGUEZ UBEDA*DONALD JOSE</t>
  </si>
  <si>
    <t>VELAZQUEZ CONTRERAS*CARLOS ARTURO</t>
  </si>
  <si>
    <t>SERRANO ARIAS*FERNANDO DE JESUS</t>
  </si>
  <si>
    <t>ROBLES ZEPEDA*RAMON ENRIQUE</t>
  </si>
  <si>
    <t>RIVERA GUERRERO*ENRIQUE</t>
  </si>
  <si>
    <t>JORQUERA LIMON*RAMON ALBERTO</t>
  </si>
  <si>
    <t>GARCIA OCHOA*JUAN JOSE</t>
  </si>
  <si>
    <t>HERNANDEZ CHAVEZ*GUILLERMO</t>
  </si>
  <si>
    <t>ESCOBAR LOPEZ*ROMAN</t>
  </si>
  <si>
    <t>ENCINAS ZAVALA*RENATO</t>
  </si>
  <si>
    <t>RASCON CAREAGA*ANTONIO</t>
  </si>
  <si>
    <t>RAMOS TORRES*GILBERTO</t>
  </si>
  <si>
    <t>OLEA MIRANDA*JAIME</t>
  </si>
  <si>
    <t>ENRIQUEZ ENRIQUEZ*JUAN ARIEL</t>
  </si>
  <si>
    <t>OCHOA GRANILLO*JOSE ALFREDO</t>
  </si>
  <si>
    <t>MOLINA LOPEZ*CHRISTIAN ALVARO</t>
  </si>
  <si>
    <t>TERPUGOV*VLADIMIR</t>
  </si>
  <si>
    <t>MARTINEZ VERDUGO*JUAN CARLOS</t>
  </si>
  <si>
    <t>MENDOZA CORDOVA*ABRAHAM</t>
  </si>
  <si>
    <t>BORJA CASTAÑEDA*JORGE</t>
  </si>
  <si>
    <t>LOPEZ CERVANTES*JOSE GUILLERMO</t>
  </si>
  <si>
    <t>GOIRICELAYA ASLA*JOSE MARIA</t>
  </si>
  <si>
    <t>PADILLA BARBA*ALFREDO</t>
  </si>
  <si>
    <t>SOSA LEON*JESUS PORFIRIO</t>
  </si>
  <si>
    <t>GONZALEZ SANCHEZ*FEDERICO ALBERTO</t>
  </si>
  <si>
    <t>CABRERA DAL POZZO*ALFONSO FRANCISCO</t>
  </si>
  <si>
    <t>PENA LIMON*CARLOS ENRIQUE</t>
  </si>
  <si>
    <t>MONTOYA SANCHEZ*JOSE RAMON</t>
  </si>
  <si>
    <t>DIAZ VALENCIA*JULIAN</t>
  </si>
  <si>
    <t>GRIJALVA CASTILLO*SERGIO</t>
  </si>
  <si>
    <t>ANDRADE LAGARDA*FELIZARDO</t>
  </si>
  <si>
    <t>MIRANDA SOLIS*LUIS VICENTE</t>
  </si>
  <si>
    <t>OCHOA DE LA TORRE*JOSE MANUEL</t>
  </si>
  <si>
    <t>CORDOVA TAUTIMEZ*FRANCISCO</t>
  </si>
  <si>
    <t>VALDEZ PALMA*ABRAHAM</t>
  </si>
  <si>
    <t>MENDES ALVES PALMELA*JOSE PEDRO</t>
  </si>
  <si>
    <t>LOPEZ BALDENEBRO*LUIS DANIEL</t>
  </si>
  <si>
    <t>SOTO PUEBLA*DIEGO</t>
  </si>
  <si>
    <t>ESCALANTE CONTRERAS*OMAR ULISES</t>
  </si>
  <si>
    <t>ORTEGA GARCIA*JESUS</t>
  </si>
  <si>
    <t>PEÑUÑURI SOTO*JOSE AMILCAR</t>
  </si>
  <si>
    <t>CASTRO CASTRO*JUAN</t>
  </si>
  <si>
    <t>FRIAS ARMENTA*MARTIN EDUARDO</t>
  </si>
  <si>
    <t>PEREZ IGLESIAS*CARLOS IGNACIO</t>
  </si>
  <si>
    <t>HINOJOSA PALAFOX*JESUS FERNANDO</t>
  </si>
  <si>
    <t>REYES SALAZAR*GUSTAVO ADOLFO</t>
  </si>
  <si>
    <t>LABORIN ALVAREZ*JESUS FRANCISCO</t>
  </si>
  <si>
    <t>OSUNA OSUNA*GABRIEL</t>
  </si>
  <si>
    <t>GARCIA VILLANUEVA*JOSE LUIS</t>
  </si>
  <si>
    <t>LEON MORENO*FRANCISCO JAVIER</t>
  </si>
  <si>
    <t>CHERNOV*VALERY</t>
  </si>
  <si>
    <t>OCHOA AHUMADA*BENJAMIN</t>
  </si>
  <si>
    <t>ESPINOZA MALDONADO*INOCENTE GUADALUPE</t>
  </si>
  <si>
    <t>TANORI TAPIA*JOSE MANUEL</t>
  </si>
  <si>
    <t>BARRON HOYOS*JORGE EDUARDO</t>
  </si>
  <si>
    <t>LIPOVKA*ANTON</t>
  </si>
  <si>
    <t>BAYLISS BERNAL*DANIEL</t>
  </si>
  <si>
    <t>CHAVEZ ORDUNO*JORGE</t>
  </si>
  <si>
    <t>PEÑUÑURI MOLINA*FRANCISCO JAVIER</t>
  </si>
  <si>
    <t>OTERO LEON*CESAR BENJAMIN</t>
  </si>
  <si>
    <t>PUEBLA GUTIERREZ*ALEJANDRO</t>
  </si>
  <si>
    <t>GAITAN OSORIO*LUIS RICARDO</t>
  </si>
  <si>
    <t>MONTAÑO BERMUDEZ*ROMUALDO</t>
  </si>
  <si>
    <t>VILLEGAS BARBA*TOMAS FERNANDO</t>
  </si>
  <si>
    <t>GRAGEDA BUSTAMANTE*AARON AURELIO</t>
  </si>
  <si>
    <t>VILLA MARTINEZ*HECTOR ANTONIO</t>
  </si>
  <si>
    <t>LUNA PAYAN*ALEJANDRO MATIAS</t>
  </si>
  <si>
    <t>CASTILLO ARVAYO*IGNACIO</t>
  </si>
  <si>
    <t>GOMEZ VAZQUEZ*EDUARDO</t>
  </si>
  <si>
    <t>AYALA CORONA*ARMANDO</t>
  </si>
  <si>
    <t>RODRIGUEZ RIOS*RIGOBERTO</t>
  </si>
  <si>
    <t>URIAS DE LA VEGA*LUIS ANTONIO</t>
  </si>
  <si>
    <t>RZYSKO GIDASZEWSKI*ZYGFRYD</t>
  </si>
  <si>
    <t>GAONA AVILA*ROBERTO</t>
  </si>
  <si>
    <t>GONZALEZ VALDEZ*CUAUHTEMOC</t>
  </si>
  <si>
    <t>MOLINA BALLESTEROS*JESUS ANTONIO</t>
  </si>
  <si>
    <t>NAVARRO LOPEZ*CARLOS ERNESTO</t>
  </si>
  <si>
    <t>TAPIA GRIJALVA*FERNANDO</t>
  </si>
  <si>
    <t>ESPARZA LOZANO*SAUL MANUEL</t>
  </si>
  <si>
    <t>BURGOS HERNANDEZ*ARMANDO</t>
  </si>
  <si>
    <t>MANZANO MAYORAL*CESAR</t>
  </si>
  <si>
    <t>MIRANDA RUIZ*FERNANDO</t>
  </si>
  <si>
    <t>AYALA PARRA*PEDRO ARNOLDO</t>
  </si>
  <si>
    <t>GOMEZ VASQUEZ*MARTIN ARTURO</t>
  </si>
  <si>
    <t>DURAN SUAREZ*JOSE ALBERTO</t>
  </si>
  <si>
    <t>QUIJADA FIERROS*GUADALUPE</t>
  </si>
  <si>
    <t>SANCHEZ MORENO*OSCAR ALFONSO</t>
  </si>
  <si>
    <t>DUARTE ZAMORANO*ROBERTO PEDRO</t>
  </si>
  <si>
    <t>GRIJALVA NORIEGA*FRANCISCO JAVIER</t>
  </si>
  <si>
    <t>ZARAGOZA ORTEGA*FRANCISCO</t>
  </si>
  <si>
    <t>RANGEL MEDINA*MIGUEL</t>
  </si>
  <si>
    <t>FELIX ANDUAGA*JOAQUIN ANDRES</t>
  </si>
  <si>
    <t>SALAZAR ANTUNEZ*OMAR</t>
  </si>
  <si>
    <t>OCHOA LANDIN*LUCAS HILARIO</t>
  </si>
  <si>
    <t>VALENCIA RAMOS*ARTURO</t>
  </si>
  <si>
    <t>RODRIGUEZ SOTO*ALFREDO</t>
  </si>
  <si>
    <t>CASTAÑEDA PACHECO*PEDRO ALEJANDRO</t>
  </si>
  <si>
    <t>OLIVER BURRUEL*SERGIO</t>
  </si>
  <si>
    <t>ARAGON MERAS*RAMON</t>
  </si>
  <si>
    <t>ZAVALA NAVARRO*FEDERICO</t>
  </si>
  <si>
    <t>MINJAREZ SOSA*CARLOS MANUEL</t>
  </si>
  <si>
    <t>RAMIREZ CELAYA*JORGE LUIS</t>
  </si>
  <si>
    <t>CRUZ SILVA*JESUS CARMELO</t>
  </si>
  <si>
    <t>CORONADO ROMERO*JOSE LUIS</t>
  </si>
  <si>
    <t>ROMERO MORENO*GILBERTO</t>
  </si>
  <si>
    <t>OROZCO GAETA*ANDRES</t>
  </si>
  <si>
    <t>LOPEZ SAHAGUN*LUIS MARTIN</t>
  </si>
  <si>
    <t>GARCIA MENDEZ*ANANIAS</t>
  </si>
  <si>
    <t>MARQUEZ ZAZUETA*MIGUEL ANGEL</t>
  </si>
  <si>
    <t>GERLACH BARRERA*LUIS ERNESTO</t>
  </si>
  <si>
    <t>MURGUIA MURGUIA*HECTOR MANUEL</t>
  </si>
  <si>
    <t>MORENO RUIZ*AMOS BENJAMIN</t>
  </si>
  <si>
    <t>LEON LEON*LUIS ALBERTO</t>
  </si>
  <si>
    <t>RODRIGUEZ GUTIERREZ*JOSE GUADALUPE</t>
  </si>
  <si>
    <t>CASTILLO CARRILLO*RAUL VICENTE</t>
  </si>
  <si>
    <t>LEON FELIX*RENE ALEJANDRO</t>
  </si>
  <si>
    <t>GONZALEZ AGUILAR*RAUL REMIGIO</t>
  </si>
  <si>
    <t>NUÑEZ OTHON*GABRIEL</t>
  </si>
  <si>
    <t>BERNAL REYES*FERNANDO</t>
  </si>
  <si>
    <t>LEYVA CONTRERAS*RENE CESAR</t>
  </si>
  <si>
    <t>VASQUEZ ORDOÑEZ*JOSE RAMON</t>
  </si>
  <si>
    <t>FIERROS BOBADILLA*JORGE USBALDO</t>
  </si>
  <si>
    <t>MARTINEZ YEOMANS*JOSE VICTOR</t>
  </si>
  <si>
    <t>RAMOS ENRIQUEZ*JOSE ROGELIO</t>
  </si>
  <si>
    <t>DORAME VELASQUEZ*MAXIMINO</t>
  </si>
  <si>
    <t>RIVERA MARTINEZ*HERMENEGILDO</t>
  </si>
  <si>
    <t>VASQUEZ QUIROGA*JOAQUIN</t>
  </si>
  <si>
    <t>JIMENEZ GARCIA*CARLOS</t>
  </si>
  <si>
    <t>BECERRA GUTIERREZ*ARTURO</t>
  </si>
  <si>
    <t>ALVAREZ GONZALEZ*ALBERT</t>
  </si>
  <si>
    <t>RIERA AROCHE*RAUL</t>
  </si>
  <si>
    <t>GUTIERREZ MILLAN*LUIS ENRIQUE</t>
  </si>
  <si>
    <t>MEDINA GUTIERREZ*FRANCISCO JAVIER</t>
  </si>
  <si>
    <t>ACOSTA GARCIA*JORGE GUADALUPE</t>
  </si>
  <si>
    <t>VOROBEV*YURY</t>
  </si>
  <si>
    <t>ABRIL HOYOS*JOSE JORGE</t>
  </si>
  <si>
    <t>ZARAGOZA ORTEGA*DANIEL</t>
  </si>
  <si>
    <t>RODRIGUEZ SOLORZANO*HECTOR RODOLFO</t>
  </si>
  <si>
    <t>CRUZ VARELA*JESUS ANTONIO</t>
  </si>
  <si>
    <t>MORENO ZAZUETA*SERGIO ALAN</t>
  </si>
  <si>
    <t>RAMIREZ CAMBEROS*GUSTAVO ABDIEL</t>
  </si>
  <si>
    <t>MORALES HERNANDEZ*CUITLAHUAC</t>
  </si>
  <si>
    <t>MOLINA DOMINGUEZ*CESAR GUADALUPE</t>
  </si>
  <si>
    <t>MONTOYA HARO*SANTOS JOEL</t>
  </si>
  <si>
    <t>SOTOMAYOR PETERSON*JORGE</t>
  </si>
  <si>
    <t>ABRIL VALDEZ*JOSE ALBERTO</t>
  </si>
  <si>
    <t>ESPINOZA MORALES*RAMON OCTAVIO</t>
  </si>
  <si>
    <t>BERNAL HERNANDEZ*RODOLFO</t>
  </si>
  <si>
    <t>ALVARADO RUIZ*JOSE MAGDALENO</t>
  </si>
  <si>
    <t>MIQUIRRAY MONTIJO*CARLOS ALEJANDRO</t>
  </si>
  <si>
    <t>LOREDO LOPEZ*JUAN LUIS</t>
  </si>
  <si>
    <t>TAPIA FONTES*CARLOS ALBERTO ARMANDO</t>
  </si>
  <si>
    <t>FIGUEROA GONZALEZ*LUIS FERNANDO</t>
  </si>
  <si>
    <t>CAZARES SALCIDO*CARLOS ALBERTO</t>
  </si>
  <si>
    <t>ENCINAS VELARDE*HERIBERTO</t>
  </si>
  <si>
    <t>FRANCO CARDENAS*LUIS MANUEL</t>
  </si>
  <si>
    <t>MARCOR RAMIREZ*EUGENIO ROBERTO</t>
  </si>
  <si>
    <t>MARIN BOTELLO*DANIEL MIGUEL</t>
  </si>
  <si>
    <t>SALDAÑA CORDOBA*FERNANDO</t>
  </si>
  <si>
    <t>TOSTADO COSIO*CARLOS VICENTE</t>
  </si>
  <si>
    <t>LOPEZ BRAMBILA*FRANCISCO</t>
  </si>
  <si>
    <t>MERCADO LOPEZ*JOSE ANTONIO</t>
  </si>
  <si>
    <t>VEGA GRANILLO*PEDRO</t>
  </si>
  <si>
    <t>BRACAMONTE SIERRA*ALVARO</t>
  </si>
  <si>
    <t>CALDERON AYALA*GERARDO</t>
  </si>
  <si>
    <t>JURAZ PEÑA*NICOLAS GUADALUPE</t>
  </si>
  <si>
    <t>RODRIGUEZ VARELA*FRANCISCO</t>
  </si>
  <si>
    <t>GARCIA SALINAS*ANTONIO</t>
  </si>
  <si>
    <t>GAXIOLA ASTIAZARAN*GUILLERMO ALFONSO</t>
  </si>
  <si>
    <t>CORONADO GUTIERREZ*ALVARO</t>
  </si>
  <si>
    <t>ROMERO LOPEZ*JOSE</t>
  </si>
  <si>
    <t>CLARK VALENZUELA*ERNESTO</t>
  </si>
  <si>
    <t>MALDONADO CORDOVA*RAFAEL</t>
  </si>
  <si>
    <t>VALENZUELA CALDERON*JOSE LUIS</t>
  </si>
  <si>
    <t>CAMPOY MENDOZA*RAFAEL</t>
  </si>
  <si>
    <t>LEON DUARTE*JAIME ALFONSO</t>
  </si>
  <si>
    <t>LAGARDA FLORES*MIGUEL</t>
  </si>
  <si>
    <t>LEON DUARTE*GUSTAVO ADOLFO</t>
  </si>
  <si>
    <t>LOUSTAUNAU MURILLO*MIGUEL</t>
  </si>
  <si>
    <t>MOROYOQUI ESTRELLA*GONZALO</t>
  </si>
  <si>
    <t>VALENZUELA JACOBO*LUIS ALBERTO</t>
  </si>
  <si>
    <t>OGARRIO PERKINS*CARLOS ERNESTO</t>
  </si>
  <si>
    <t>ALEGRIA GUTIERREZ*GUSTAVO ADOLFO</t>
  </si>
  <si>
    <t>HERNANDEZ AGUIRRE*DAVID</t>
  </si>
  <si>
    <t>FLORES ARGUELLES*JOSE ENRIQUE</t>
  </si>
  <si>
    <t>LOPEZ OLIVARRIA*JUAN ANTONIO</t>
  </si>
  <si>
    <t>GALVAN PARRA*JUAN MANUEL</t>
  </si>
  <si>
    <t>SAPIEN CHAVEZ*VICTOR HUGO</t>
  </si>
  <si>
    <t>NORIEGA RODRIGUEZ*JUAN ANTONIO</t>
  </si>
  <si>
    <t>ARMENTA MENDIVIL*RAMON RODRIGO</t>
  </si>
  <si>
    <t>ANDRADE MARQUEZ*ARMANDO</t>
  </si>
  <si>
    <t>LEMAS CONTRERAS*DANIEL</t>
  </si>
  <si>
    <t>RODRIGUEZ HIGUERA*JESUS FRANCISCO</t>
  </si>
  <si>
    <t>RODRIGUEZ CASAS*JULIO</t>
  </si>
  <si>
    <t>GAXIOLA ROMERO*JOSE CONCEPCION</t>
  </si>
  <si>
    <t>HIGUERA SANCHEZ*FELIX MAURO</t>
  </si>
  <si>
    <t>DELGADO*JOSE MANUEL</t>
  </si>
  <si>
    <t>SALAZAR SANCHEZ*JOSE FERMIN</t>
  </si>
  <si>
    <t>RODRIGUEZ JAUREGUI*EZEQUIEL</t>
  </si>
  <si>
    <t>MELENDREZ AMAVIZCA*RODRIGO</t>
  </si>
  <si>
    <t>ESPINOZA DE SANTIAGO*MIGUEL</t>
  </si>
  <si>
    <t>MARMOLEJO LOPEZ*JESUS ARTURO</t>
  </si>
  <si>
    <t>PITERS DROOG*THOMAS MARIA</t>
  </si>
  <si>
    <t>RAYA SAAVEDRA*ARTURO</t>
  </si>
  <si>
    <t>ALVAREZ NAJERA*RAMON ARMANDO</t>
  </si>
  <si>
    <t>HERNANDEZ ORTIZ*JOSE</t>
  </si>
  <si>
    <t>FERNANDEZ VALLE*OSCAR ENRIQUE</t>
  </si>
  <si>
    <t>VARELA ROMERO*ALEJANDRO</t>
  </si>
  <si>
    <t>MIRANDA PASOS*ISRAEL</t>
  </si>
  <si>
    <t>DUARTE VERDUGO*LUIS ENRIQUE</t>
  </si>
  <si>
    <t>DOMINGUEZ MEJIA*ABELARDO</t>
  </si>
  <si>
    <t>VILLA RAMOS*MANUEL</t>
  </si>
  <si>
    <t>GARCIA BOJORQUEZ*JOSE RAUL</t>
  </si>
  <si>
    <t>VALENCIA ORTEGA*ISMAEL</t>
  </si>
  <si>
    <t>ASTIAZARAN GARCIA*HUMBERTO FRANCISCO</t>
  </si>
  <si>
    <t>HERNANDEZ SANCHEZ*MIGUEL ANGEL</t>
  </si>
  <si>
    <t>IMAY JACOBO*MANUEL IGNACIO</t>
  </si>
  <si>
    <t>CASTELLANOS CURLANGO*HECTOR ALFREDO</t>
  </si>
  <si>
    <t>SOLIS GARZA*GILBERTO</t>
  </si>
  <si>
    <t>TORRES MIRANDA*ADALBERTO</t>
  </si>
  <si>
    <t>MEDINA CORRALES*JACINTO</t>
  </si>
  <si>
    <t>LOPEZ ARMENDARIZ*FRANCISCO JAVIER</t>
  </si>
  <si>
    <t>RODRIGUEZ SANCHEZ*JOSE MARTIN</t>
  </si>
  <si>
    <t>GARCIA JUAREZ*ISAAC</t>
  </si>
  <si>
    <t>ROBLES IBARRA*JUAN CARLOS</t>
  </si>
  <si>
    <t>ROSALES DIAZ*FLAVIO ALONSO</t>
  </si>
  <si>
    <t>FUENTES FIERRO*AQUILES</t>
  </si>
  <si>
    <t>AMAVIZCA RASCON*RANULFO</t>
  </si>
  <si>
    <t>HERRERA URBINA*JOSE RONALDO</t>
  </si>
  <si>
    <t>MUÑOZ PALMA*MANUEL</t>
  </si>
  <si>
    <t>CABADA JACOBO*JOSE PEDRO</t>
  </si>
  <si>
    <t>LEON CERVANTES*FAUSTO RICARDO</t>
  </si>
  <si>
    <t>SILVA ACEDO*RICARDO</t>
  </si>
  <si>
    <t>ECHEVERRIA JACOBO*MARTIN GUSTAVO</t>
  </si>
  <si>
    <t>PADILLA VALDIVIA*LUIS ARTURO</t>
  </si>
  <si>
    <t>DENNIS RIVERA*RAUL</t>
  </si>
  <si>
    <t>PESQUEIRA LEAL*JORGE</t>
  </si>
  <si>
    <t>AGUIRRE CUEVAS*CARLOS OCTAVIO</t>
  </si>
  <si>
    <t>MAYTORENA RICO*JESUS MANUEL</t>
  </si>
  <si>
    <t>SOTO RUIZ*MIGUEL DANIEL</t>
  </si>
  <si>
    <t>MONREAL SAAVEDRA*ROGELIO</t>
  </si>
  <si>
    <t>CRUZ LOPEZ*IGNACIO HUMBERTO</t>
  </si>
  <si>
    <t>VELAZQUEZ CONTRERAS*LUIS EDUARDO</t>
  </si>
  <si>
    <t>TORRES LAGARDA*CARLOS ARMANDO</t>
  </si>
  <si>
    <t>CHONG VALDEZ*BENITO AURELIO</t>
  </si>
  <si>
    <t>NORIEGA LUNA*JOSE RAFAEL BENITO</t>
  </si>
  <si>
    <t>ARIAS REYNOSO*GERMAN GENARO</t>
  </si>
  <si>
    <t>VALDEZ GOMEZ*DOMINGO</t>
  </si>
  <si>
    <t>COVARRUBIAS BALDENEBRO*FRANCISCO JAVIER</t>
  </si>
  <si>
    <t>OLIVERO GRANILLO*OMAR SERGIO</t>
  </si>
  <si>
    <t>CAMPBELL ARAUJO*HECTOR GUILLERMO</t>
  </si>
  <si>
    <t>SANCHEZ SCHMITZ*GUZMAN GERARDO ALFONSO</t>
  </si>
  <si>
    <t>PEREZ SOLTERO*ALONSO</t>
  </si>
  <si>
    <t>LOERA BURNES*PEDRO IGNACIO</t>
  </si>
  <si>
    <t>ROBLES MONTEVERDE*FRANCISCO JAVIER</t>
  </si>
  <si>
    <t>GUERRERO POSADA*OSCAR MANUEL</t>
  </si>
  <si>
    <t>LARA LANDAVAZO*RAMON</t>
  </si>
  <si>
    <t>RAMOS MONTIEL*OSCAR FERNANDO</t>
  </si>
  <si>
    <t>GARIBAY ESCOBAR*SERGIO</t>
  </si>
  <si>
    <t>CASTRO LUGO*CARLOS</t>
  </si>
  <si>
    <t>ENRIQUEZ ACOSTA*JESUS ANGEL</t>
  </si>
  <si>
    <t>GONZALEZ GONZALEZ*RODRIGO</t>
  </si>
  <si>
    <t>BROWN BOJORQUEZ*FRANCISCO</t>
  </si>
  <si>
    <t>ESTARDANTE VALENZUELA*JOSE CARLOS</t>
  </si>
  <si>
    <t>QUINTANAR GALVEZ*JAVIER MARTIN</t>
  </si>
  <si>
    <t>CORDOVA SUAREZ*ALBERTO</t>
  </si>
  <si>
    <t>ESCALANTE*ADAN SOCORRO</t>
  </si>
  <si>
    <t>BLANCO GASTELUM*ERNESTO</t>
  </si>
  <si>
    <t>DOMINGUEZ SILVA*RUBEN ARMANDO</t>
  </si>
  <si>
    <t>BOBADILLA ENCINAS*GERARDO FRANCISCO</t>
  </si>
  <si>
    <t>ALVAREZ VALENCIA*OSCAR</t>
  </si>
  <si>
    <t>MAYTORENA RODRIGUEZ*JUAN PEDRO</t>
  </si>
  <si>
    <t>BURGOS LOPEZ*LEOBARDO</t>
  </si>
  <si>
    <t>QUIROZ GALVEZ*SERGIO</t>
  </si>
  <si>
    <t>MALDONADO CASTRO*JESUS</t>
  </si>
  <si>
    <t>QUIROZ JOCOBI*MARIO CONCEPCION</t>
  </si>
  <si>
    <t>PARADA RUIZ*LAURO</t>
  </si>
  <si>
    <t>GARCIA ALEGRIA*ALEJANDRO MONSERRAT</t>
  </si>
  <si>
    <t>LOAIZA VILLEGAS*JUAN MANUEL</t>
  </si>
  <si>
    <t>AGUIRRE CARAVEO*GUILLERMO GUADALUPE</t>
  </si>
  <si>
    <t>RODRIGUEZ OLIBARRIA*GUILLERMO</t>
  </si>
  <si>
    <t>CADENA BADILLA*JESUS MARTIN</t>
  </si>
  <si>
    <t>LEON LARA*JUAN DE DIOS</t>
  </si>
  <si>
    <t>PEDROZA MONTERO*MARTIN RAFAEL</t>
  </si>
  <si>
    <t>CASTELLANOS VILLEGAS*ALEJANDRO EMILIO</t>
  </si>
  <si>
    <t>BELTRAN MORENO*SERGIO ALBERTO</t>
  </si>
  <si>
    <t>HERNANDEZ MORENO*CARLOS GABRIEL</t>
  </si>
  <si>
    <t>ENCINAS ROMERO*MARTIN ANTONIO</t>
  </si>
  <si>
    <t>BURGOS FLORES*DAGOBERTO</t>
  </si>
  <si>
    <t>MARQUEZ GARCIA*RAMON AURELIO</t>
  </si>
  <si>
    <t>DOMINGUEZ ZAZUETA*VICTOR MANUEL</t>
  </si>
  <si>
    <t>BISHER ALVAREZ*YAMIL MARCELINO</t>
  </si>
  <si>
    <t>CONTRERAS SOTO*JOSE JESUS</t>
  </si>
  <si>
    <t>AGUIRRE ROSAS*JOSE CARLOS</t>
  </si>
  <si>
    <t>PEREZ TELLO*MANUEL</t>
  </si>
  <si>
    <t>MONTAÑO VALLE*FELIX</t>
  </si>
  <si>
    <t>MINJAREZ SOSA*JESUS ADOLFO</t>
  </si>
  <si>
    <t>ORTEGA GARCIA*LUIS ARTURO</t>
  </si>
  <si>
    <t>FIGUEROA GALINDO*REYNALDO</t>
  </si>
  <si>
    <t>AMADOR RODRIGUEZ*ABEL ROMAN</t>
  </si>
  <si>
    <t>MARTINEZ UREÑA*ALVARO</t>
  </si>
  <si>
    <t>CASTRO ARCE*LAMBERTO</t>
  </si>
  <si>
    <t>HERNANDEZ ARVIZU*VICTOR RAMON</t>
  </si>
  <si>
    <t>RODRIGUEZ MENDOZA*RAMON ANGEL</t>
  </si>
  <si>
    <t>BARCELO VALENZUELA*MARIO</t>
  </si>
  <si>
    <t>CARDENAS LOPEZ*JOSE LUIS</t>
  </si>
  <si>
    <t>CAUDANA CAMACHO*GERMAN</t>
  </si>
  <si>
    <t>GONZALEZ IBARRA*RUBEN</t>
  </si>
  <si>
    <t>MARTINEZ CASTILLO*GIOVANNI MAURICIO</t>
  </si>
  <si>
    <t>PALAFOX MOYERS*CARLOS GERMAN</t>
  </si>
  <si>
    <t>LOPEZ CRUZ*ADOLFO ENRIQUE</t>
  </si>
  <si>
    <t>ESTRADA HERNANDEZ*JAIME</t>
  </si>
  <si>
    <t>GARCIA SOTELO*FRANCISCO</t>
  </si>
  <si>
    <t>CORRAL ROBLES*HUMBERTO</t>
  </si>
  <si>
    <t>CALLEJA RUIZ*CARLOS MANUEL</t>
  </si>
  <si>
    <t>TEQUIDA MENESES*MARTIN</t>
  </si>
  <si>
    <t>DAVILA RASCON*GUILLERMO</t>
  </si>
  <si>
    <t>LOPEZ TORRES*MARCO ANTONIO</t>
  </si>
  <si>
    <t>GASTELUM CASTRO*ISMAEL MARIO</t>
  </si>
  <si>
    <t>LLAMAS LOPEZ*LUIS ANTONIO</t>
  </si>
  <si>
    <t>SERVIN RODRIGUEZ*JESUS LEONEL</t>
  </si>
  <si>
    <t>ORTIZ AYALA*RAUL ALFREDO</t>
  </si>
  <si>
    <t>MARTINEZ FABIAN*CONSTANTINO</t>
  </si>
  <si>
    <t>PAREDES GONZALEZ*EDGAR ALFONSO</t>
  </si>
  <si>
    <t>YOCUPICIO VILLEGAS*IGNACIO</t>
  </si>
  <si>
    <t>DORAME AGUILAR*MARCELINO</t>
  </si>
  <si>
    <t>HEREDIA BUSTAMANTE*JOSE ALFREDO</t>
  </si>
  <si>
    <t>MEDINA DIAZ*OSCAR</t>
  </si>
  <si>
    <t>FOX SANCHEZ*MARTIN</t>
  </si>
  <si>
    <t>MENDEZ ELIAS*JOAQUIN</t>
  </si>
  <si>
    <t>MENDEZ PEON*CARLOS ANGEL</t>
  </si>
  <si>
    <t>BAÑUELOS ARZAC*JESUS ALFONSO</t>
  </si>
  <si>
    <t>BARRON WILSON*MODESTO</t>
  </si>
  <si>
    <t>ACOSTA FELIX*ANDRES</t>
  </si>
  <si>
    <t>GUTIERREZ LAGUNAS*ANDRES</t>
  </si>
  <si>
    <t>RODRIGUEZ BORBON*JESUS ALFREDO</t>
  </si>
  <si>
    <t>LOPEZ CRUZ*JOSE JUAN GERARDO</t>
  </si>
  <si>
    <t>SOTO ALCANTAR*LUIS ALBERTO</t>
  </si>
  <si>
    <t>VALDEZ VALENZUELA*FRANCISCO JAVIER</t>
  </si>
  <si>
    <t>HERNANDEZ HERNANDEZ*HECTOR ALFREDO</t>
  </si>
  <si>
    <t>PEÑA RAMOS*CARLOS ENRIQUE</t>
  </si>
  <si>
    <t>LOPEZ ESPARZA*RICARDO</t>
  </si>
  <si>
    <t>JIMENEZ RODRIGUEZ*JOSE RAMON</t>
  </si>
  <si>
    <t>SANTANA ROJAS*VITALIANO</t>
  </si>
  <si>
    <t>DE LA ROSA LOPEZ*RAFAEL</t>
  </si>
  <si>
    <t>MENDOZA COTA*GERMAN</t>
  </si>
  <si>
    <t>ARBALLO ESCALANTE*MIGUEL ANGEL</t>
  </si>
  <si>
    <t>BUSTAMANTE BACAME*LEONEL</t>
  </si>
  <si>
    <t>SEGURA RAMOS*HECTOR</t>
  </si>
  <si>
    <t>RODRIGUEZ ESPINOZA*HECTOR</t>
  </si>
  <si>
    <t>MORALES ZAMORANO*MIGUEL ARTURO</t>
  </si>
  <si>
    <t>CHAVEZ MORALES*MARTIN</t>
  </si>
  <si>
    <t>RETES LOPEZ*RAFAEL</t>
  </si>
  <si>
    <t>MENDOZA OSUNA*ENRIQUE</t>
  </si>
  <si>
    <t>CORTE LOPEZ*ALFONSO</t>
  </si>
  <si>
    <t>RAMIREZ LOZANO*ENRIQUE RAMSES</t>
  </si>
  <si>
    <t>CONTRERAS ESTRADA*ISRAEL</t>
  </si>
  <si>
    <t>CORONADO LOPEZ*JESUS HUMBERTO</t>
  </si>
  <si>
    <t>GAVOTTO NOGALES*LUIS ALFONSO</t>
  </si>
  <si>
    <t>OCHOA LANDIN*RAMON</t>
  </si>
  <si>
    <t>BRAVO CASTILLO*GUSTAVO DE JESUS</t>
  </si>
  <si>
    <t>ISLAS RODRIGUEZ*ALFREDO</t>
  </si>
  <si>
    <t>MIRANDA GARCIA*JESUS PEDRO</t>
  </si>
  <si>
    <t>LUNA DORAME*AURELIO</t>
  </si>
  <si>
    <t>AGUIRRE HINOJOSA*EDUARDO</t>
  </si>
  <si>
    <t>GARCIA MARTINEZ*RAFAEL</t>
  </si>
  <si>
    <t>OLIVARES LEAL*AMADO</t>
  </si>
  <si>
    <t>MORENO MEDINA*SALOMON</t>
  </si>
  <si>
    <t>DURAZO ROBLEDO*GERMAN MARTIN</t>
  </si>
  <si>
    <t>CORRAL RODRIGUEZ*PEDRO</t>
  </si>
  <si>
    <t>SOLORIO VALENZUELA*FEDERICO</t>
  </si>
  <si>
    <t>CASTILLO ESQUER*RAFAEL</t>
  </si>
  <si>
    <t>BARFFUSON DOMINGUEZ*FELIPE</t>
  </si>
  <si>
    <t>MENDOZA MEXIA*ALFREDO</t>
  </si>
  <si>
    <t>OROZCO DUEÑAS*FRANCISCO ALBERTO</t>
  </si>
  <si>
    <t>MORENO SALAZAR*SERGIO FRANCISCO</t>
  </si>
  <si>
    <t>ARAGON FIGUEROA*JESUS SALVADOR</t>
  </si>
  <si>
    <t>LEON ROJAS*RAYMUNDO</t>
  </si>
  <si>
    <t>GARCIA LLAMAS*RAUL</t>
  </si>
  <si>
    <t>AVILES ICEDO*CESAR</t>
  </si>
  <si>
    <t>MARTINEZ HERRERA*MARTIN</t>
  </si>
  <si>
    <t>GARCIA HERNANDEZ*FIDEL</t>
  </si>
  <si>
    <t>URREA BERNAL*MANUEL ALFREDO</t>
  </si>
  <si>
    <t>CAMBEROS CASTAÑEDA*NESTOR ANTONIO</t>
  </si>
  <si>
    <t>REYNOSO OTHON*RAFAEL</t>
  </si>
  <si>
    <t>DEL PARDO ESCALANTE*ROBERTO</t>
  </si>
  <si>
    <t>GARCIA ORTEGA*LEOPOLDO EDUARDO</t>
  </si>
  <si>
    <t>ALMAZAN HOLGUIN*LUIS ALONSO</t>
  </si>
  <si>
    <t>ENRIQUEZ OCAÑA*LUIS FERNANDO</t>
  </si>
  <si>
    <t>MANCILLAS TREVINO*FERNANDO ARTURO</t>
  </si>
  <si>
    <t>FIERROS DAVILA*LUIS ENRIQUE</t>
  </si>
  <si>
    <t>ROMO MENDEZ*RAMON EUGENIO</t>
  </si>
  <si>
    <t>VEGA ROBLES*RAMON ARTURO</t>
  </si>
  <si>
    <t>EVANS ANDURO*JAVIER BERNARDO</t>
  </si>
  <si>
    <t>FELIX ENRIQUEZ*SERGIO</t>
  </si>
  <si>
    <t>CALLES MONTIJO*FERNANDO</t>
  </si>
  <si>
    <t>LOPEZ MIRANDA*CLAUDIO ALFREDO</t>
  </si>
  <si>
    <t>PARRA FLORES*EVARISTO</t>
  </si>
  <si>
    <t>SILVA MUÑOZ*SAUL GONZALO</t>
  </si>
  <si>
    <t>FLORES SANCHEZ*OMRI</t>
  </si>
  <si>
    <t>PEILLERON ASIAIN*PAUL ANTONIN</t>
  </si>
  <si>
    <t>RIVAS UNZUETA*CLICERIO</t>
  </si>
  <si>
    <t>FUENTES FIERRO*FERNANDO</t>
  </si>
  <si>
    <t>VALDEZ HOLGUIN*JOSE EDUARDO</t>
  </si>
  <si>
    <t>RUVALCABA CORNEJO*CARLOS</t>
  </si>
  <si>
    <t>HERNANDEZ LEON*RAFAEL</t>
  </si>
  <si>
    <t>LEYVA PACHECO*GONZALO</t>
  </si>
  <si>
    <t>IBARRA SAGASTA*PABLO</t>
  </si>
  <si>
    <t>RUBIO NIEBLAS*VIRGILIO</t>
  </si>
  <si>
    <t>NUÑEZ ESQUER*MARCO ANTONIO</t>
  </si>
  <si>
    <t>CERVANTES SANCHEZ*BENITO ROBERTO</t>
  </si>
  <si>
    <t>SOQUI LEON*ARTURO</t>
  </si>
  <si>
    <t>CORELLA MADUEÑO*ADALBERTO</t>
  </si>
  <si>
    <t>ARMAS REYES*RAMON</t>
  </si>
  <si>
    <t>DAVILA GALINDO*JOSE DOLORES</t>
  </si>
  <si>
    <t>CORONADO*MANUEL JESUS</t>
  </si>
  <si>
    <t>ROUNTREE CONS*JORGE</t>
  </si>
  <si>
    <t>GALVEZ ANDRADE*JUAN MANUEL</t>
  </si>
  <si>
    <t>CIENFUEGOS VELASCO*FRANCISCO</t>
  </si>
  <si>
    <t>VELARDE PALOMARES*SANTOS</t>
  </si>
  <si>
    <t>BECUAR PEÑA*FRANCISCO JAVIER</t>
  </si>
  <si>
    <t>DELGADO MORENO*VICTOR MANUEL</t>
  </si>
  <si>
    <t>GARCIA ARVIZU*JESUS FERNANDO</t>
  </si>
  <si>
    <t>CORONADO ACOSTA*LEONARDO</t>
  </si>
  <si>
    <t>LEON VILLA*JOSE LUIS</t>
  </si>
  <si>
    <t>ESPINOZA MELENDREZ*JOSE ALFREDO</t>
  </si>
  <si>
    <t>RODRIGUEZ*OSCAR RAFAEL</t>
  </si>
  <si>
    <t>GAUTHERAU LOPEZ*JORGE</t>
  </si>
  <si>
    <t>ORTIZ VALENZUELA*JESUS JOSE</t>
  </si>
  <si>
    <t>FONSECA RAMIREZ*REYES BALTAZAR</t>
  </si>
  <si>
    <t>URRUTIA BAÑUELOS*EFRAIN</t>
  </si>
  <si>
    <t>DURAZO ARMENTA*ADAN</t>
  </si>
  <si>
    <t>RASCON DORAME*LUIS TOMAS</t>
  </si>
  <si>
    <t>MARTINEZ CORRAL*JESUS MARTIN</t>
  </si>
  <si>
    <t>NAVARRO VERDUGO*JOSE MARIA</t>
  </si>
  <si>
    <t>GARCIA NAVARRETE*GILBERTO</t>
  </si>
  <si>
    <t>ESTRELLA VANEGAS*CARLOS SERVANDO</t>
  </si>
  <si>
    <t>SAIZ HERNANDEZ*JUAN ARCADIO</t>
  </si>
  <si>
    <t>SORTILLON VALENZUELA*MARTIN RENE</t>
  </si>
  <si>
    <t>PEREZ ENRIQUEZ*RAUL RUBEN</t>
  </si>
  <si>
    <t>MOCTEZUMA NAVARRETE*PEDRO</t>
  </si>
  <si>
    <t>MELING LOPEZ*ALF ENRIQUE</t>
  </si>
  <si>
    <t>SEGUNDO CABALLERO*ISRAEL</t>
  </si>
  <si>
    <t>CORRAL RODRIGUEZ*ROSARIO FORTINO</t>
  </si>
  <si>
    <t>GRIJALVA CHON*JOSE MANUEL</t>
  </si>
  <si>
    <t>VALENZUELA VALDEZ*ARMANDO</t>
  </si>
  <si>
    <t>GARCIA ALVARADO*MARTIN GILDARDO</t>
  </si>
  <si>
    <t>MEJIA NUÑEZ*RUBEN ARIEL</t>
  </si>
  <si>
    <t>SILVA ESPEJO*ESTEBAN</t>
  </si>
  <si>
    <t>FLORES PEREZ*RAFAEL</t>
  </si>
  <si>
    <t>PACHECO AYALA*FRANCISCO</t>
  </si>
  <si>
    <t>MORENO DEL CASTILLO*ALEJANDRO</t>
  </si>
  <si>
    <t>ROMO PAZ*ANTONIO</t>
  </si>
  <si>
    <t>FIGUEROA MORFIN*JOSE ALFREDO</t>
  </si>
  <si>
    <t>JIMENEZ GAUNA*FRANCISCO RAMON</t>
  </si>
  <si>
    <t>LOPEZ ROMAN*LEOBARDO</t>
  </si>
  <si>
    <t>RAMIREZ RODRIGUEZ*ROBERTO</t>
  </si>
  <si>
    <t>MENDEZ SAINZ*GUILLERMO ANTONIO</t>
  </si>
  <si>
    <t>VALLES GROSSO*MARCO ANTONIO</t>
  </si>
  <si>
    <t>GALAVIZ RAMIREZ*MARCO ANTONIO</t>
  </si>
  <si>
    <t>NAVARRO NAVARRO*MOISES</t>
  </si>
  <si>
    <t>MERAZ MERAZ*FRANCISCO</t>
  </si>
  <si>
    <t>RENTERIA GUERRERO*LUIS</t>
  </si>
  <si>
    <t>GRIJALVA MONTEVERDE*AGUSTIN</t>
  </si>
  <si>
    <t>CARRILLO NAVARRO*FRANCISCO ARMANDO</t>
  </si>
  <si>
    <t>ACUÑA MONGE*QUTBERTO</t>
  </si>
  <si>
    <t>LEYVA GOMEZ*JOSE FRANCISCO</t>
  </si>
  <si>
    <t>MORA ARELLANO*FELIPE DE JESUS</t>
  </si>
  <si>
    <t>BOBADILLA AGUIAR*VICTOR HUGO</t>
  </si>
  <si>
    <t>MONTIEL COTA*MANUEL</t>
  </si>
  <si>
    <t>LOPEZ ROBLES*VICTOR MANUEL</t>
  </si>
  <si>
    <t>LEYVA CASTELLANOS*HORACIO</t>
  </si>
  <si>
    <t>MONREAL TIRADO*AGUSTIN ANTONIO</t>
  </si>
  <si>
    <t>CASTILLO*SANTOS JESUS</t>
  </si>
  <si>
    <t>MEDINA MENDOZA*JOSE</t>
  </si>
  <si>
    <t>PERALTA MONTOYA*JOSE</t>
  </si>
  <si>
    <t>FLORES BARRAZA*EUSEBIO FRANCISCO</t>
  </si>
  <si>
    <t>LUNA SANCHEZ*CARLOS ARMANDO</t>
  </si>
  <si>
    <t>ACUÑA GONZALEZ*JESUS RAFAEL</t>
  </si>
  <si>
    <t>ROBLES CORBALA*CARLOS ALBERTO</t>
  </si>
  <si>
    <t>TAPIA HERNANDEZ*MANUEL DE JESUS</t>
  </si>
  <si>
    <t>CORDOVA LOUSTAUNAU*CARLOS</t>
  </si>
  <si>
    <t>ANDRADE CABRERA*ARMANDO</t>
  </si>
  <si>
    <t>LEON MOLINA*FRANCISCO JAVIER</t>
  </si>
  <si>
    <t>MOLINA PALAFOX*MARCO ANTONIO</t>
  </si>
  <si>
    <t>VALENZUELA SOTO*ALEJANDRO</t>
  </si>
  <si>
    <t>GUERRA ROBLES*MANUEL IGNACIO</t>
  </si>
  <si>
    <t>FISHER CARRIZOZA*JESUS MANUEL</t>
  </si>
  <si>
    <t>MORALES COTA*RAFAEL</t>
  </si>
  <si>
    <t>RAMIREZ PONCE DE LEON*HECTOR MARIO</t>
  </si>
  <si>
    <t>ORTIZ SUAREZ*GILBERTO</t>
  </si>
  <si>
    <t>JIMENEZ RUIZ*JUAN ANTONIO</t>
  </si>
  <si>
    <t>VALDES COVARRUBIAS*MIGUEL ANGEL</t>
  </si>
  <si>
    <t>NAVARRO VERDUGO*JORGE AQUILES</t>
  </si>
  <si>
    <t>CORONADO QUINTANA*JOSE ANGEL</t>
  </si>
  <si>
    <t>VILLEGAS LEYVA*AROLDO</t>
  </si>
  <si>
    <t>FLORES HURTADO*JAIME</t>
  </si>
  <si>
    <t>CAMPOY GUEREÑA*GERMAN</t>
  </si>
  <si>
    <t>VALENZUELA GARCIA*MANUEL DOMINGO</t>
  </si>
  <si>
    <t>RAMIREZ ROMERO*JOSE LUIS</t>
  </si>
  <si>
    <t>GALVAN PARRA*MARIO ERNESTO</t>
  </si>
  <si>
    <t>MEDINA VERDUGO*JORGE ISIDRO</t>
  </si>
  <si>
    <t>NAVARRO GALVEZ*JESUS ABAD</t>
  </si>
  <si>
    <t>CERVANTES SOTO*JESUS JAVIER</t>
  </si>
  <si>
    <t>MORALES MUNGUIA*JULIO CESAR</t>
  </si>
  <si>
    <t>VEGA AMAYA*OSCAR</t>
  </si>
  <si>
    <t>ROMERO GIL*JUAN MANUEL</t>
  </si>
  <si>
    <t>VEGA GRANILLO*RICARDO</t>
  </si>
  <si>
    <t>ESTUPIÑAN MUNGUIA*JORGE ALFREDO</t>
  </si>
  <si>
    <t>NAVARRO HERNANDEZ*JESUS ALEJANDRO</t>
  </si>
  <si>
    <t>MURILLO LOPEZ*FRANCISCO</t>
  </si>
  <si>
    <t>SOQUI SILVA*CARLOS RAUL</t>
  </si>
  <si>
    <t>MACHADO CASTILLO*FERMIN</t>
  </si>
  <si>
    <t>YESCAS DOMINGUEZ*OSCAR</t>
  </si>
  <si>
    <t>LOPEZ ELIAS*JOSE ANTONIO</t>
  </si>
  <si>
    <t>ARIZPE CHAVEZ*HUMBERTO</t>
  </si>
  <si>
    <t>MEZA SANCHEZ LAUREL*ARTURO ALEJANDRO</t>
  </si>
  <si>
    <t>CRUZ ENCINAS*IGNACIO</t>
  </si>
  <si>
    <t>FLORES ACOSTA*MARIO</t>
  </si>
  <si>
    <t>GOMEZ ALVAREZ*AGUSTIN</t>
  </si>
  <si>
    <t>RENTERIA GUTIERREZ*FIDENCIO</t>
  </si>
  <si>
    <t>CEBALLOS FERNANDEZ*FRANCISCO ANTONIO</t>
  </si>
  <si>
    <t>PEREZ VALENZUELA*JESUS BENITO</t>
  </si>
  <si>
    <t>RIVERA ZAMUDIO*JOSE LUIS</t>
  </si>
  <si>
    <t>OJEDA DE LA CRUZ*ARTURO</t>
  </si>
  <si>
    <t>LOPEZ MONTES*FRANCISCO</t>
  </si>
  <si>
    <t>VERDUGO PALACIOS*JOSE LUIS</t>
  </si>
  <si>
    <t>LOPEZ ELIAS*JESUS</t>
  </si>
  <si>
    <t>CANETT ROMERO*RAFAEL</t>
  </si>
  <si>
    <t>ACEVEDO HERNANDEZ*SILVESTRE ALBERTO</t>
  </si>
  <si>
    <t>LEYVA ONTIVEROS*ROBERTO</t>
  </si>
  <si>
    <t>PERALTA BARRERAS*RAMON MARCOS</t>
  </si>
  <si>
    <t>MERCADO AMPARANO*MANUEL</t>
  </si>
  <si>
    <t>ESPINOZA MORALES*FRANCISCO</t>
  </si>
  <si>
    <t>FIERRO POMPA*ANTONIO</t>
  </si>
  <si>
    <t>VILLANUEVA*OCTAVIO</t>
  </si>
  <si>
    <t>VALENZUELA CORNEJO*PATRICIO</t>
  </si>
  <si>
    <t>CARRASCO LOPEZ*JOSE JAVIER</t>
  </si>
  <si>
    <t>ESPINOZA MUÑIZ*JAIME ALONSO</t>
  </si>
  <si>
    <t>RASCON BARRIOS*JESUS MARTIN</t>
  </si>
  <si>
    <t>GONZALEZ LOPEZ*JORGE ENRIQUE</t>
  </si>
  <si>
    <t>IBARRA CARMELO*JESUS IGNACIO</t>
  </si>
  <si>
    <t>LOPEZ BORBON*JOAQUIN HUMBERTO</t>
  </si>
  <si>
    <t>LLANES MORALES*LEONARDO</t>
  </si>
  <si>
    <t>SOTO MUNGUIA*JOSE LUIS</t>
  </si>
  <si>
    <t>NUÑEZ URIAS*JESUS ALBERTO</t>
  </si>
  <si>
    <t>JIMENEZ LEON*JOSE</t>
  </si>
  <si>
    <t>SAMANIEGO RUSSO*JESUS ARTURO</t>
  </si>
  <si>
    <t>PARRA BERMUDEZ*FRANCISCO JAVIER</t>
  </si>
  <si>
    <t>VILLALBA ATONDO*ARTURO ISRAEL</t>
  </si>
  <si>
    <t>DUARTE RUIZ*JULIO CESAR</t>
  </si>
  <si>
    <t>TAPIA FONLLEM*MANUEL MARIA</t>
  </si>
  <si>
    <t>AMAYA MARTINEZ*RICARDO</t>
  </si>
  <si>
    <t>LARIOS VELARDE*LUIS FELIPE</t>
  </si>
  <si>
    <t>CRUZ LARIOS*JAIME</t>
  </si>
  <si>
    <t>GUERRERO RUIZ*JOSE COSME</t>
  </si>
  <si>
    <t>RODRIGUEZ OBREGON*JOSE ARTURO</t>
  </si>
  <si>
    <t>MONTOYA BONILLA*RUBEN</t>
  </si>
  <si>
    <t>MALDONADO ARCE*AMIR DARIO</t>
  </si>
  <si>
    <t>FERNANDEZ*DAVID RENE</t>
  </si>
  <si>
    <t>PEREZ RAMIREZ*SERGIO FRANCISCO</t>
  </si>
  <si>
    <t>VERA NORIEGA*JOSE ANGEL</t>
  </si>
  <si>
    <t>GONZALEZ OCHOA*JOSE FRANCISCO</t>
  </si>
  <si>
    <t>QUINTANA PACHECO*JESUS</t>
  </si>
  <si>
    <t>FUENTES NAVARRO*LUIS ALFREDO</t>
  </si>
  <si>
    <t>MUÑOZ LASTRA*LUIS ANGEL</t>
  </si>
  <si>
    <t>PEREZ RIOS*FLORENCIO RAFAEL</t>
  </si>
  <si>
    <t>BORBOA FLORES*JESUS</t>
  </si>
  <si>
    <t>ORDAZ ALVAREZ*ARTURO</t>
  </si>
  <si>
    <t>BARRAZA GUARDADO*RAMON HECTOR</t>
  </si>
  <si>
    <t>PEON AGUIRRE*RODOLFO</t>
  </si>
  <si>
    <t>ORTEGA ROMERO*PEDRO</t>
  </si>
  <si>
    <t>CORRAL VERDUGO*VICTOR</t>
  </si>
  <si>
    <t>GONZALEZ GAXIOLA*FERMIN</t>
  </si>
  <si>
    <t>ROMERO ACOSTA*ANGEL ANTONIO</t>
  </si>
  <si>
    <t>GONZALEZ LOMELI*DANIEL</t>
  </si>
  <si>
    <t>GOMEZ ALDAMA*OSCAR RUBEN</t>
  </si>
  <si>
    <t>AVILA BARRERA*JUAN DE DIOS CARLOS</t>
  </si>
  <si>
    <t>LORENZANA DURAN*GUSTAVO</t>
  </si>
  <si>
    <t>SAUCEDO MORALES*JULIO CESAR</t>
  </si>
  <si>
    <t>GUTIERREZ LOPEZ*SERGIO</t>
  </si>
  <si>
    <t>SALINAS Y ECHEVERRIA*ALEJANDRO</t>
  </si>
  <si>
    <t>TEJEDA MANSIR*ARMANDO</t>
  </si>
  <si>
    <t>TORRES RAMIREZ*JOSUE</t>
  </si>
  <si>
    <t>UNG VAZQUEZ*ROBERTO</t>
  </si>
  <si>
    <t>VERDIN LOPEZ*EDUARDO</t>
  </si>
  <si>
    <t>GUEREÑA DE LA LLATA*LUIS FERNANDO</t>
  </si>
  <si>
    <t>FIGUEROA NAVARRO*CARLOS</t>
  </si>
  <si>
    <t>JIMENEZ ORNELAS*ROBERTO</t>
  </si>
  <si>
    <t>RIOS REYES*FRANCISCO JAVIER</t>
  </si>
  <si>
    <t>RIVERA ORDUÑO*BENJAMIN</t>
  </si>
  <si>
    <t>AVILA GODOY*RAMIRO</t>
  </si>
  <si>
    <t>MEDELLIN PALENCIA*ALEJANDRO</t>
  </si>
  <si>
    <t>APOLINAR IRIBE*ALEJANDRO</t>
  </si>
  <si>
    <t>CASTELLANOS MORENO*JORGE</t>
  </si>
  <si>
    <t>CORTEZ ROCHA*MARIO ONOFRE</t>
  </si>
  <si>
    <t>MURILLO VALENZUELA*FRANCISCO</t>
  </si>
  <si>
    <t>CARRILLO BASTIDAS*JUAN EDMUNDO</t>
  </si>
  <si>
    <t>CORONADO LIZARRAGA*ARTURO</t>
  </si>
  <si>
    <t>MONTOY NORZAGARAY*FRANCISCO ARTURO</t>
  </si>
  <si>
    <t>MORENO SOTO*ARMANDO</t>
  </si>
  <si>
    <t>BACA RAMIREZ*ABEL</t>
  </si>
  <si>
    <t>VAZQUEZ RUIZ*MIGUEL ANGEL</t>
  </si>
  <si>
    <t>GUERRERO FONSECA*JOSE FAUSTO</t>
  </si>
  <si>
    <t>TADDEI BRINGAS*JORGE LUIS</t>
  </si>
  <si>
    <t>MEJIA CISNEROS*FRANCISCO JAVIER</t>
  </si>
  <si>
    <t>34.03 (años.meses)</t>
  </si>
  <si>
    <t>GUTIERREZ ROHAN*DANIEL CARLOS</t>
  </si>
  <si>
    <t>BIBEROS GALAVIZ*ANTONIO</t>
  </si>
  <si>
    <t>VARELA ROMERO*CESAR WALTERIO</t>
  </si>
  <si>
    <t>CUAMEA CRUZ*GUILLERMO</t>
  </si>
  <si>
    <t>GARZA ORTEGA*SERGIO</t>
  </si>
  <si>
    <t>BERNAL DURAN*MANUEL</t>
  </si>
  <si>
    <t>DURAZO ORTIZ*FRANCISCO ALONSO</t>
  </si>
  <si>
    <t>ALVAREZ RAMOS*MARIO ENRIQUE</t>
  </si>
  <si>
    <t>CASTELLANOS MORENO*MIGUEL</t>
  </si>
  <si>
    <t>CHON DUARTE*MIGUEL</t>
  </si>
  <si>
    <t>GARCIA SAAVEDRA*JOSE DAVID</t>
  </si>
  <si>
    <t>MORALES ROSAS*IGNACIO</t>
  </si>
  <si>
    <t>RAMOS BOURS*CARLOS JESUS</t>
  </si>
  <si>
    <t>RAMOS MENDIETA*FELIPE</t>
  </si>
  <si>
    <t>RODRIGUEZ JIMENEZ*JOSE RAUL</t>
  </si>
  <si>
    <t>RUIZ QUINTERO*JESUS ALFREDO</t>
  </si>
  <si>
    <t>VALENZUELA GARCIA*JOSE ANGEL</t>
  </si>
  <si>
    <t>VAZQUEZ GARCIA*MANUEL DE JESUS</t>
  </si>
  <si>
    <t>ANAYA EREDIAS*CARLOS</t>
  </si>
  <si>
    <t>REYNOSO OTHON*ROBERTO</t>
  </si>
  <si>
    <t>SANCHEZ ESCALANTE*JOSE JESUS</t>
  </si>
  <si>
    <t>VARGAS MENDIA*GILBERTO</t>
  </si>
  <si>
    <t>POSADA AMARILLAS*ALVARO</t>
  </si>
  <si>
    <t>CORONEL BELTRAN*ANGEL</t>
  </si>
  <si>
    <t>VERDUGO CORDOVA*JOEL ALFONSO</t>
  </si>
  <si>
    <t>OLOÑO LEON*EVERARDO</t>
  </si>
  <si>
    <t>ORNELAS VIZCARRA*HECTOR CESAR</t>
  </si>
  <si>
    <t>PARRA VERGARA*FRANCISCO JAVIER</t>
  </si>
  <si>
    <t>ROSAS BURGOS*RODRIGO ARTURO</t>
  </si>
  <si>
    <t>IRIGOYEN MORALES*JUAN JOSE</t>
  </si>
  <si>
    <t>MONTIEL COTA*AGUSTIN</t>
  </si>
  <si>
    <t>ESQUER ROSAS*RODRIGO</t>
  </si>
  <si>
    <t>NAVARRO LAGARDA*JOSE DE LA LUZ</t>
  </si>
  <si>
    <t>SANCHEZ FELIX*CESAR EDMUNDO</t>
  </si>
  <si>
    <t>ZAYAS PEREZ*FEDERICO</t>
  </si>
  <si>
    <t>DENNIS IBARRA*MARCO ANTONIO</t>
  </si>
  <si>
    <t>VALENZUELA MEDINA*JESUS ERNESTO</t>
  </si>
  <si>
    <t>GASPAR ARMENTA*JORGE ALBERTO</t>
  </si>
  <si>
    <t>DURAN ACOSTA*URBANO</t>
  </si>
  <si>
    <t>MARTINEZ CASTRO*JOSE LUIS</t>
  </si>
  <si>
    <t>DOMINGUEZ ZAZUETA*HECTOR RAYMUNDO</t>
  </si>
  <si>
    <t>PALAFOX REYES*JUAN JOSE</t>
  </si>
  <si>
    <t>RAMOS SALAZAR*VICTOR MANUEL</t>
  </si>
  <si>
    <t>VIVAS ALEJOS*GERARDO</t>
  </si>
  <si>
    <t>MINJAREZ SOSA*JOSE ISMAEL</t>
  </si>
  <si>
    <t>NUÑEZ URIAS*JACOBO GUADALUPE</t>
  </si>
  <si>
    <t>GARCIA RAMIREZ*JESUS ANTONIO</t>
  </si>
  <si>
    <t>MORAN MORENO*JESUS FAUSTINO</t>
  </si>
  <si>
    <t>GUZMAN ORTIZ*JUAN MANUEL</t>
  </si>
  <si>
    <t>PEREZ SALAS*RAUL</t>
  </si>
  <si>
    <t>PASTEN MIRANDA*NORBERTO MIGUEL ANGEL</t>
  </si>
  <si>
    <t>LOPEZ ESTUDILLO*RIGOBERTO ANTONIO</t>
  </si>
  <si>
    <t>IBARRA ARAGON*HONORIO</t>
  </si>
  <si>
    <t>SOLTERO CABRERA*HEROLDO</t>
  </si>
  <si>
    <t>VALENZUELA GARCIA*JESUS LEOBARDO</t>
  </si>
  <si>
    <t>BRAU ROJAS*AGUSTIN</t>
  </si>
  <si>
    <t>ACUÑA CAMPA*HERIBERTO</t>
  </si>
  <si>
    <t>ARMENTA AGUILAR*FRANCISCO NEMESIO</t>
  </si>
  <si>
    <t>PAZ MORENO*FRANCISCO ABRAHAM</t>
  </si>
  <si>
    <t>ARAIZA VAZQUEZ*FRANCISCO RAMON</t>
  </si>
  <si>
    <t>DIAZ DE LEON GUZMAN*JESUS XICOTENCATL</t>
  </si>
  <si>
    <t>GOMEZ QUEZADA*MARIO</t>
  </si>
  <si>
    <t>HERAS ARIAS*IGNACIO MARIO</t>
  </si>
  <si>
    <t>MARTINEZ HEREDIA*DAMIAN</t>
  </si>
  <si>
    <t>MURGUIA LOPEZ*ALVARO</t>
  </si>
  <si>
    <t>REYNOSO GOMEZ*RAMON ALBERTO</t>
  </si>
  <si>
    <t>MORALES CASTRO*RAFAEL</t>
  </si>
  <si>
    <t>FOX SANCHEZ*EPIFANIO</t>
  </si>
  <si>
    <t>IBARRA FLORES*MAURICIO</t>
  </si>
  <si>
    <t>SILVESTRE ORTIZ*JOSE REFUGIO</t>
  </si>
  <si>
    <t>CINCO MOROYOQUI*FRANCISCO JAVIER</t>
  </si>
  <si>
    <t>GONZALEZ LIZARRAGA*CARLOS RAMON</t>
  </si>
  <si>
    <t>LUGO SEPULVEDA*RAMON EFRAIN</t>
  </si>
  <si>
    <t>VAZQUEZ ORTIZ*JOAQUIN</t>
  </si>
  <si>
    <t>CABANILLAS LOPEZ*RAFAEL ENRIQUE</t>
  </si>
  <si>
    <t>MEDINA JUAREZ*LUIS ANGEL</t>
  </si>
  <si>
    <t>TAPIA MORENO*FRANCISCO JAVIER</t>
  </si>
  <si>
    <t>TIBURCIO MUNIVE*GUILLERMO DEL CARMEN</t>
  </si>
  <si>
    <t>LEYVA VALENZUELA*HUMBERTO</t>
  </si>
  <si>
    <t>MARQUEZ VALENZUELA*SERGIO</t>
  </si>
  <si>
    <t>JUVERA BRACAMONTES*JOSE JESUS</t>
  </si>
  <si>
    <t>ROMERO VALENCIA*ADAN</t>
  </si>
  <si>
    <t>MORALES MONTAÑO*MARIANO</t>
  </si>
  <si>
    <t>ERQUIZIO ESPINAL*OSCAR ALFREDO</t>
  </si>
  <si>
    <t>ESPINOZA BARRAGAN*MANUEL BERNARDO</t>
  </si>
  <si>
    <t>MONTES BARAJAS*FRANCISCO</t>
  </si>
  <si>
    <t>RAMIREZ REYES*FRANCISCO</t>
  </si>
  <si>
    <t>RAMIREZ WONG*BENJAMIN</t>
  </si>
  <si>
    <t>ZAMORA*EVERARDO</t>
  </si>
  <si>
    <t>LOPEZ OBREGON*MIGUEL FERNANDO</t>
  </si>
  <si>
    <t>PALAFOX TORRES*LUIS</t>
  </si>
  <si>
    <t>VARGAS LOPEZ*JUAN MANUEL</t>
  </si>
  <si>
    <t>LUQUE VASQUEZ*FERNANDO</t>
  </si>
  <si>
    <t>BARTOLINI BOJORQUEZ*AGUSTIN</t>
  </si>
  <si>
    <t>VILLA CARRILLO*JORGE ALEJANDRO</t>
  </si>
  <si>
    <t>GARZON LIZARRAGA*MARIO</t>
  </si>
  <si>
    <t>INZUNZA INZUNZA*VICENTE</t>
  </si>
  <si>
    <t>WONG CORRAL*FRANCISCO JAVIER</t>
  </si>
  <si>
    <t>ROMERO DESSENS*LUIS FELIPE</t>
  </si>
  <si>
    <t>CANSECO VILCHIS*EDUARDO PABLO</t>
  </si>
  <si>
    <t>FREGOSO OTERO*FERNANDO ALBERTO</t>
  </si>
  <si>
    <t>HUEZ LOPEZ*MARCO ANTONIO</t>
  </si>
  <si>
    <t>LOPEZ HERNANDEZ*JOSE LUIS</t>
  </si>
  <si>
    <t>MUNGUIA AGUILAR*HORACIO</t>
  </si>
  <si>
    <t>ANAYA ISLAS*JESUS</t>
  </si>
  <si>
    <t>GUZMAN HERNANDEZ*JESUS RODOLFO</t>
  </si>
  <si>
    <t>ACEVES TORRES*RAUL</t>
  </si>
  <si>
    <t>AGUILAR GARCIA*JOSE MANUEL</t>
  </si>
  <si>
    <t>GUTIERREZ FLORES*GERARDO</t>
  </si>
  <si>
    <t>VILLALOBOS NAVARRO*EDGARDO</t>
  </si>
  <si>
    <t>AINZA CAÑIZARES*RICARDO</t>
  </si>
  <si>
    <t>TELLECHEA ARMENTA*EDUARDO</t>
  </si>
  <si>
    <t>HUGUES GALINDO*ENRIQUE</t>
  </si>
  <si>
    <t>CALLES MONTIJO*VICTOR MANUEL</t>
  </si>
  <si>
    <t>CAMBEROS CASTRO*MARIO</t>
  </si>
  <si>
    <t>FLORES PEREZ*PEDRO</t>
  </si>
  <si>
    <t>MERCADO CASTRO*JESUS ENRIQUE</t>
  </si>
  <si>
    <t>39.09 (años.meses)</t>
  </si>
  <si>
    <t>FONSECA CHON*JOSE DOMINGO</t>
  </si>
  <si>
    <t>PEREZ SEGURA*EFREN</t>
  </si>
  <si>
    <t>40.02 (años.meses)</t>
  </si>
  <si>
    <t>DUARTE MOLLER*JESUS ADRIAN</t>
  </si>
  <si>
    <t>40.05 (años.meses)</t>
  </si>
  <si>
    <t>VARGAS SERRANO*FRANCISCO</t>
  </si>
  <si>
    <t>40.08 (años.meses)</t>
  </si>
  <si>
    <t>HERNANDEZ LOPEZ*JOSE SAUL</t>
  </si>
  <si>
    <t>MAGUREGUI RAMOS*MIGUEL ANGEL</t>
  </si>
  <si>
    <t>SANCHEZ CORRALES*VICTOR MANUEL</t>
  </si>
  <si>
    <t>DEL CASTILLO ALARCON*JOSE MARIA</t>
  </si>
  <si>
    <t>41.04 (años.meses)</t>
  </si>
  <si>
    <t>SOTO LAMADRID*MIGUEL ANGEL</t>
  </si>
  <si>
    <t>DIAZ CASTAÑEDA*RODOLFO</t>
  </si>
  <si>
    <t>ISLAS LOPEZ*JAIME ESTEBAN</t>
  </si>
  <si>
    <t>MARTINEZ CORDOVA*LUIS RAFAEL</t>
  </si>
  <si>
    <t>RAMIREZ LEYVA*RAFAEL</t>
  </si>
  <si>
    <t>MOLINA ELIAS*GUILLERMO</t>
  </si>
  <si>
    <t>42.01 (años.meses)</t>
  </si>
  <si>
    <t>LIZARRAGA CELAYA*CARLOS</t>
  </si>
  <si>
    <t>42.03 (años.meses)</t>
  </si>
  <si>
    <t>SANCHEZ BRICEÑO*JORGE LUIS</t>
  </si>
  <si>
    <t>CASTELLANOS MORENO*ARNULFO</t>
  </si>
  <si>
    <t>AYALA LIZARRAGA*SANTIAGO</t>
  </si>
  <si>
    <t>42.11 (años.meses)</t>
  </si>
  <si>
    <t>LUGO GONZALEZ*RODOLFO</t>
  </si>
  <si>
    <t>MONROY*JESUS ALBERTO</t>
  </si>
  <si>
    <t>FONSECA CHON*IGNACIO</t>
  </si>
  <si>
    <t>GUZMAN MARQUEZ*MARIO</t>
  </si>
  <si>
    <t>MARRUFO PINEDO*ROBERTO RODOLFO</t>
  </si>
  <si>
    <t>43.08 (años.meses)</t>
  </si>
  <si>
    <t>BALCAZAR MEZA*MANUEL</t>
  </si>
  <si>
    <t>ESCARCEGA URQUIJO*HECTOR MANUEL</t>
  </si>
  <si>
    <t>CASTILLO MUÑOZ*JOSUE</t>
  </si>
  <si>
    <t>44.03 (años.meses)</t>
  </si>
  <si>
    <t>VARELA SALAZAR*JAIME</t>
  </si>
  <si>
    <t>ESPINOZA OJEDA*ANTONIO</t>
  </si>
  <si>
    <t>VARGAS CASTRO*JORGE RUPERTO</t>
  </si>
  <si>
    <t>YOCUPICIO VALENZUELA*JOSE JESUS</t>
  </si>
  <si>
    <t>BARBOZA FLORES*MARCELINO</t>
  </si>
  <si>
    <t>45.01 (años.meses)</t>
  </si>
  <si>
    <t>GUTIERREZ MENDIVIL*DOMINGO</t>
  </si>
  <si>
    <t>DIAZ GOMEZ*JOSE LUIS</t>
  </si>
  <si>
    <t>45.06 (años.meses)</t>
  </si>
  <si>
    <t>RIVERA MARRUFO*EDUARDO</t>
  </si>
  <si>
    <t>LOZANO TAYLOR*JOSE</t>
  </si>
  <si>
    <t>ESPINOZA MENDOZA*ANDRES</t>
  </si>
  <si>
    <t>CERVANTES MONTOYA*MIGUEL ARTURO</t>
  </si>
  <si>
    <t>46.00 (años.meses)</t>
  </si>
  <si>
    <t>CARRIZOSA HERNANDEZ*OSCAR</t>
  </si>
  <si>
    <t>46.07 (años.meses)</t>
  </si>
  <si>
    <t>GONZALEZ GAXIOLA*FRANCISCO</t>
  </si>
  <si>
    <t>DENOGEAN BALLESTEROS*FRANCISCO GABRIEL</t>
  </si>
  <si>
    <t>RODRIGUEZ MIJANGOS*RICARDO ANTONIO</t>
  </si>
  <si>
    <t>FLORES ESPINOZA*RUBEN</t>
  </si>
  <si>
    <t>48.00 (años.meses)</t>
  </si>
  <si>
    <t>FRAGOZO ROBLES*ARTURO</t>
  </si>
  <si>
    <t>TELLEZ ULLOA*JORGE</t>
  </si>
  <si>
    <t>VALENCIA ARVIZU*MARCO ANTONIO</t>
  </si>
  <si>
    <t>48.08 (años.meses)</t>
  </si>
  <si>
    <t>REAL PEREZ*ISIDRO</t>
  </si>
  <si>
    <t>49.01 (años.meses)</t>
  </si>
  <si>
    <t>JAUREGUI DIAZ*ANTONIO</t>
  </si>
  <si>
    <t>49.07 (años.meses)</t>
  </si>
  <si>
    <t>MARES MARTINEZ*JOSE GREGORIO</t>
  </si>
  <si>
    <t>51.00 (años.meses)</t>
  </si>
  <si>
    <t>SERRANO ESQUER*ALFREDO</t>
  </si>
  <si>
    <t>52.03 (años.meses)</t>
  </si>
  <si>
    <t>GARCIA PEREZ*LUIS ENRIQUE RAMON</t>
  </si>
  <si>
    <t>52.06 (años.meses)</t>
  </si>
  <si>
    <t>SEXO</t>
  </si>
  <si>
    <t>EDAD</t>
  </si>
  <si>
    <t>Q</t>
  </si>
  <si>
    <t>ANALISIS DEL IMPACTO DE LA NUEVA PROPUESTA DE CONVENIO ISSSTESON</t>
  </si>
  <si>
    <t>EMPLEADO:</t>
  </si>
  <si>
    <t>NOMBRE:</t>
  </si>
  <si>
    <t>MASA SALARIAL ACTUAL</t>
  </si>
  <si>
    <t>CUOTA EMPLEADO</t>
  </si>
  <si>
    <t>APORTACIÓN  UNIVERSIDAD</t>
  </si>
  <si>
    <t>PENSIÓN SEGÚN CONVENIO VIGENTE</t>
  </si>
  <si>
    <t>PENSIÓN SEGÚN LEY 38 REFORMADA</t>
  </si>
  <si>
    <t>ANTIGÜEDAD:</t>
  </si>
  <si>
    <t>EDAD:</t>
  </si>
  <si>
    <t>TIPO DE PAGO:</t>
  </si>
  <si>
    <t>Hermosillo</t>
  </si>
  <si>
    <t>Zona II</t>
  </si>
  <si>
    <t>35000000A</t>
  </si>
  <si>
    <t>907 Maestro de Asignatura</t>
  </si>
  <si>
    <t>35000000V</t>
  </si>
  <si>
    <t>B</t>
  </si>
  <si>
    <t>35000000D</t>
  </si>
  <si>
    <t>D</t>
  </si>
  <si>
    <t>01000300C</t>
  </si>
  <si>
    <t>900 Maestro de Tiempo Completo</t>
  </si>
  <si>
    <t>Titular C</t>
  </si>
  <si>
    <t>01000200B</t>
  </si>
  <si>
    <t>Asociado B</t>
  </si>
  <si>
    <t>05000300C</t>
  </si>
  <si>
    <t>902 Investigador de Tiempo Completo</t>
  </si>
  <si>
    <t>Nogales</t>
  </si>
  <si>
    <t>Zona III</t>
  </si>
  <si>
    <t>15000500C</t>
  </si>
  <si>
    <t>905 Técnico Académico</t>
  </si>
  <si>
    <t>General C</t>
  </si>
  <si>
    <t>15000600A</t>
  </si>
  <si>
    <t>Especializado A</t>
  </si>
  <si>
    <t>15000500A</t>
  </si>
  <si>
    <t>General A</t>
  </si>
  <si>
    <t>01000300A</t>
  </si>
  <si>
    <t>Titular A</t>
  </si>
  <si>
    <t>Cajeme</t>
  </si>
  <si>
    <t>35000000C</t>
  </si>
  <si>
    <t>01000200D</t>
  </si>
  <si>
    <t>Asociado D</t>
  </si>
  <si>
    <t>Navojoa</t>
  </si>
  <si>
    <t>01000300B</t>
  </si>
  <si>
    <t>Titular B</t>
  </si>
  <si>
    <t>Caborca</t>
  </si>
  <si>
    <t>01000200A</t>
  </si>
  <si>
    <t>Asociado A</t>
  </si>
  <si>
    <t>01300200C</t>
  </si>
  <si>
    <t>Asociado C</t>
  </si>
  <si>
    <t>05000300A</t>
  </si>
  <si>
    <t>05000300B</t>
  </si>
  <si>
    <t>01000200C</t>
  </si>
  <si>
    <t>01300300C</t>
  </si>
  <si>
    <t>01150300B</t>
  </si>
  <si>
    <t>20000300C</t>
  </si>
  <si>
    <t>901 Maestro de Medio Tiempo</t>
  </si>
  <si>
    <t>15000500B</t>
  </si>
  <si>
    <t>General B</t>
  </si>
  <si>
    <t>Santa Ana</t>
  </si>
  <si>
    <t>01350300A</t>
  </si>
  <si>
    <t>15000600B</t>
  </si>
  <si>
    <t>Especializado B</t>
  </si>
  <si>
    <t>01300300B</t>
  </si>
  <si>
    <t>01150300A</t>
  </si>
  <si>
    <t>10300200B</t>
  </si>
  <si>
    <t>904 Maestro de Tiempo Completo (Ajuste)</t>
  </si>
  <si>
    <t>01150200C</t>
  </si>
  <si>
    <t>35000000P</t>
  </si>
  <si>
    <t>P</t>
  </si>
  <si>
    <t>01300200D</t>
  </si>
  <si>
    <t>01150300C</t>
  </si>
  <si>
    <t>05300300B</t>
  </si>
  <si>
    <t>10000300A</t>
  </si>
  <si>
    <t>Básic</t>
  </si>
  <si>
    <t>01300300A</t>
  </si>
  <si>
    <t>01100300B</t>
  </si>
  <si>
    <t>35000000B</t>
  </si>
  <si>
    <t>10000200B</t>
  </si>
  <si>
    <t>01050300B</t>
  </si>
  <si>
    <t>20000200A</t>
  </si>
  <si>
    <t>01100300A</t>
  </si>
  <si>
    <t>10000200A</t>
  </si>
  <si>
    <t>30000500A</t>
  </si>
  <si>
    <t>906 Técnico Académico de Medio Tiempo</t>
  </si>
  <si>
    <t>01250300A</t>
  </si>
  <si>
    <t>20000200D</t>
  </si>
  <si>
    <t>05300300A</t>
  </si>
  <si>
    <t>05000200D</t>
  </si>
  <si>
    <t>Asistente</t>
  </si>
  <si>
    <t>01010300A</t>
  </si>
  <si>
    <t>01050300A</t>
  </si>
  <si>
    <t>15300500B</t>
  </si>
  <si>
    <t>10000200C</t>
  </si>
  <si>
    <t>05150300C</t>
  </si>
  <si>
    <t>01150200D</t>
  </si>
  <si>
    <t>20000200C</t>
  </si>
  <si>
    <t>05000200B</t>
  </si>
  <si>
    <t>05000200C</t>
  </si>
  <si>
    <t>01100200D</t>
  </si>
  <si>
    <t>05000200A</t>
  </si>
  <si>
    <t>01050300C</t>
  </si>
  <si>
    <t>05150300B</t>
  </si>
  <si>
    <t>10300200C</t>
  </si>
  <si>
    <t>05050300C</t>
  </si>
  <si>
    <t>10000200D</t>
  </si>
  <si>
    <t>20000300B</t>
  </si>
  <si>
    <t>NIVEL</t>
  </si>
  <si>
    <t>NUM</t>
  </si>
  <si>
    <t>NOMBRE</t>
  </si>
  <si>
    <t>TIPO</t>
  </si>
  <si>
    <t>CD</t>
  </si>
  <si>
    <t>ZONA</t>
  </si>
  <si>
    <t>CATEGORIA/PUESTO</t>
  </si>
  <si>
    <t>NIVEL:</t>
  </si>
  <si>
    <t>CATEGORIA:</t>
  </si>
  <si>
    <t>2019 se acumula 18%  de prima de antigüedad, es decir el % acumulado durante 2019 será del 28%</t>
  </si>
  <si>
    <t>2020 se acumula 18%  de prima de antigüedad, es decir el % acumulado durante 2020 será del 46%</t>
  </si>
  <si>
    <t>2023 se acumula 18%  de prima de antigüedad, es decir el % acumulado durante 2023 será del 100%</t>
  </si>
  <si>
    <t>2022 se acumula 18%  de prima de antigüedad, es decir el % acumulado durante 2022 será del 82%</t>
  </si>
  <si>
    <t>2021 se acumula 18%  de prima de antigüedad, es decir el % acumulado durante 2021 será del 64%</t>
  </si>
  <si>
    <t>Sueldo integrado sin despensa (No se incluyó la despensa ya que UNISON paga por medio de la nómina de pensionados)</t>
  </si>
  <si>
    <t>En el 2018 se considero como masa salarial: Masa salarial vigente mas el 10% de la  prima de antigüedad</t>
  </si>
  <si>
    <t xml:space="preserve">NIVEL </t>
  </si>
  <si>
    <t>CATEGORIA</t>
  </si>
  <si>
    <t>907 Maestro de Asignatura   B</t>
  </si>
  <si>
    <t>900 Maestro de Tiempo Completo   Asociado D</t>
  </si>
  <si>
    <t>907 Maestro de Asignatura   A</t>
  </si>
  <si>
    <t>907 Maestro de Asignatura   D</t>
  </si>
  <si>
    <t>907 Maestro de Asignatura   C</t>
  </si>
  <si>
    <t>905 Técnico Académico   General B</t>
  </si>
  <si>
    <t>905 Técnico Académico   General C</t>
  </si>
  <si>
    <t>900 Maestro de Tiempo Completo   Titular C</t>
  </si>
  <si>
    <t>900 Maestro de Tiempo Completo   Titular A</t>
  </si>
  <si>
    <t>902 Investigador de Tiempo Completo   Titular C</t>
  </si>
  <si>
    <t>900 Maestro de Tiempo Completo   Titular B</t>
  </si>
  <si>
    <t>902 Investigador de Tiempo Completo   Asociado D</t>
  </si>
  <si>
    <t>901 Maestro de Medio Tiempo   Titular B</t>
  </si>
  <si>
    <t>900 Maestro de Tiempo Completo   Asociado B</t>
  </si>
  <si>
    <t>905 Técnico Académico   General A</t>
  </si>
  <si>
    <t>900 Maestro de Tiempo Completo   Asociado C</t>
  </si>
  <si>
    <t>902 Investigador de Tiempo Completo   Titular A</t>
  </si>
  <si>
    <t>902 Investigador de Tiempo Completo   Titular B</t>
  </si>
  <si>
    <t>907 Maestro de Asignatura   Asociado B</t>
  </si>
  <si>
    <t>901 Maestro de Medio Tiempo   Titular C</t>
  </si>
  <si>
    <t>905 Técnico Académico   A</t>
  </si>
  <si>
    <t>900 Maestro de Tiempo Completo   Asociado A</t>
  </si>
  <si>
    <t>905 Técnico Académico   Especializado B</t>
  </si>
  <si>
    <t>904 Maestro de Tiempo Completo (Ajuste)   Asociado B</t>
  </si>
  <si>
    <t>904 Maestro de Tiempo Completo (Ajuste)   Titular A</t>
  </si>
  <si>
    <t>907 Maestro de Asignatura   Asociado D</t>
  </si>
  <si>
    <t>905 Técnico Académico   Básic</t>
  </si>
  <si>
    <t>905 Técnico Académico   Especializado A</t>
  </si>
  <si>
    <t>901 Maestro de Medio Tiempo   Asociado A</t>
  </si>
  <si>
    <t>904 Maestro de Tiempo Completo (Ajuste)   Asociado A</t>
  </si>
  <si>
    <t>907 Maestro de Asignatura   P</t>
  </si>
  <si>
    <t>901 Maestro de Medio Tiempo   Asociado D</t>
  </si>
  <si>
    <t>902 Investigador de Tiempo Completo   Asistente</t>
  </si>
  <si>
    <t>900 Maestro de Tiempo Completo   C</t>
  </si>
  <si>
    <t>904 Maestro de Tiempo Completo (Ajuste)   Asociado C</t>
  </si>
  <si>
    <t>901 Maestro de Medio Tiempo   Asociado C</t>
  </si>
  <si>
    <t>902 Investigador de Tiempo Completo   Asociado B</t>
  </si>
  <si>
    <t>902 Investigador de Tiempo Completo   Asociado C</t>
  </si>
  <si>
    <t>907 Maestro de Asignatura   Asociado A</t>
  </si>
  <si>
    <t>902 Investigador de Tiempo Completo   Asociado A</t>
  </si>
  <si>
    <t>906 Técnico Académico de Medio Tiempo   General A</t>
  </si>
  <si>
    <t>900 Maestro de Tiempo Completo   D</t>
  </si>
  <si>
    <t>904 Maestro de Tiempo Completo (Ajuste)   Asociado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</si>
</sst>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ZapfHumnst BT"/>
      <family val="2"/>
    </font>
    <font>
      <sz val="11"/>
      <color theme="1"/>
      <name val="ZapfHumnst BT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ZapfHumnst BT"/>
      <family val="2"/>
    </font>
    <font>
      <b/>
      <sz val="12"/>
      <color theme="1"/>
      <name val="ZapfHumnst BT"/>
      <family val="2"/>
    </font>
    <font>
      <sz val="10"/>
      <color rgb="FF002060"/>
      <name val="ZapfHumnst BT"/>
      <family val="2"/>
    </font>
    <font>
      <b/>
      <sz val="10"/>
      <color rgb="FF002060"/>
      <name val="ZapfHumnst BT"/>
      <family val="2"/>
    </font>
    <font>
      <sz val="11"/>
      <color theme="4" tint="-0.249977111117893"/>
      <name val="Calibri"/>
      <family val="2"/>
      <scheme val="minor"/>
    </font>
    <font>
      <b/>
      <sz val="9"/>
      <color theme="1"/>
      <name val="ZapfHumnst BT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</cellStyleXfs>
  <cellXfs count="66">
    <xf numFmtId="0" fontId="0" fillId="0" borderId="0" xfId="0"/>
    <xf numFmtId="0" fontId="0" fillId="34" borderId="0" xfId="0" applyFill="1"/>
    <xf numFmtId="0" fontId="0" fillId="0" borderId="0" xfId="0"/>
    <xf numFmtId="0" fontId="20" fillId="0" borderId="0" xfId="0" applyFont="1"/>
    <xf numFmtId="0" fontId="19" fillId="34" borderId="0" xfId="0" applyFont="1" applyFill="1" applyBorder="1" applyAlignment="1">
      <alignment horizontal="center"/>
    </xf>
    <xf numFmtId="0" fontId="0" fillId="34" borderId="0" xfId="0" applyFill="1" applyBorder="1"/>
    <xf numFmtId="10" fontId="19" fillId="34" borderId="0" xfId="0" applyNumberFormat="1" applyFont="1" applyFill="1" applyBorder="1" applyAlignment="1">
      <alignment horizontal="center"/>
    </xf>
    <xf numFmtId="164" fontId="19" fillId="34" borderId="0" xfId="0" applyNumberFormat="1" applyFont="1" applyFill="1" applyBorder="1" applyAlignment="1">
      <alignment horizontal="center"/>
    </xf>
    <xf numFmtId="9" fontId="19" fillId="34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Border="1"/>
    <xf numFmtId="44" fontId="30" fillId="33" borderId="0" xfId="2" applyFont="1" applyFill="1" applyBorder="1" applyAlignment="1">
      <alignment horizontal="left"/>
    </xf>
    <xf numFmtId="0" fontId="31" fillId="35" borderId="0" xfId="0" applyFont="1" applyFill="1"/>
    <xf numFmtId="0" fontId="0" fillId="35" borderId="0" xfId="0" applyFill="1"/>
    <xf numFmtId="0" fontId="30" fillId="35" borderId="0" xfId="0" applyFont="1" applyFill="1" applyBorder="1" applyAlignment="1"/>
    <xf numFmtId="0" fontId="30" fillId="35" borderId="0" xfId="0" applyFont="1" applyFill="1" applyBorder="1" applyAlignment="1">
      <alignment horizontal="left"/>
    </xf>
    <xf numFmtId="0" fontId="21" fillId="35" borderId="0" xfId="0" applyFont="1" applyFill="1" applyAlignment="1">
      <alignment horizontal="center" wrapText="1"/>
    </xf>
    <xf numFmtId="0" fontId="0" fillId="35" borderId="0" xfId="0" applyFill="1" applyAlignment="1"/>
    <xf numFmtId="0" fontId="24" fillId="0" borderId="0" xfId="0" applyFont="1" applyAlignment="1"/>
    <xf numFmtId="0" fontId="32" fillId="0" borderId="0" xfId="0" applyFont="1" applyAlignment="1"/>
    <xf numFmtId="0" fontId="25" fillId="34" borderId="0" xfId="0" applyFont="1" applyFill="1"/>
    <xf numFmtId="0" fontId="26" fillId="34" borderId="0" xfId="0" applyFont="1" applyFill="1"/>
    <xf numFmtId="0" fontId="26" fillId="0" borderId="0" xfId="0" applyFont="1"/>
    <xf numFmtId="0" fontId="25" fillId="0" borderId="0" xfId="0" applyFont="1"/>
    <xf numFmtId="0" fontId="34" fillId="34" borderId="0" xfId="0" applyFont="1" applyFill="1" applyProtection="1">
      <protection hidden="1"/>
    </xf>
    <xf numFmtId="0" fontId="17" fillId="34" borderId="0" xfId="0" applyFont="1" applyFill="1" applyProtection="1">
      <protection hidden="1"/>
    </xf>
    <xf numFmtId="165" fontId="33" fillId="34" borderId="0" xfId="0" applyNumberFormat="1" applyFont="1" applyFill="1" applyProtection="1">
      <protection hidden="1"/>
    </xf>
    <xf numFmtId="0" fontId="33" fillId="34" borderId="0" xfId="0" applyFont="1" applyFill="1" applyProtection="1">
      <protection hidden="1"/>
    </xf>
    <xf numFmtId="0" fontId="33" fillId="34" borderId="0" xfId="0" applyFont="1" applyFill="1" applyAlignment="1" applyProtection="1">
      <alignment horizontal="left"/>
      <protection hidden="1"/>
    </xf>
    <xf numFmtId="0" fontId="33" fillId="34" borderId="0" xfId="0" applyFont="1" applyFill="1" applyBorder="1" applyProtection="1">
      <protection hidden="1"/>
    </xf>
    <xf numFmtId="9" fontId="33" fillId="34" borderId="0" xfId="0" applyNumberFormat="1" applyFont="1" applyFill="1" applyBorder="1" applyProtection="1">
      <protection hidden="1"/>
    </xf>
    <xf numFmtId="1" fontId="33" fillId="34" borderId="0" xfId="3" applyNumberFormat="1" applyFont="1" applyFill="1" applyBorder="1" applyProtection="1">
      <protection hidden="1"/>
    </xf>
    <xf numFmtId="9" fontId="33" fillId="34" borderId="0" xfId="3" applyFont="1" applyFill="1" applyBorder="1" applyProtection="1">
      <protection hidden="1"/>
    </xf>
    <xf numFmtId="0" fontId="17" fillId="34" borderId="0" xfId="0" applyFont="1" applyFill="1" applyBorder="1" applyProtection="1">
      <protection hidden="1"/>
    </xf>
    <xf numFmtId="0" fontId="34" fillId="34" borderId="0" xfId="18" applyFont="1" applyFill="1" applyBorder="1" applyAlignment="1" applyProtection="1">
      <alignment horizontal="center" vertical="center" wrapText="1"/>
      <protection hidden="1"/>
    </xf>
    <xf numFmtId="4" fontId="34" fillId="34" borderId="0" xfId="18" applyNumberFormat="1" applyFont="1" applyFill="1" applyBorder="1" applyAlignment="1" applyProtection="1">
      <alignment horizontal="center" vertical="center" wrapText="1"/>
      <protection hidden="1"/>
    </xf>
    <xf numFmtId="9" fontId="34" fillId="34" borderId="0" xfId="3" applyFont="1" applyFill="1" applyBorder="1" applyAlignment="1" applyProtection="1">
      <alignment horizontal="center" vertical="center" wrapText="1"/>
      <protection hidden="1"/>
    </xf>
    <xf numFmtId="164" fontId="34" fillId="34" borderId="0" xfId="3" applyNumberFormat="1" applyFont="1" applyFill="1" applyBorder="1" applyAlignment="1" applyProtection="1">
      <alignment horizontal="center" vertical="center" wrapText="1"/>
      <protection hidden="1"/>
    </xf>
    <xf numFmtId="43" fontId="33" fillId="34" borderId="0" xfId="1" applyFont="1" applyFill="1" applyBorder="1" applyProtection="1">
      <protection hidden="1"/>
    </xf>
    <xf numFmtId="43" fontId="33" fillId="34" borderId="0" xfId="0" applyNumberFormat="1" applyFont="1" applyFill="1" applyBorder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0" fillId="0" borderId="0" xfId="0" applyFont="1" applyBorder="1" applyAlignment="1" applyProtection="1">
      <protection hidden="1"/>
    </xf>
    <xf numFmtId="0" fontId="30" fillId="0" borderId="0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wrapText="1"/>
      <protection hidden="1"/>
    </xf>
    <xf numFmtId="43" fontId="30" fillId="0" borderId="0" xfId="1" applyFont="1" applyBorder="1" applyAlignment="1" applyProtection="1">
      <alignment horizontal="left"/>
      <protection hidden="1"/>
    </xf>
    <xf numFmtId="0" fontId="30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5" fillId="34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35" fillId="34" borderId="10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0" fillId="0" borderId="0" xfId="0" applyFont="1" applyBorder="1" applyAlignment="1" applyProtection="1">
      <alignment horizontal="left"/>
      <protection hidden="1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33" fillId="34" borderId="0" xfId="3" applyNumberFormat="1" applyFont="1" applyFill="1" applyBorder="1" applyAlignment="1" applyProtection="1">
      <alignment horizontal="center"/>
      <protection hidden="1"/>
    </xf>
    <xf numFmtId="4" fontId="34" fillId="34" borderId="0" xfId="0" applyNumberFormat="1" applyFont="1" applyFill="1" applyBorder="1" applyAlignment="1" applyProtection="1">
      <alignment horizontal="center"/>
      <protection hidden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45" xr:uid="{00000000-0005-0000-0000-000020000000}"/>
    <cellStyle name="Moneda" xfId="2" builtinId="4"/>
    <cellStyle name="Neutral" xfId="11" builtinId="28" customBuiltin="1"/>
    <cellStyle name="Normal" xfId="0" builtinId="0"/>
    <cellStyle name="Notas" xfId="18" builtinId="10" customBuiltin="1"/>
    <cellStyle name="Notas 2" xfId="46" xr:uid="{00000000-0005-0000-0000-000025000000}"/>
    <cellStyle name="Porcentaje" xfId="3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5</xdr:col>
      <xdr:colOff>466725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3375"/>
          <a:ext cx="705802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466725</xdr:colOff>
      <xdr:row>39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9875"/>
          <a:ext cx="705802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2:I30"/>
  <sheetViews>
    <sheetView tabSelected="1" workbookViewId="0">
      <selection activeCell="E10" sqref="E10"/>
    </sheetView>
  </sheetViews>
  <sheetFormatPr baseColWidth="10" defaultRowHeight="15"/>
  <cols>
    <col min="1" max="1" width="3.28515625" style="2" customWidth="1"/>
    <col min="2" max="2" width="11.42578125" style="2"/>
    <col min="3" max="3" width="0.5703125" style="2" customWidth="1"/>
    <col min="4" max="4" width="13.7109375" customWidth="1"/>
    <col min="5" max="5" width="14.7109375" customWidth="1"/>
    <col min="6" max="6" width="12.85546875" customWidth="1"/>
    <col min="7" max="7" width="17.140625" customWidth="1"/>
    <col min="8" max="8" width="0.42578125" customWidth="1"/>
  </cols>
  <sheetData>
    <row r="2" spans="1:9" ht="25.5">
      <c r="A2" s="62" t="s">
        <v>7</v>
      </c>
      <c r="B2" s="62"/>
      <c r="C2" s="62"/>
      <c r="D2" s="62"/>
      <c r="E2" s="62"/>
      <c r="F2" s="62"/>
      <c r="G2" s="62"/>
      <c r="H2" s="62"/>
      <c r="I2" s="62"/>
    </row>
    <row r="3" spans="1:9" ht="15.75">
      <c r="A3" s="63"/>
      <c r="B3" s="63"/>
      <c r="C3" s="63"/>
      <c r="D3" s="63"/>
      <c r="E3" s="63"/>
      <c r="F3" s="63"/>
      <c r="G3" s="63"/>
      <c r="H3" s="63"/>
      <c r="I3" s="63"/>
    </row>
    <row r="4" spans="1:9" ht="15.75">
      <c r="D4" s="10"/>
      <c r="E4" s="10"/>
      <c r="F4" s="10"/>
      <c r="G4" s="10"/>
      <c r="H4" s="10"/>
    </row>
    <row r="5" spans="1:9">
      <c r="A5" s="20"/>
      <c r="B5" s="20"/>
      <c r="C5" s="20"/>
      <c r="D5" s="21" t="s">
        <v>2301</v>
      </c>
      <c r="E5" s="21"/>
      <c r="F5" s="21"/>
      <c r="G5" s="21"/>
      <c r="H5" s="21"/>
      <c r="I5" s="20"/>
    </row>
    <row r="6" spans="1:9" s="2" customFormat="1" ht="15.75">
      <c r="D6" s="11"/>
      <c r="E6" s="11"/>
      <c r="F6" s="11"/>
      <c r="G6" s="11"/>
      <c r="H6" s="11"/>
    </row>
    <row r="7" spans="1:9" s="2" customFormat="1" ht="26.25" customHeight="1">
      <c r="D7" s="11"/>
      <c r="E7" s="11"/>
      <c r="F7" s="11"/>
      <c r="G7" s="11"/>
      <c r="H7" s="11"/>
    </row>
    <row r="8" spans="1:9" ht="3.75" customHeight="1">
      <c r="C8" s="14"/>
      <c r="D8" s="14"/>
      <c r="E8" s="14"/>
      <c r="F8" s="14"/>
      <c r="G8" s="14"/>
      <c r="H8" s="14"/>
    </row>
    <row r="9" spans="1:9">
      <c r="C9" s="15"/>
      <c r="D9" s="42" t="s">
        <v>2302</v>
      </c>
      <c r="E9" s="52">
        <v>28348</v>
      </c>
      <c r="F9" s="12"/>
      <c r="G9" s="12"/>
      <c r="H9" s="15"/>
    </row>
    <row r="10" spans="1:9">
      <c r="C10" s="15"/>
      <c r="D10" s="42" t="s">
        <v>2303</v>
      </c>
      <c r="E10" s="48" t="str">
        <f>VLOOKUP($E$9,'BASE DE DATOS CALCULOS'!$A$4:$AC$1821,2,FALSE)</f>
        <v>ZARAGOZA ORTEGA*FRANCISCO</v>
      </c>
      <c r="F10" s="48"/>
      <c r="G10" s="48"/>
      <c r="H10" s="16"/>
    </row>
    <row r="11" spans="1:9">
      <c r="C11" s="15"/>
      <c r="D11" s="42"/>
      <c r="E11" s="61"/>
      <c r="F11" s="61"/>
      <c r="G11" s="48"/>
      <c r="H11" s="16"/>
    </row>
    <row r="12" spans="1:9" s="2" customFormat="1">
      <c r="C12" s="15"/>
      <c r="D12" s="43" t="s">
        <v>2309</v>
      </c>
      <c r="E12" s="49" t="str">
        <f>VLOOKUP($E$9,'BASE DE DATOS CALCULOS'!$A$4:$AC$1821,6,FALSE)</f>
        <v>20.00 (años.meses)</v>
      </c>
      <c r="F12" s="48"/>
      <c r="G12" s="48"/>
      <c r="H12" s="16"/>
    </row>
    <row r="13" spans="1:9" s="2" customFormat="1">
      <c r="C13" s="15"/>
      <c r="D13" s="42" t="s">
        <v>2310</v>
      </c>
      <c r="E13" s="49">
        <f>VLOOKUP($E$9,'BASE DE DATOS CALCULOS'!$A$4:$AC$1821,5,FALSE)</f>
        <v>53</v>
      </c>
      <c r="F13" s="49"/>
      <c r="G13" s="49"/>
      <c r="H13" s="17"/>
    </row>
    <row r="14" spans="1:9" s="2" customFormat="1">
      <c r="C14" s="15"/>
      <c r="D14" s="42" t="s">
        <v>2414</v>
      </c>
      <c r="E14" s="49" t="str">
        <f>VLOOKUP($E$9,'BASE DE DATOS DOS'!$A$2:$J$1819,9,FALSE)</f>
        <v>01000300A</v>
      </c>
      <c r="F14" s="45"/>
      <c r="G14" s="45"/>
      <c r="H14" s="15"/>
    </row>
    <row r="15" spans="1:9" s="2" customFormat="1">
      <c r="C15" s="15"/>
      <c r="D15" s="42" t="s">
        <v>2415</v>
      </c>
      <c r="E15" s="49" t="str">
        <f>VLOOKUP($E$9,'BASE DE DATOS DOS'!$A$2:$J$1819,10,FALSE)</f>
        <v>900 Maestro de Tiempo Completo   Titular A</v>
      </c>
      <c r="F15" s="49"/>
      <c r="G15" s="49"/>
      <c r="H15" s="17"/>
    </row>
    <row r="16" spans="1:9" s="2" customFormat="1">
      <c r="C16" s="15"/>
      <c r="D16" s="44" t="s">
        <v>2311</v>
      </c>
      <c r="E16" s="49" t="str">
        <f>VLOOKUP($E$9,'BASE DE DATOS CALCULOS'!$A$4:$AC$1821,7,FALSE)</f>
        <v>Quincenal</v>
      </c>
      <c r="F16" s="48"/>
      <c r="G16" s="48"/>
      <c r="H16" s="16"/>
    </row>
    <row r="17" spans="3:8">
      <c r="C17" s="15"/>
      <c r="D17" s="45"/>
      <c r="E17" s="45"/>
      <c r="F17" s="45"/>
      <c r="G17" s="45"/>
      <c r="H17" s="15"/>
    </row>
    <row r="18" spans="3:8" ht="23.25">
      <c r="C18" s="15"/>
      <c r="D18" s="45"/>
      <c r="E18" s="50" t="s">
        <v>2304</v>
      </c>
      <c r="F18" s="50" t="s">
        <v>2305</v>
      </c>
      <c r="G18" s="50" t="s">
        <v>2306</v>
      </c>
      <c r="H18" s="18"/>
    </row>
    <row r="19" spans="3:8">
      <c r="C19" s="15"/>
      <c r="D19" s="46">
        <v>2017</v>
      </c>
      <c r="E19" s="51">
        <f>VLOOKUP($E$9,'BASE DE DATOS CALCULOS'!$A$4:$AC$1821,9,FALSE)</f>
        <v>24476.280000000002</v>
      </c>
      <c r="F19" s="51">
        <f>VLOOKUP($E$9,'BASE DE DATOS CALCULOS'!$A$4:$AC$1821,10,FALSE)</f>
        <v>1468.5768</v>
      </c>
      <c r="G19" s="51">
        <f>VLOOKUP($E$9,'BASE DE DATOS CALCULOS'!$A$4:$AC$1821,11,FALSE)</f>
        <v>4895.2560000000003</v>
      </c>
      <c r="H19" s="19"/>
    </row>
    <row r="20" spans="3:8">
      <c r="C20" s="15"/>
      <c r="D20" s="46">
        <v>2018</v>
      </c>
      <c r="E20" s="51">
        <f>VLOOKUP($E$9,'BASE DE DATOS CALCULOS'!$A$4:$AC$1821,12,FALSE)</f>
        <v>25262.989999999998</v>
      </c>
      <c r="F20" s="51">
        <f>VLOOKUP($E$9,'BASE DE DATOS CALCULOS'!$A$4:$AC$1821,13,FALSE)</f>
        <v>1894.7242499999998</v>
      </c>
      <c r="G20" s="51">
        <f>VLOOKUP($E$9,'BASE DE DATOS CALCULOS'!$A$4:$AC$1821,14,FALSE)</f>
        <v>5684.1727499999997</v>
      </c>
      <c r="H20" s="15"/>
    </row>
    <row r="21" spans="3:8">
      <c r="C21" s="15"/>
      <c r="D21" s="46">
        <v>2019</v>
      </c>
      <c r="E21" s="51">
        <f>VLOOKUP($E$9,'BASE DE DATOS CALCULOS'!$A$4:$AC$1821,15,FALSE)</f>
        <v>26679.067999999999</v>
      </c>
      <c r="F21" s="51">
        <f>VLOOKUP($E$9,'BASE DE DATOS CALCULOS'!$A$4:$AC$1821,16,FALSE)</f>
        <v>2267.7207800000001</v>
      </c>
      <c r="G21" s="51">
        <f>VLOOKUP($E$9,'BASE DE DATOS CALCULOS'!$A$4:$AC$1821,17,FALSE)</f>
        <v>6536.3716599999998</v>
      </c>
      <c r="H21" s="15"/>
    </row>
    <row r="22" spans="3:8">
      <c r="C22" s="15"/>
      <c r="D22" s="46">
        <v>2020</v>
      </c>
      <c r="E22" s="51">
        <f>VLOOKUP($E$9,'BASE DE DATOS CALCULOS'!$A$4:$AC$1821,18,FALSE)</f>
        <v>28095.146000000001</v>
      </c>
      <c r="F22" s="51">
        <f>VLOOKUP($E$9,'BASE DE DATOS CALCULOS'!$A$4:$AC$1821,19,FALSE)</f>
        <v>2669.0388700000003</v>
      </c>
      <c r="G22" s="51">
        <f>VLOOKUP($E$9,'BASE DE DATOS CALCULOS'!$A$4:$AC$1821,20,FALSE)</f>
        <v>7445.2136900000005</v>
      </c>
      <c r="H22" s="15"/>
    </row>
    <row r="23" spans="3:8">
      <c r="C23" s="15"/>
      <c r="D23" s="46">
        <v>2021</v>
      </c>
      <c r="E23" s="51">
        <f>VLOOKUP($E$9,'BASE DE DATOS CALCULOS'!$A$4:$AC$1821,21,FALSE)</f>
        <v>29511.223999999998</v>
      </c>
      <c r="F23" s="51">
        <f>VLOOKUP($E$9,'BASE DE DATOS CALCULOS'!$A$4:$AC$1821,22,FALSE)</f>
        <v>3098.6785199999999</v>
      </c>
      <c r="G23" s="51">
        <f>VLOOKUP($E$9,'BASE DE DATOS CALCULOS'!$A$4:$AC$1821,23,FALSE)</f>
        <v>8410.6988399999991</v>
      </c>
      <c r="H23" s="15"/>
    </row>
    <row r="24" spans="3:8">
      <c r="C24" s="15"/>
      <c r="D24" s="46">
        <v>2022</v>
      </c>
      <c r="E24" s="51">
        <f>VLOOKUP($E$9,'BASE DE DATOS CALCULOS'!$A$4:$AC$1821,24,FALSE)</f>
        <v>30927.302</v>
      </c>
      <c r="F24" s="51">
        <f>VLOOKUP($E$9,'BASE DE DATOS CALCULOS'!$A$4:$AC$1821,25,FALSE)</f>
        <v>3556.6397300000003</v>
      </c>
      <c r="G24" s="51">
        <f>VLOOKUP($E$9,'BASE DE DATOS CALCULOS'!$A$4:$AC$1821,26,FALSE)</f>
        <v>9432.8271100000002</v>
      </c>
      <c r="H24" s="15"/>
    </row>
    <row r="25" spans="3:8">
      <c r="C25" s="15"/>
      <c r="D25" s="46">
        <v>2023</v>
      </c>
      <c r="E25" s="51">
        <f>VLOOKUP($E$9,'BASE DE DATOS CALCULOS'!$A$4:$AC$1821,27,FALSE)</f>
        <v>32343.379999999997</v>
      </c>
      <c r="F25" s="51">
        <f>VLOOKUP($E$9,'BASE DE DATOS CALCULOS'!$A$4:$AC$1821,28,FALSE)</f>
        <v>4042.9224999999997</v>
      </c>
      <c r="G25" s="51">
        <f>VLOOKUP($E$9,'BASE DE DATOS CALCULOS'!$A$4:$AC$1821,29,FALSE)</f>
        <v>10511.5985</v>
      </c>
      <c r="H25" s="15"/>
    </row>
    <row r="26" spans="3:8">
      <c r="C26" s="15"/>
      <c r="D26" s="45"/>
      <c r="E26" s="45"/>
      <c r="F26" s="45"/>
      <c r="G26" s="45"/>
      <c r="H26" s="15"/>
    </row>
    <row r="27" spans="3:8">
      <c r="C27" s="15"/>
      <c r="D27" s="47" t="s">
        <v>2307</v>
      </c>
      <c r="G27" s="13">
        <f>+E19</f>
        <v>24476.280000000002</v>
      </c>
      <c r="H27" s="15"/>
    </row>
    <row r="28" spans="3:8">
      <c r="C28" s="15"/>
      <c r="D28" s="47" t="s">
        <v>2308</v>
      </c>
      <c r="G28" s="13">
        <f>AVERAGE(E23:E25)</f>
        <v>30927.301999999996</v>
      </c>
      <c r="H28" s="15"/>
    </row>
    <row r="29" spans="3:8">
      <c r="C29" s="15"/>
      <c r="H29" s="15"/>
    </row>
    <row r="30" spans="3:8" ht="2.25" customHeight="1">
      <c r="C30" s="15"/>
      <c r="D30" s="15"/>
      <c r="E30" s="15"/>
      <c r="F30" s="15"/>
      <c r="G30" s="15"/>
      <c r="H30" s="15"/>
    </row>
  </sheetData>
  <sheetProtection algorithmName="SHA-512" hashValue="lE0eG0GCnD3saud3JldBPs/+Qgt3UXGDAUkS6gCeO0Tk8THpExe3WVXgb6j7Ok/vQmrL1UaYD+yo/Nu9NpxIxw==" saltValue="f8sR4EGXZ6HaWCFzwCU/AA==" spinCount="100000" sheet="1" objects="1" scenarios="1"/>
  <mergeCells count="3">
    <mergeCell ref="E11:F11"/>
    <mergeCell ref="A2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15"/>
  <sheetViews>
    <sheetView workbookViewId="0">
      <selection activeCell="F23" sqref="F23"/>
    </sheetView>
  </sheetViews>
  <sheetFormatPr baseColWidth="10" defaultRowHeight="15"/>
  <cols>
    <col min="1" max="1" width="38.7109375" style="2" customWidth="1"/>
    <col min="2" max="2" width="20.7109375" style="2" customWidth="1"/>
    <col min="3" max="3" width="17.5703125" style="2" hidden="1" customWidth="1"/>
    <col min="4" max="6" width="19.7109375" style="2" bestFit="1" customWidth="1"/>
    <col min="7" max="7" width="20.7109375" style="2" customWidth="1"/>
    <col min="8" max="8" width="19.7109375" style="2" bestFit="1" customWidth="1"/>
    <col min="9" max="9" width="23" style="2" customWidth="1"/>
    <col min="10" max="10" width="11.42578125" style="2"/>
    <col min="11" max="11" width="15.140625" style="2" bestFit="1" customWidth="1"/>
    <col min="12" max="16384" width="11.42578125" style="2"/>
  </cols>
  <sheetData>
    <row r="1" spans="1:8">
      <c r="A1" s="2" t="s">
        <v>12</v>
      </c>
      <c r="E1" s="4"/>
      <c r="F1" s="4"/>
      <c r="G1" s="4"/>
      <c r="H1" s="5"/>
    </row>
    <row r="2" spans="1:8">
      <c r="A2" s="9" t="s">
        <v>2421</v>
      </c>
      <c r="E2" s="4"/>
      <c r="F2" s="4"/>
      <c r="G2" s="4"/>
      <c r="H2" s="5"/>
    </row>
    <row r="3" spans="1:8">
      <c r="A3" s="9"/>
      <c r="E3" s="6"/>
      <c r="F3" s="6"/>
      <c r="G3" s="6"/>
      <c r="H3" s="5"/>
    </row>
    <row r="4" spans="1:8">
      <c r="A4" s="9" t="s">
        <v>2422</v>
      </c>
      <c r="E4" s="6"/>
      <c r="F4" s="6"/>
      <c r="G4" s="6"/>
      <c r="H4" s="5"/>
    </row>
    <row r="5" spans="1:8">
      <c r="A5" s="9" t="s">
        <v>2416</v>
      </c>
      <c r="E5" s="6"/>
      <c r="F5" s="6"/>
      <c r="G5" s="6"/>
      <c r="H5" s="5"/>
    </row>
    <row r="6" spans="1:8">
      <c r="A6" s="9" t="s">
        <v>2417</v>
      </c>
      <c r="E6" s="6"/>
      <c r="F6" s="6"/>
      <c r="G6" s="6"/>
      <c r="H6" s="5"/>
    </row>
    <row r="7" spans="1:8">
      <c r="A7" s="9" t="s">
        <v>2420</v>
      </c>
      <c r="E7" s="6"/>
      <c r="F7" s="6"/>
      <c r="G7" s="6"/>
      <c r="H7" s="5"/>
    </row>
    <row r="8" spans="1:8">
      <c r="A8" s="9" t="s">
        <v>2419</v>
      </c>
      <c r="E8" s="6"/>
      <c r="F8" s="6"/>
      <c r="G8" s="6"/>
      <c r="H8" s="5"/>
    </row>
    <row r="9" spans="1:8">
      <c r="A9" s="9" t="s">
        <v>2418</v>
      </c>
      <c r="E9" s="7"/>
      <c r="F9" s="7"/>
      <c r="G9" s="7"/>
      <c r="H9" s="5"/>
    </row>
    <row r="10" spans="1:8">
      <c r="A10" s="9"/>
      <c r="E10" s="7"/>
      <c r="F10" s="7"/>
      <c r="G10" s="7"/>
      <c r="H10" s="5"/>
    </row>
    <row r="11" spans="1:8">
      <c r="A11" s="9"/>
      <c r="E11" s="7"/>
      <c r="F11" s="7"/>
      <c r="G11" s="7"/>
      <c r="H11" s="5"/>
    </row>
    <row r="12" spans="1:8">
      <c r="A12" s="9" t="s">
        <v>448</v>
      </c>
      <c r="E12" s="8"/>
      <c r="F12" s="8"/>
      <c r="G12" s="8"/>
      <c r="H12" s="5"/>
    </row>
    <row r="13" spans="1:8">
      <c r="A13" s="9"/>
    </row>
    <row r="14" spans="1:8">
      <c r="A14" s="9"/>
    </row>
    <row r="15" spans="1:8">
      <c r="A15" s="9"/>
    </row>
  </sheetData>
  <printOptions horizontalCentered="1"/>
  <pageMargins left="0.11811023622047245" right="0.11811023622047245" top="0.15748031496062992" bottom="0.15748031496062992" header="0.31496062992125984" footer="0.31496062992125984"/>
  <pageSetup scale="99" orientation="landscape" horizontalDpi="300" verticalDpi="300" r:id="rId1"/>
  <headerFooter>
    <oddFooter>&amp;L&amp;F&amp;R&amp;D -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AW1821"/>
  <sheetViews>
    <sheetView workbookViewId="0">
      <selection sqref="A1:AH1821"/>
    </sheetView>
  </sheetViews>
  <sheetFormatPr baseColWidth="10" defaultRowHeight="15"/>
  <cols>
    <col min="1" max="1" width="11.5703125" style="23" bestFit="1" customWidth="1"/>
    <col min="2" max="2" width="19" style="23" customWidth="1"/>
    <col min="3" max="4" width="13.85546875" style="23" customWidth="1"/>
    <col min="5" max="5" width="5.140625" style="23" customWidth="1"/>
    <col min="6" max="6" width="5.42578125" style="23" customWidth="1"/>
    <col min="7" max="7" width="9.140625" style="23" customWidth="1"/>
    <col min="8" max="8" width="9.85546875" style="23" customWidth="1"/>
    <col min="9" max="9" width="14.28515625" style="23" bestFit="1" customWidth="1"/>
    <col min="10" max="10" width="13.28515625" style="23" bestFit="1" customWidth="1"/>
    <col min="11" max="11" width="14.28515625" style="23" bestFit="1" customWidth="1"/>
    <col min="12" max="12" width="13.42578125" style="23" customWidth="1"/>
    <col min="13" max="13" width="13.85546875" style="23" bestFit="1" customWidth="1"/>
    <col min="14" max="14" width="13.85546875" style="23" customWidth="1"/>
    <col min="15" max="15" width="13.42578125" style="23" customWidth="1"/>
    <col min="16" max="16" width="13.85546875" style="23" bestFit="1" customWidth="1"/>
    <col min="17" max="17" width="13.85546875" style="23" customWidth="1"/>
    <col min="18" max="18" width="13.42578125" style="23" customWidth="1"/>
    <col min="19" max="19" width="13.85546875" style="23" bestFit="1" customWidth="1"/>
    <col min="20" max="20" width="13.85546875" style="23" customWidth="1"/>
    <col min="21" max="21" width="13.42578125" style="23" customWidth="1"/>
    <col min="22" max="22" width="13.85546875" style="23" bestFit="1" customWidth="1"/>
    <col min="23" max="23" width="13.85546875" style="23" customWidth="1"/>
    <col min="24" max="24" width="13.42578125" style="23" customWidth="1"/>
    <col min="25" max="25" width="13.85546875" style="23" bestFit="1" customWidth="1"/>
    <col min="26" max="26" width="13.85546875" style="23" customWidth="1"/>
    <col min="27" max="27" width="15.5703125" style="23" customWidth="1"/>
    <col min="28" max="28" width="13.85546875" style="23" bestFit="1" customWidth="1"/>
    <col min="29" max="29" width="13.85546875" style="23" customWidth="1"/>
    <col min="30" max="30" width="11.42578125" style="23"/>
    <col min="31" max="31" width="11.85546875" style="23" bestFit="1" customWidth="1"/>
    <col min="32" max="16384" width="11.42578125" style="23"/>
  </cols>
  <sheetData>
    <row r="1" spans="1:47" s="24" customFormat="1">
      <c r="A1" s="31"/>
      <c r="B1" s="31"/>
      <c r="C1" s="31"/>
      <c r="D1" s="31"/>
      <c r="E1" s="31"/>
      <c r="F1" s="31"/>
      <c r="G1" s="31"/>
      <c r="H1" s="31"/>
      <c r="I1" s="31">
        <v>2017</v>
      </c>
      <c r="J1" s="31"/>
      <c r="K1" s="32"/>
      <c r="L1" s="33">
        <v>2018</v>
      </c>
      <c r="M1" s="33"/>
      <c r="N1" s="33"/>
      <c r="O1" s="34"/>
      <c r="P1" s="33">
        <v>2019</v>
      </c>
      <c r="Q1" s="33"/>
      <c r="R1" s="34"/>
      <c r="S1" s="33">
        <v>2020</v>
      </c>
      <c r="T1" s="33"/>
      <c r="U1" s="64">
        <v>2021</v>
      </c>
      <c r="V1" s="64"/>
      <c r="W1" s="64"/>
      <c r="X1" s="64">
        <v>2022</v>
      </c>
      <c r="Y1" s="64"/>
      <c r="Z1" s="64"/>
      <c r="AA1" s="64">
        <v>2023</v>
      </c>
      <c r="AB1" s="64"/>
      <c r="AC1" s="64"/>
      <c r="AD1" s="35"/>
      <c r="AE1" s="35"/>
      <c r="AF1" s="35"/>
      <c r="AG1" s="35"/>
      <c r="AH1" s="35"/>
      <c r="AI1" s="23"/>
      <c r="AJ1" s="23"/>
      <c r="AK1" s="23"/>
      <c r="AL1" s="23"/>
      <c r="AM1" s="23"/>
      <c r="AN1" s="23"/>
    </row>
    <row r="2" spans="1:47" s="24" customFormat="1">
      <c r="A2" s="31"/>
      <c r="B2" s="31"/>
      <c r="C2" s="31"/>
      <c r="D2" s="31"/>
      <c r="E2" s="31"/>
      <c r="F2" s="31"/>
      <c r="G2" s="31"/>
      <c r="H2" s="31"/>
      <c r="I2" s="65" t="s">
        <v>9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35"/>
      <c r="AE2" s="35"/>
      <c r="AF2" s="35"/>
      <c r="AG2" s="35"/>
      <c r="AH2" s="35"/>
      <c r="AI2" s="23"/>
      <c r="AJ2" s="23"/>
      <c r="AK2" s="23"/>
      <c r="AL2" s="23"/>
      <c r="AM2" s="23"/>
      <c r="AN2" s="23"/>
    </row>
    <row r="3" spans="1:47" s="24" customFormat="1" ht="22.5">
      <c r="A3" s="36" t="s">
        <v>0</v>
      </c>
      <c r="B3" s="36" t="s">
        <v>1</v>
      </c>
      <c r="C3" s="36"/>
      <c r="D3" s="36"/>
      <c r="E3" s="36"/>
      <c r="F3" s="36"/>
      <c r="G3" s="36" t="s">
        <v>2</v>
      </c>
      <c r="H3" s="36" t="s">
        <v>3</v>
      </c>
      <c r="I3" s="37" t="s">
        <v>8</v>
      </c>
      <c r="J3" s="38">
        <v>0.06</v>
      </c>
      <c r="K3" s="38">
        <v>0.2</v>
      </c>
      <c r="L3" s="37" t="s">
        <v>449</v>
      </c>
      <c r="M3" s="39">
        <v>7.4999999999999997E-2</v>
      </c>
      <c r="N3" s="39">
        <v>0.22500000000000001</v>
      </c>
      <c r="O3" s="37" t="s">
        <v>449</v>
      </c>
      <c r="P3" s="39">
        <v>8.5000000000000006E-2</v>
      </c>
      <c r="Q3" s="39">
        <v>0.245</v>
      </c>
      <c r="R3" s="37" t="s">
        <v>449</v>
      </c>
      <c r="S3" s="39">
        <v>9.5000000000000001E-2</v>
      </c>
      <c r="T3" s="39">
        <v>0.26500000000000001</v>
      </c>
      <c r="U3" s="37" t="s">
        <v>449</v>
      </c>
      <c r="V3" s="39">
        <v>0.105</v>
      </c>
      <c r="W3" s="39">
        <v>0.28499999999999998</v>
      </c>
      <c r="X3" s="37" t="s">
        <v>449</v>
      </c>
      <c r="Y3" s="39">
        <v>0.115</v>
      </c>
      <c r="Z3" s="39">
        <v>0.30499999999999999</v>
      </c>
      <c r="AA3" s="37" t="s">
        <v>449</v>
      </c>
      <c r="AB3" s="39">
        <v>0.125</v>
      </c>
      <c r="AC3" s="39">
        <v>0.32500000000000001</v>
      </c>
      <c r="AD3" s="35"/>
      <c r="AE3" s="35"/>
      <c r="AF3" s="35"/>
      <c r="AG3" s="35"/>
      <c r="AH3" s="35"/>
      <c r="AI3" s="23"/>
      <c r="AJ3" s="23"/>
      <c r="AK3" s="23"/>
      <c r="AL3" s="23"/>
      <c r="AM3" s="23"/>
      <c r="AN3" s="23"/>
    </row>
    <row r="4" spans="1:47" s="24" customFormat="1">
      <c r="A4" s="31">
        <v>27937</v>
      </c>
      <c r="B4" s="31" t="s">
        <v>1638</v>
      </c>
      <c r="C4" s="31" t="s">
        <v>15</v>
      </c>
      <c r="D4" s="31"/>
      <c r="E4" s="31">
        <v>61.02</v>
      </c>
      <c r="F4" s="31" t="s">
        <v>200</v>
      </c>
      <c r="G4" s="31" t="s">
        <v>4</v>
      </c>
      <c r="H4" s="31" t="s">
        <v>6</v>
      </c>
      <c r="I4" s="40">
        <v>13159.919999999998</v>
      </c>
      <c r="J4" s="40">
        <v>789.59519999999986</v>
      </c>
      <c r="K4" s="40">
        <v>2631.9839999999999</v>
      </c>
      <c r="L4" s="40">
        <v>13581.037999999999</v>
      </c>
      <c r="M4" s="41">
        <v>1018.5778499999999</v>
      </c>
      <c r="N4" s="41">
        <v>3055.7335499999999</v>
      </c>
      <c r="O4" s="40">
        <v>14339.050399999998</v>
      </c>
      <c r="P4" s="41">
        <v>1218.8192839999999</v>
      </c>
      <c r="Q4" s="41">
        <v>3513.0673479999996</v>
      </c>
      <c r="R4" s="40">
        <v>15097.062799999998</v>
      </c>
      <c r="S4" s="41">
        <v>1434.2209659999999</v>
      </c>
      <c r="T4" s="41">
        <v>4000.7216419999995</v>
      </c>
      <c r="U4" s="40">
        <v>15855.075199999999</v>
      </c>
      <c r="V4" s="41">
        <v>1664.7828959999999</v>
      </c>
      <c r="W4" s="41">
        <v>4518.6964319999997</v>
      </c>
      <c r="X4" s="40">
        <v>16613.087599999999</v>
      </c>
      <c r="Y4" s="41">
        <v>1910.5050739999999</v>
      </c>
      <c r="Z4" s="41">
        <v>5066.9917179999993</v>
      </c>
      <c r="AA4" s="40">
        <v>17371.099999999999</v>
      </c>
      <c r="AB4" s="41">
        <v>2171.3874999999998</v>
      </c>
      <c r="AC4" s="41">
        <v>5645.6075000000001</v>
      </c>
      <c r="AD4" s="35"/>
      <c r="AE4" s="35"/>
      <c r="AF4" s="35"/>
      <c r="AG4" s="35"/>
      <c r="AH4" s="35"/>
      <c r="AI4" s="2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4" customFormat="1">
      <c r="A5" s="31">
        <v>29063</v>
      </c>
      <c r="B5" s="31" t="s">
        <v>776</v>
      </c>
      <c r="C5" s="31" t="s">
        <v>13</v>
      </c>
      <c r="D5" s="31"/>
      <c r="E5" s="31">
        <v>41.07</v>
      </c>
      <c r="F5" s="31" t="s">
        <v>65</v>
      </c>
      <c r="G5" s="31" t="s">
        <v>4</v>
      </c>
      <c r="H5" s="31" t="s">
        <v>6</v>
      </c>
      <c r="I5" s="40">
        <v>18670.52</v>
      </c>
      <c r="J5" s="40">
        <v>1120.2311999999999</v>
      </c>
      <c r="K5" s="40">
        <v>3734.1040000000003</v>
      </c>
      <c r="L5" s="40">
        <v>19146.618000000002</v>
      </c>
      <c r="M5" s="41">
        <v>1435.9963500000001</v>
      </c>
      <c r="N5" s="41">
        <v>4307.989050000001</v>
      </c>
      <c r="O5" s="40">
        <v>20003.594400000002</v>
      </c>
      <c r="P5" s="41">
        <v>1700.3055240000003</v>
      </c>
      <c r="Q5" s="41">
        <v>4900.8806280000008</v>
      </c>
      <c r="R5" s="40">
        <v>20860.570800000001</v>
      </c>
      <c r="S5" s="41">
        <v>1981.7542260000002</v>
      </c>
      <c r="T5" s="41">
        <v>5528.0512620000009</v>
      </c>
      <c r="U5" s="40">
        <v>21717.547200000001</v>
      </c>
      <c r="V5" s="41">
        <v>2280.3424559999999</v>
      </c>
      <c r="W5" s="41">
        <v>6189.5009519999994</v>
      </c>
      <c r="X5" s="40">
        <v>22574.5236</v>
      </c>
      <c r="Y5" s="41">
        <v>2596.0702140000003</v>
      </c>
      <c r="Z5" s="41">
        <v>6885.2296980000001</v>
      </c>
      <c r="AA5" s="40">
        <v>23431.5</v>
      </c>
      <c r="AB5" s="41">
        <v>2928.9375</v>
      </c>
      <c r="AC5" s="41">
        <v>7615.2375000000002</v>
      </c>
      <c r="AD5" s="35"/>
      <c r="AE5" s="35"/>
      <c r="AF5" s="35"/>
      <c r="AG5" s="35"/>
      <c r="AH5" s="35"/>
      <c r="AI5" s="2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24" customFormat="1">
      <c r="A6" s="31">
        <v>27428</v>
      </c>
      <c r="B6" s="31" t="s">
        <v>1648</v>
      </c>
      <c r="C6" s="31" t="s">
        <v>15</v>
      </c>
      <c r="D6" s="31"/>
      <c r="E6" s="31">
        <v>49.03</v>
      </c>
      <c r="F6" s="31" t="s">
        <v>98</v>
      </c>
      <c r="G6" s="31" t="s">
        <v>4</v>
      </c>
      <c r="H6" s="31" t="s">
        <v>6</v>
      </c>
      <c r="I6" s="40">
        <v>20226.38</v>
      </c>
      <c r="J6" s="40">
        <v>1213.5827999999999</v>
      </c>
      <c r="K6" s="40">
        <v>4045.2760000000003</v>
      </c>
      <c r="L6" s="40">
        <v>20873.624</v>
      </c>
      <c r="M6" s="41">
        <v>1565.5218</v>
      </c>
      <c r="N6" s="41">
        <v>4696.5654000000004</v>
      </c>
      <c r="O6" s="40">
        <v>22038.663200000003</v>
      </c>
      <c r="P6" s="41">
        <v>1873.2863720000003</v>
      </c>
      <c r="Q6" s="41">
        <v>5399.4724840000008</v>
      </c>
      <c r="R6" s="40">
        <v>23203.702400000002</v>
      </c>
      <c r="S6" s="41">
        <v>2204.3517280000001</v>
      </c>
      <c r="T6" s="41">
        <v>6148.9811360000012</v>
      </c>
      <c r="U6" s="40">
        <v>24368.741600000001</v>
      </c>
      <c r="V6" s="41">
        <v>2558.7178680000002</v>
      </c>
      <c r="W6" s="41">
        <v>6945.0913559999999</v>
      </c>
      <c r="X6" s="40">
        <v>25533.7808</v>
      </c>
      <c r="Y6" s="41">
        <v>2936.3847920000003</v>
      </c>
      <c r="Z6" s="41">
        <v>7787.8031439999995</v>
      </c>
      <c r="AA6" s="40">
        <v>26698.82</v>
      </c>
      <c r="AB6" s="41">
        <v>3337.3525</v>
      </c>
      <c r="AC6" s="41">
        <v>8677.1165000000001</v>
      </c>
      <c r="AD6" s="35"/>
      <c r="AE6" s="35"/>
      <c r="AF6" s="35"/>
      <c r="AG6" s="35"/>
      <c r="AH6" s="35"/>
      <c r="AI6" s="2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s="24" customFormat="1">
      <c r="A7" s="31">
        <v>21740</v>
      </c>
      <c r="B7" s="31" t="s">
        <v>2032</v>
      </c>
      <c r="C7" s="31" t="s">
        <v>15</v>
      </c>
      <c r="D7" s="31"/>
      <c r="E7" s="31">
        <v>57.1</v>
      </c>
      <c r="F7" s="31" t="s">
        <v>72</v>
      </c>
      <c r="G7" s="31" t="s">
        <v>4</v>
      </c>
      <c r="H7" s="31" t="s">
        <v>6</v>
      </c>
      <c r="I7" s="40">
        <v>30627.119999999999</v>
      </c>
      <c r="J7" s="40">
        <v>1837.6271999999999</v>
      </c>
      <c r="K7" s="40">
        <v>6125.424</v>
      </c>
      <c r="L7" s="40">
        <v>32245.844000000005</v>
      </c>
      <c r="M7" s="41">
        <v>2418.4383000000003</v>
      </c>
      <c r="N7" s="41">
        <v>7255.3149000000012</v>
      </c>
      <c r="O7" s="40">
        <v>35159.547200000001</v>
      </c>
      <c r="P7" s="41">
        <v>2988.5615120000002</v>
      </c>
      <c r="Q7" s="41">
        <v>8614.0890639999998</v>
      </c>
      <c r="R7" s="40">
        <v>38073.250400000004</v>
      </c>
      <c r="S7" s="41">
        <v>3616.9587880000004</v>
      </c>
      <c r="T7" s="41">
        <v>10089.411356000002</v>
      </c>
      <c r="U7" s="40">
        <v>40986.953600000001</v>
      </c>
      <c r="V7" s="41">
        <v>4303.6301279999998</v>
      </c>
      <c r="W7" s="41">
        <v>11681.281776</v>
      </c>
      <c r="X7" s="40">
        <v>43900.656800000004</v>
      </c>
      <c r="Y7" s="41">
        <v>5048.5755320000007</v>
      </c>
      <c r="Z7" s="41">
        <v>13389.700324000001</v>
      </c>
      <c r="AA7" s="40">
        <v>46814.36</v>
      </c>
      <c r="AB7" s="41">
        <v>5851.7950000000001</v>
      </c>
      <c r="AC7" s="41">
        <v>15214.667000000001</v>
      </c>
      <c r="AD7" s="35"/>
      <c r="AE7" s="35"/>
      <c r="AF7" s="35"/>
      <c r="AG7" s="35"/>
      <c r="AH7" s="35"/>
      <c r="AI7" s="2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24" customFormat="1">
      <c r="A8" s="31">
        <v>30568</v>
      </c>
      <c r="B8" s="31" t="s">
        <v>1398</v>
      </c>
      <c r="C8" s="31" t="s">
        <v>15</v>
      </c>
      <c r="D8" s="31"/>
      <c r="E8" s="31">
        <v>60.09</v>
      </c>
      <c r="F8" s="31" t="s">
        <v>335</v>
      </c>
      <c r="G8" s="31" t="s">
        <v>4</v>
      </c>
      <c r="H8" s="31" t="s">
        <v>6</v>
      </c>
      <c r="I8" s="40">
        <v>17272.02</v>
      </c>
      <c r="J8" s="40">
        <v>1036.3212000000001</v>
      </c>
      <c r="K8" s="40">
        <v>3454.4040000000005</v>
      </c>
      <c r="L8" s="40">
        <v>17557.008000000002</v>
      </c>
      <c r="M8" s="41">
        <v>1316.7756000000002</v>
      </c>
      <c r="N8" s="41">
        <v>3950.3268000000003</v>
      </c>
      <c r="O8" s="40">
        <v>18069.986400000002</v>
      </c>
      <c r="P8" s="41">
        <v>1535.9488440000002</v>
      </c>
      <c r="Q8" s="41">
        <v>4427.1466680000003</v>
      </c>
      <c r="R8" s="40">
        <v>18582.964800000002</v>
      </c>
      <c r="S8" s="41">
        <v>1765.3816560000002</v>
      </c>
      <c r="T8" s="41">
        <v>4924.4856720000007</v>
      </c>
      <c r="U8" s="40">
        <v>19095.943200000002</v>
      </c>
      <c r="V8" s="41">
        <v>2005.074036</v>
      </c>
      <c r="W8" s="41">
        <v>5442.3438120000001</v>
      </c>
      <c r="X8" s="40">
        <v>19608.921600000001</v>
      </c>
      <c r="Y8" s="41">
        <v>2255.0259840000003</v>
      </c>
      <c r="Z8" s="41">
        <v>5980.7210880000002</v>
      </c>
      <c r="AA8" s="40">
        <v>20121.900000000001</v>
      </c>
      <c r="AB8" s="41">
        <v>2515.2375000000002</v>
      </c>
      <c r="AC8" s="41">
        <v>6539.6175000000003</v>
      </c>
      <c r="AD8" s="35"/>
      <c r="AE8" s="35"/>
      <c r="AF8" s="35"/>
      <c r="AG8" s="35"/>
      <c r="AH8" s="35"/>
      <c r="AI8" s="2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s="24" customFormat="1">
      <c r="A9" s="31">
        <v>21328</v>
      </c>
      <c r="B9" s="31" t="s">
        <v>2216</v>
      </c>
      <c r="C9" s="31" t="s">
        <v>15</v>
      </c>
      <c r="D9" s="31"/>
      <c r="E9" s="31">
        <v>59.11</v>
      </c>
      <c r="F9" s="31" t="s">
        <v>60</v>
      </c>
      <c r="G9" s="31" t="s">
        <v>4</v>
      </c>
      <c r="H9" s="31" t="s">
        <v>6</v>
      </c>
      <c r="I9" s="40">
        <v>30438.94</v>
      </c>
      <c r="J9" s="40">
        <v>1826.3363999999999</v>
      </c>
      <c r="K9" s="40">
        <v>6087.7880000000005</v>
      </c>
      <c r="L9" s="40">
        <v>31960.886000000002</v>
      </c>
      <c r="M9" s="41">
        <v>2397.0664500000003</v>
      </c>
      <c r="N9" s="41">
        <v>7191.1993500000008</v>
      </c>
      <c r="O9" s="40">
        <v>34700.388800000001</v>
      </c>
      <c r="P9" s="41">
        <v>2949.5330480000002</v>
      </c>
      <c r="Q9" s="41">
        <v>8501.5952560000005</v>
      </c>
      <c r="R9" s="40">
        <v>37439.891600000003</v>
      </c>
      <c r="S9" s="41">
        <v>3556.7897020000005</v>
      </c>
      <c r="T9" s="41">
        <v>9921.5712740000017</v>
      </c>
      <c r="U9" s="40">
        <v>40179.394400000005</v>
      </c>
      <c r="V9" s="41">
        <v>4218.8364120000006</v>
      </c>
      <c r="W9" s="41">
        <v>11451.127404000001</v>
      </c>
      <c r="X9" s="40">
        <v>42918.897200000007</v>
      </c>
      <c r="Y9" s="41">
        <v>4935.6731780000009</v>
      </c>
      <c r="Z9" s="41">
        <v>13090.263646000001</v>
      </c>
      <c r="AA9" s="40">
        <v>45658.400000000001</v>
      </c>
      <c r="AB9" s="41">
        <v>5707.3</v>
      </c>
      <c r="AC9" s="41">
        <v>14838.980000000001</v>
      </c>
      <c r="AD9" s="35"/>
      <c r="AE9" s="35"/>
      <c r="AF9" s="35"/>
      <c r="AG9" s="35"/>
      <c r="AH9" s="35"/>
      <c r="AI9" s="2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24" customFormat="1">
      <c r="A10" s="31">
        <v>31224</v>
      </c>
      <c r="B10" s="31" t="s">
        <v>1327</v>
      </c>
      <c r="C10" s="31" t="s">
        <v>15</v>
      </c>
      <c r="D10" s="31"/>
      <c r="E10" s="31">
        <v>39</v>
      </c>
      <c r="F10" s="31" t="s">
        <v>52</v>
      </c>
      <c r="G10" s="31" t="s">
        <v>4</v>
      </c>
      <c r="H10" s="31" t="s">
        <v>6</v>
      </c>
      <c r="I10" s="40">
        <v>18234.860000000004</v>
      </c>
      <c r="J10" s="40">
        <v>1094.0916000000002</v>
      </c>
      <c r="K10" s="40">
        <v>3646.9720000000011</v>
      </c>
      <c r="L10" s="40">
        <v>18499.806000000004</v>
      </c>
      <c r="M10" s="41">
        <v>1387.4854500000004</v>
      </c>
      <c r="N10" s="41">
        <v>4162.4563500000013</v>
      </c>
      <c r="O10" s="40">
        <v>18976.708800000004</v>
      </c>
      <c r="P10" s="41">
        <v>1613.0202480000005</v>
      </c>
      <c r="Q10" s="41">
        <v>4649.2936560000007</v>
      </c>
      <c r="R10" s="40">
        <v>19453.611600000004</v>
      </c>
      <c r="S10" s="41">
        <v>1848.0931020000003</v>
      </c>
      <c r="T10" s="41">
        <v>5155.2070740000008</v>
      </c>
      <c r="U10" s="40">
        <v>19930.514400000004</v>
      </c>
      <c r="V10" s="41">
        <v>2092.7040120000001</v>
      </c>
      <c r="W10" s="41">
        <v>5680.1966040000007</v>
      </c>
      <c r="X10" s="40">
        <v>20407.417200000004</v>
      </c>
      <c r="Y10" s="41">
        <v>2346.8529780000003</v>
      </c>
      <c r="Z10" s="41">
        <v>6224.2622460000011</v>
      </c>
      <c r="AA10" s="40">
        <v>20884.320000000003</v>
      </c>
      <c r="AB10" s="41">
        <v>2610.5400000000004</v>
      </c>
      <c r="AC10" s="41">
        <v>6787.4040000000014</v>
      </c>
      <c r="AD10" s="35"/>
      <c r="AE10" s="35"/>
      <c r="AF10" s="35"/>
      <c r="AG10" s="35"/>
      <c r="AH10" s="35"/>
      <c r="AI10" s="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24" customFormat="1">
      <c r="A11" s="31">
        <v>32158</v>
      </c>
      <c r="B11" s="31" t="s">
        <v>1213</v>
      </c>
      <c r="C11" s="31" t="s">
        <v>15</v>
      </c>
      <c r="D11" s="31"/>
      <c r="E11" s="31">
        <v>53.06</v>
      </c>
      <c r="F11" s="31" t="s">
        <v>31</v>
      </c>
      <c r="G11" s="31" t="s">
        <v>4</v>
      </c>
      <c r="H11" s="31" t="s">
        <v>6</v>
      </c>
      <c r="I11" s="40">
        <v>4746.2400000000007</v>
      </c>
      <c r="J11" s="40">
        <v>284.77440000000001</v>
      </c>
      <c r="K11" s="40">
        <v>949.24800000000016</v>
      </c>
      <c r="L11" s="40">
        <v>4774.7180000000008</v>
      </c>
      <c r="M11" s="41">
        <v>358.10385000000002</v>
      </c>
      <c r="N11" s="41">
        <v>1074.3115500000001</v>
      </c>
      <c r="O11" s="40">
        <v>4825.9784000000009</v>
      </c>
      <c r="P11" s="41">
        <v>410.20816400000012</v>
      </c>
      <c r="Q11" s="41">
        <v>1182.3647080000003</v>
      </c>
      <c r="R11" s="40">
        <v>4877.238800000001</v>
      </c>
      <c r="S11" s="41">
        <v>463.33768600000008</v>
      </c>
      <c r="T11" s="41">
        <v>1292.4682820000003</v>
      </c>
      <c r="U11" s="40">
        <v>4928.4992000000011</v>
      </c>
      <c r="V11" s="41">
        <v>517.49241600000005</v>
      </c>
      <c r="W11" s="41">
        <v>1404.6222720000003</v>
      </c>
      <c r="X11" s="40">
        <v>4979.7596000000003</v>
      </c>
      <c r="Y11" s="41">
        <v>572.67235400000004</v>
      </c>
      <c r="Z11" s="41">
        <v>1518.8266780000001</v>
      </c>
      <c r="AA11" s="40">
        <v>5031.0200000000004</v>
      </c>
      <c r="AB11" s="41">
        <v>628.87750000000005</v>
      </c>
      <c r="AC11" s="41">
        <v>1635.0815000000002</v>
      </c>
      <c r="AD11" s="35"/>
      <c r="AE11" s="35"/>
      <c r="AF11" s="35"/>
      <c r="AG11" s="35"/>
      <c r="AH11" s="35"/>
      <c r="AI11" s="2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24" customFormat="1">
      <c r="A12" s="31">
        <v>30643</v>
      </c>
      <c r="B12" s="31" t="s">
        <v>628</v>
      </c>
      <c r="C12" s="31" t="s">
        <v>13</v>
      </c>
      <c r="D12" s="31"/>
      <c r="E12" s="31">
        <v>39.1</v>
      </c>
      <c r="F12" s="31" t="s">
        <v>352</v>
      </c>
      <c r="G12" s="31" t="s">
        <v>4</v>
      </c>
      <c r="H12" s="31" t="s">
        <v>6</v>
      </c>
      <c r="I12" s="40">
        <v>30888.300000000003</v>
      </c>
      <c r="J12" s="40">
        <v>1853.298</v>
      </c>
      <c r="K12" s="40">
        <v>6177.6600000000008</v>
      </c>
      <c r="L12" s="40">
        <v>31466.799999999996</v>
      </c>
      <c r="M12" s="41">
        <v>2360.0099999999998</v>
      </c>
      <c r="N12" s="41">
        <v>7080.0299999999988</v>
      </c>
      <c r="O12" s="40">
        <v>32508.099999999995</v>
      </c>
      <c r="P12" s="41">
        <v>2763.1884999999997</v>
      </c>
      <c r="Q12" s="41">
        <v>7964.4844999999987</v>
      </c>
      <c r="R12" s="40">
        <v>33549.399999999994</v>
      </c>
      <c r="S12" s="41">
        <v>3187.1929999999993</v>
      </c>
      <c r="T12" s="41">
        <v>8890.5909999999985</v>
      </c>
      <c r="U12" s="40">
        <v>34590.699999999997</v>
      </c>
      <c r="V12" s="41">
        <v>3632.0234999999998</v>
      </c>
      <c r="W12" s="41">
        <v>9858.3494999999984</v>
      </c>
      <c r="X12" s="40">
        <v>35632</v>
      </c>
      <c r="Y12" s="41">
        <v>4097.68</v>
      </c>
      <c r="Z12" s="41">
        <v>10867.76</v>
      </c>
      <c r="AA12" s="40">
        <v>36673.299999999996</v>
      </c>
      <c r="AB12" s="41">
        <v>4584.1624999999995</v>
      </c>
      <c r="AC12" s="41">
        <v>11918.822499999998</v>
      </c>
      <c r="AD12" s="35"/>
      <c r="AE12" s="35"/>
      <c r="AF12" s="35"/>
      <c r="AG12" s="35"/>
      <c r="AH12" s="35"/>
      <c r="AI12" s="2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4" customFormat="1">
      <c r="A13" s="31">
        <v>33000</v>
      </c>
      <c r="B13" s="31" t="s">
        <v>1197</v>
      </c>
      <c r="C13" s="31" t="s">
        <v>15</v>
      </c>
      <c r="D13" s="31"/>
      <c r="E13" s="31">
        <v>41.01</v>
      </c>
      <c r="F13" s="31" t="s">
        <v>224</v>
      </c>
      <c r="G13" s="31" t="s">
        <v>4</v>
      </c>
      <c r="H13" s="31" t="s">
        <v>6</v>
      </c>
      <c r="I13" s="40">
        <v>14437.340625000003</v>
      </c>
      <c r="J13" s="40">
        <v>866.2404375000001</v>
      </c>
      <c r="K13" s="40">
        <v>2887.4681250000008</v>
      </c>
      <c r="L13" s="40">
        <v>14502.308437500002</v>
      </c>
      <c r="M13" s="41">
        <v>1087.6731328125002</v>
      </c>
      <c r="N13" s="41">
        <v>3263.0193984375005</v>
      </c>
      <c r="O13" s="40">
        <v>14619.250500000002</v>
      </c>
      <c r="P13" s="41">
        <v>1242.6362925000003</v>
      </c>
      <c r="Q13" s="41">
        <v>3581.7163725000005</v>
      </c>
      <c r="R13" s="40">
        <v>14736.192562500002</v>
      </c>
      <c r="S13" s="41">
        <v>1399.9382934375003</v>
      </c>
      <c r="T13" s="41">
        <v>3905.0910290625006</v>
      </c>
      <c r="U13" s="40">
        <v>14853.134625000002</v>
      </c>
      <c r="V13" s="41">
        <v>1559.5791356250002</v>
      </c>
      <c r="W13" s="41">
        <v>4233.1433681250001</v>
      </c>
      <c r="X13" s="40">
        <v>14970.076687500003</v>
      </c>
      <c r="Y13" s="41">
        <v>1721.5588190625003</v>
      </c>
      <c r="Z13" s="41">
        <v>4565.873389687501</v>
      </c>
      <c r="AA13" s="40">
        <v>15087.018750000003</v>
      </c>
      <c r="AB13" s="41">
        <v>1885.8773437500004</v>
      </c>
      <c r="AC13" s="41">
        <v>4903.2810937500008</v>
      </c>
      <c r="AD13" s="35"/>
      <c r="AE13" s="35"/>
      <c r="AF13" s="35"/>
      <c r="AG13" s="35"/>
      <c r="AH13" s="35"/>
      <c r="AI13" s="2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24" customFormat="1">
      <c r="A14" s="31">
        <v>22151</v>
      </c>
      <c r="B14" s="31" t="s">
        <v>1836</v>
      </c>
      <c r="C14" s="31" t="s">
        <v>15</v>
      </c>
      <c r="D14" s="31"/>
      <c r="E14" s="31">
        <v>53.1</v>
      </c>
      <c r="F14" s="31" t="s">
        <v>246</v>
      </c>
      <c r="G14" s="31" t="s">
        <v>4</v>
      </c>
      <c r="H14" s="31" t="s">
        <v>6</v>
      </c>
      <c r="I14" s="40">
        <v>24335.14</v>
      </c>
      <c r="J14" s="40">
        <v>1460.1083999999998</v>
      </c>
      <c r="K14" s="40">
        <v>4867.0280000000002</v>
      </c>
      <c r="L14" s="40">
        <v>25474.651999999998</v>
      </c>
      <c r="M14" s="41">
        <v>1910.5988999999997</v>
      </c>
      <c r="N14" s="41">
        <v>5731.7966999999999</v>
      </c>
      <c r="O14" s="40">
        <v>27525.7736</v>
      </c>
      <c r="P14" s="41">
        <v>2339.6907560000004</v>
      </c>
      <c r="Q14" s="41">
        <v>6743.8145320000003</v>
      </c>
      <c r="R14" s="40">
        <v>29576.895199999999</v>
      </c>
      <c r="S14" s="41">
        <v>2809.8050439999997</v>
      </c>
      <c r="T14" s="41">
        <v>7837.8772280000003</v>
      </c>
      <c r="U14" s="40">
        <v>31628.016800000001</v>
      </c>
      <c r="V14" s="41">
        <v>3320.9417640000001</v>
      </c>
      <c r="W14" s="41">
        <v>9013.9847879999998</v>
      </c>
      <c r="X14" s="40">
        <v>33679.138400000003</v>
      </c>
      <c r="Y14" s="41">
        <v>3873.1009160000008</v>
      </c>
      <c r="Z14" s="41">
        <v>10272.137212000001</v>
      </c>
      <c r="AA14" s="40">
        <v>35730.26</v>
      </c>
      <c r="AB14" s="41">
        <v>4466.2825000000003</v>
      </c>
      <c r="AC14" s="41">
        <v>11612.334500000001</v>
      </c>
      <c r="AD14" s="35"/>
      <c r="AE14" s="35"/>
      <c r="AF14" s="35"/>
      <c r="AG14" s="35"/>
      <c r="AH14" s="35"/>
      <c r="AI14" s="2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4" customFormat="1">
      <c r="A15" s="31">
        <v>27885</v>
      </c>
      <c r="B15" s="31" t="s">
        <v>1636</v>
      </c>
      <c r="C15" s="31" t="s">
        <v>15</v>
      </c>
      <c r="D15" s="31"/>
      <c r="E15" s="31">
        <v>53.09</v>
      </c>
      <c r="F15" s="31" t="s">
        <v>17</v>
      </c>
      <c r="G15" s="31" t="s">
        <v>4</v>
      </c>
      <c r="H15" s="31" t="s">
        <v>6</v>
      </c>
      <c r="I15" s="40">
        <v>19448.439999999999</v>
      </c>
      <c r="J15" s="40">
        <v>1166.9063999999998</v>
      </c>
      <c r="K15" s="40">
        <v>3889.6880000000001</v>
      </c>
      <c r="L15" s="40">
        <v>20070.789999999997</v>
      </c>
      <c r="M15" s="41">
        <v>1505.3092499999998</v>
      </c>
      <c r="N15" s="41">
        <v>4515.9277499999998</v>
      </c>
      <c r="O15" s="40">
        <v>21191.02</v>
      </c>
      <c r="P15" s="41">
        <v>1801.2367000000002</v>
      </c>
      <c r="Q15" s="41">
        <v>5191.7999</v>
      </c>
      <c r="R15" s="40">
        <v>22311.25</v>
      </c>
      <c r="S15" s="41">
        <v>2119.5687499999999</v>
      </c>
      <c r="T15" s="41">
        <v>5912.4812500000007</v>
      </c>
      <c r="U15" s="40">
        <v>23431.48</v>
      </c>
      <c r="V15" s="41">
        <v>2460.3053999999997</v>
      </c>
      <c r="W15" s="41">
        <v>6677.9717999999993</v>
      </c>
      <c r="X15" s="40">
        <v>24551.71</v>
      </c>
      <c r="Y15" s="41">
        <v>2823.4466499999999</v>
      </c>
      <c r="Z15" s="41">
        <v>7488.2715499999995</v>
      </c>
      <c r="AA15" s="40">
        <v>25671.94</v>
      </c>
      <c r="AB15" s="41">
        <v>3208.9924999999998</v>
      </c>
      <c r="AC15" s="41">
        <v>8343.3804999999993</v>
      </c>
      <c r="AD15" s="35"/>
      <c r="AE15" s="35"/>
      <c r="AF15" s="35"/>
      <c r="AG15" s="35"/>
      <c r="AH15" s="35"/>
      <c r="AI15" s="2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4" customFormat="1">
      <c r="A16" s="31">
        <v>29738</v>
      </c>
      <c r="B16" s="31" t="s">
        <v>715</v>
      </c>
      <c r="C16" s="31" t="s">
        <v>13</v>
      </c>
      <c r="D16" s="31"/>
      <c r="E16" s="31">
        <v>44.11</v>
      </c>
      <c r="F16" s="31" t="s">
        <v>230</v>
      </c>
      <c r="G16" s="31" t="s">
        <v>4</v>
      </c>
      <c r="H16" s="31" t="s">
        <v>6</v>
      </c>
      <c r="I16" s="40">
        <v>19448.439999999999</v>
      </c>
      <c r="J16" s="40">
        <v>1166.9063999999998</v>
      </c>
      <c r="K16" s="40">
        <v>3889.6880000000001</v>
      </c>
      <c r="L16" s="40">
        <v>19886.030000000002</v>
      </c>
      <c r="M16" s="41">
        <v>1491.45225</v>
      </c>
      <c r="N16" s="41">
        <v>4474.3567500000008</v>
      </c>
      <c r="O16" s="40">
        <v>20673.692000000003</v>
      </c>
      <c r="P16" s="41">
        <v>1757.2638200000004</v>
      </c>
      <c r="Q16" s="41">
        <v>5065.054540000001</v>
      </c>
      <c r="R16" s="40">
        <v>21461.354000000003</v>
      </c>
      <c r="S16" s="41">
        <v>2038.8286300000002</v>
      </c>
      <c r="T16" s="41">
        <v>5687.2588100000012</v>
      </c>
      <c r="U16" s="40">
        <v>22249.016000000003</v>
      </c>
      <c r="V16" s="41">
        <v>2336.1466800000003</v>
      </c>
      <c r="W16" s="41">
        <v>6340.9695600000005</v>
      </c>
      <c r="X16" s="40">
        <v>23036.678000000004</v>
      </c>
      <c r="Y16" s="41">
        <v>2649.2179700000006</v>
      </c>
      <c r="Z16" s="41">
        <v>7026.1867900000007</v>
      </c>
      <c r="AA16" s="40">
        <v>23824.340000000004</v>
      </c>
      <c r="AB16" s="41">
        <v>2978.0425000000005</v>
      </c>
      <c r="AC16" s="41">
        <v>7742.9105000000018</v>
      </c>
      <c r="AD16" s="35"/>
      <c r="AE16" s="35"/>
      <c r="AF16" s="35"/>
      <c r="AG16" s="35"/>
      <c r="AH16" s="35"/>
      <c r="AI16" s="2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24" customFormat="1">
      <c r="A17" s="31">
        <v>5055</v>
      </c>
      <c r="B17" s="31" t="s">
        <v>2166</v>
      </c>
      <c r="C17" s="31" t="s">
        <v>15</v>
      </c>
      <c r="D17" s="31"/>
      <c r="E17" s="31">
        <v>59</v>
      </c>
      <c r="F17" s="31" t="s">
        <v>147</v>
      </c>
      <c r="G17" s="31" t="s">
        <v>4</v>
      </c>
      <c r="H17" s="31" t="s">
        <v>6</v>
      </c>
      <c r="I17" s="40">
        <v>24288.099999999995</v>
      </c>
      <c r="J17" s="40">
        <v>1457.2859999999996</v>
      </c>
      <c r="K17" s="40">
        <v>4857.619999999999</v>
      </c>
      <c r="L17" s="40">
        <v>25502.503999999997</v>
      </c>
      <c r="M17" s="41">
        <v>1912.6877999999997</v>
      </c>
      <c r="N17" s="41">
        <v>5738.0633999999991</v>
      </c>
      <c r="O17" s="40">
        <v>27688.431199999999</v>
      </c>
      <c r="P17" s="41">
        <v>2353.5166520000002</v>
      </c>
      <c r="Q17" s="41">
        <v>6783.6656439999997</v>
      </c>
      <c r="R17" s="40">
        <v>29874.358399999997</v>
      </c>
      <c r="S17" s="41">
        <v>2838.0640479999997</v>
      </c>
      <c r="T17" s="41">
        <v>7916.704976</v>
      </c>
      <c r="U17" s="40">
        <v>32060.285599999999</v>
      </c>
      <c r="V17" s="41">
        <v>3366.329988</v>
      </c>
      <c r="W17" s="41">
        <v>9137.1813959999981</v>
      </c>
      <c r="X17" s="40">
        <v>34246.212800000001</v>
      </c>
      <c r="Y17" s="41">
        <v>3938.3144720000005</v>
      </c>
      <c r="Z17" s="41">
        <v>10445.094904</v>
      </c>
      <c r="AA17" s="40">
        <v>36432.14</v>
      </c>
      <c r="AB17" s="41">
        <v>4554.0174999999999</v>
      </c>
      <c r="AC17" s="41">
        <v>11840.4455</v>
      </c>
      <c r="AD17" s="35"/>
      <c r="AE17" s="35"/>
      <c r="AF17" s="35"/>
      <c r="AG17" s="35"/>
      <c r="AH17" s="35"/>
      <c r="AI17" s="2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24" customFormat="1">
      <c r="A18" s="31">
        <v>28766</v>
      </c>
      <c r="B18" s="31" t="s">
        <v>786</v>
      </c>
      <c r="C18" s="31" t="s">
        <v>13</v>
      </c>
      <c r="D18" s="31"/>
      <c r="E18" s="31">
        <v>46.04</v>
      </c>
      <c r="F18" s="31" t="s">
        <v>171</v>
      </c>
      <c r="G18" s="31" t="s">
        <v>4</v>
      </c>
      <c r="H18" s="31" t="s">
        <v>6</v>
      </c>
      <c r="I18" s="40">
        <v>9413.880000000001</v>
      </c>
      <c r="J18" s="40">
        <v>564.83280000000002</v>
      </c>
      <c r="K18" s="40">
        <v>1882.7760000000003</v>
      </c>
      <c r="L18" s="40">
        <v>9668.0540000000001</v>
      </c>
      <c r="M18" s="41">
        <v>725.10405000000003</v>
      </c>
      <c r="N18" s="41">
        <v>2175.3121500000002</v>
      </c>
      <c r="O18" s="40">
        <v>10125.567200000001</v>
      </c>
      <c r="P18" s="41">
        <v>860.67321200000015</v>
      </c>
      <c r="Q18" s="41">
        <v>2480.7639640000002</v>
      </c>
      <c r="R18" s="40">
        <v>10583.080400000001</v>
      </c>
      <c r="S18" s="41">
        <v>1005.392638</v>
      </c>
      <c r="T18" s="41">
        <v>2804.5163060000004</v>
      </c>
      <c r="U18" s="40">
        <v>11040.5936</v>
      </c>
      <c r="V18" s="41">
        <v>1159.262328</v>
      </c>
      <c r="W18" s="41">
        <v>3146.569176</v>
      </c>
      <c r="X18" s="40">
        <v>11498.106800000001</v>
      </c>
      <c r="Y18" s="41">
        <v>1322.2822820000001</v>
      </c>
      <c r="Z18" s="41">
        <v>3506.9225740000002</v>
      </c>
      <c r="AA18" s="40">
        <v>11955.62</v>
      </c>
      <c r="AB18" s="41">
        <v>1494.4525000000001</v>
      </c>
      <c r="AC18" s="41">
        <v>3885.5765000000006</v>
      </c>
      <c r="AD18" s="35"/>
      <c r="AE18" s="35"/>
      <c r="AF18" s="35"/>
      <c r="AG18" s="35"/>
      <c r="AH18" s="35"/>
      <c r="AI18" s="2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24" customFormat="1">
      <c r="A19" s="31">
        <v>30347</v>
      </c>
      <c r="B19" s="31" t="s">
        <v>1417</v>
      </c>
      <c r="C19" s="31" t="s">
        <v>15</v>
      </c>
      <c r="D19" s="31"/>
      <c r="E19" s="31">
        <v>48.02</v>
      </c>
      <c r="F19" s="31" t="s">
        <v>443</v>
      </c>
      <c r="G19" s="31" t="s">
        <v>4</v>
      </c>
      <c r="H19" s="31" t="s">
        <v>6</v>
      </c>
      <c r="I19" s="40">
        <v>14561.34</v>
      </c>
      <c r="J19" s="40">
        <v>873.68039999999996</v>
      </c>
      <c r="K19" s="40">
        <v>2912.268</v>
      </c>
      <c r="L19" s="40">
        <v>14848.478000000001</v>
      </c>
      <c r="M19" s="41">
        <v>1113.6358500000001</v>
      </c>
      <c r="N19" s="41">
        <v>3340.9075500000004</v>
      </c>
      <c r="O19" s="40">
        <v>15365.3264</v>
      </c>
      <c r="P19" s="41">
        <v>1306.0527440000001</v>
      </c>
      <c r="Q19" s="41">
        <v>3764.5049679999997</v>
      </c>
      <c r="R19" s="40">
        <v>15882.174800000001</v>
      </c>
      <c r="S19" s="41">
        <v>1508.8066060000001</v>
      </c>
      <c r="T19" s="41">
        <v>4208.7763220000006</v>
      </c>
      <c r="U19" s="40">
        <v>16399.0232</v>
      </c>
      <c r="V19" s="41">
        <v>1721.897436</v>
      </c>
      <c r="W19" s="41">
        <v>4673.7216119999994</v>
      </c>
      <c r="X19" s="40">
        <v>16915.871599999999</v>
      </c>
      <c r="Y19" s="41">
        <v>1945.3252339999999</v>
      </c>
      <c r="Z19" s="41">
        <v>5159.3408379999992</v>
      </c>
      <c r="AA19" s="40">
        <v>17432.72</v>
      </c>
      <c r="AB19" s="41">
        <v>2179.09</v>
      </c>
      <c r="AC19" s="41">
        <v>5665.6340000000009</v>
      </c>
      <c r="AD19" s="35"/>
      <c r="AE19" s="35"/>
      <c r="AF19" s="35"/>
      <c r="AG19" s="35"/>
      <c r="AH19" s="35"/>
      <c r="AI19" s="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24" customFormat="1">
      <c r="A20" s="31">
        <v>22165</v>
      </c>
      <c r="B20" s="31" t="s">
        <v>1981</v>
      </c>
      <c r="C20" s="31" t="s">
        <v>15</v>
      </c>
      <c r="D20" s="31"/>
      <c r="E20" s="31">
        <v>56.08</v>
      </c>
      <c r="F20" s="31" t="s">
        <v>126</v>
      </c>
      <c r="G20" s="31" t="s">
        <v>4</v>
      </c>
      <c r="H20" s="31" t="s">
        <v>6</v>
      </c>
      <c r="I20" s="40">
        <v>21687.1</v>
      </c>
      <c r="J20" s="40">
        <v>1301.2259999999999</v>
      </c>
      <c r="K20" s="40">
        <v>4337.42</v>
      </c>
      <c r="L20" s="40">
        <v>22771.455999999998</v>
      </c>
      <c r="M20" s="41">
        <v>1707.8591999999999</v>
      </c>
      <c r="N20" s="41">
        <v>5123.5775999999996</v>
      </c>
      <c r="O20" s="40">
        <v>24723.2968</v>
      </c>
      <c r="P20" s="41">
        <v>2101.4802280000004</v>
      </c>
      <c r="Q20" s="41">
        <v>6057.2077159999999</v>
      </c>
      <c r="R20" s="40">
        <v>26675.137599999998</v>
      </c>
      <c r="S20" s="41">
        <v>2534.1380719999997</v>
      </c>
      <c r="T20" s="41">
        <v>7068.9114639999998</v>
      </c>
      <c r="U20" s="40">
        <v>28626.9784</v>
      </c>
      <c r="V20" s="41">
        <v>3005.8327319999999</v>
      </c>
      <c r="W20" s="41">
        <v>8158.6888439999993</v>
      </c>
      <c r="X20" s="40">
        <v>30578.819199999998</v>
      </c>
      <c r="Y20" s="41">
        <v>3516.5642079999998</v>
      </c>
      <c r="Z20" s="41">
        <v>9326.5398559999994</v>
      </c>
      <c r="AA20" s="40">
        <v>32530.659999999996</v>
      </c>
      <c r="AB20" s="41">
        <v>4066.3324999999995</v>
      </c>
      <c r="AC20" s="41">
        <v>10572.464499999998</v>
      </c>
      <c r="AD20" s="35"/>
      <c r="AE20" s="35"/>
      <c r="AF20" s="35"/>
      <c r="AG20" s="35"/>
      <c r="AH20" s="35"/>
      <c r="AI20" s="2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24" customFormat="1">
      <c r="A21" s="31">
        <v>30425</v>
      </c>
      <c r="B21" s="31" t="s">
        <v>644</v>
      </c>
      <c r="C21" s="31" t="s">
        <v>13</v>
      </c>
      <c r="D21" s="31"/>
      <c r="E21" s="31">
        <v>36.1</v>
      </c>
      <c r="F21" s="31" t="s">
        <v>45</v>
      </c>
      <c r="G21" s="31" t="s">
        <v>4</v>
      </c>
      <c r="H21" s="31" t="s">
        <v>6</v>
      </c>
      <c r="I21" s="40">
        <v>22061.579999999998</v>
      </c>
      <c r="J21" s="40">
        <v>1323.6947999999998</v>
      </c>
      <c r="K21" s="40">
        <v>4412.3159999999998</v>
      </c>
      <c r="L21" s="40">
        <v>22521.274000000001</v>
      </c>
      <c r="M21" s="41">
        <v>1689.09555</v>
      </c>
      <c r="N21" s="41">
        <v>5067.28665</v>
      </c>
      <c r="O21" s="40">
        <v>23348.7232</v>
      </c>
      <c r="P21" s="41">
        <v>1984.6414720000002</v>
      </c>
      <c r="Q21" s="41">
        <v>5720.4371840000003</v>
      </c>
      <c r="R21" s="40">
        <v>24176.172400000003</v>
      </c>
      <c r="S21" s="41">
        <v>2296.7363780000005</v>
      </c>
      <c r="T21" s="41">
        <v>6406.6856860000007</v>
      </c>
      <c r="U21" s="40">
        <v>25003.621600000002</v>
      </c>
      <c r="V21" s="41">
        <v>2625.3802680000003</v>
      </c>
      <c r="W21" s="41">
        <v>7126.0321560000002</v>
      </c>
      <c r="X21" s="40">
        <v>25831.070800000001</v>
      </c>
      <c r="Y21" s="41">
        <v>2970.5731420000002</v>
      </c>
      <c r="Z21" s="41">
        <v>7878.4765940000007</v>
      </c>
      <c r="AA21" s="40">
        <v>26658.52</v>
      </c>
      <c r="AB21" s="41">
        <v>3332.3150000000001</v>
      </c>
      <c r="AC21" s="41">
        <v>8664.0190000000002</v>
      </c>
      <c r="AD21" s="35"/>
      <c r="AE21" s="35"/>
      <c r="AF21" s="35"/>
      <c r="AG21" s="35"/>
      <c r="AH21" s="35"/>
      <c r="AI21" s="2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24" customFormat="1">
      <c r="A22" s="31">
        <v>27742</v>
      </c>
      <c r="B22" s="31" t="s">
        <v>860</v>
      </c>
      <c r="C22" s="31" t="s">
        <v>13</v>
      </c>
      <c r="D22" s="31"/>
      <c r="E22" s="31">
        <v>51.03</v>
      </c>
      <c r="F22" s="31" t="s">
        <v>47</v>
      </c>
      <c r="G22" s="31" t="s">
        <v>4</v>
      </c>
      <c r="H22" s="31" t="s">
        <v>6</v>
      </c>
      <c r="I22" s="40">
        <v>15677.76</v>
      </c>
      <c r="J22" s="40">
        <v>940.66559999999993</v>
      </c>
      <c r="K22" s="40">
        <v>3135.5520000000001</v>
      </c>
      <c r="L22" s="40">
        <v>16210.804000000002</v>
      </c>
      <c r="M22" s="41">
        <v>1215.8103000000001</v>
      </c>
      <c r="N22" s="41">
        <v>3647.4309000000003</v>
      </c>
      <c r="O22" s="40">
        <v>17170.283200000002</v>
      </c>
      <c r="P22" s="41">
        <v>1459.4740720000002</v>
      </c>
      <c r="Q22" s="41">
        <v>4206.719384</v>
      </c>
      <c r="R22" s="40">
        <v>18129.762400000003</v>
      </c>
      <c r="S22" s="41">
        <v>1722.3274280000003</v>
      </c>
      <c r="T22" s="41">
        <v>4804.387036000001</v>
      </c>
      <c r="U22" s="40">
        <v>19089.241600000001</v>
      </c>
      <c r="V22" s="41">
        <v>2004.3703680000001</v>
      </c>
      <c r="W22" s="41">
        <v>5440.4338559999997</v>
      </c>
      <c r="X22" s="40">
        <v>20048.720800000003</v>
      </c>
      <c r="Y22" s="41">
        <v>2305.6028920000003</v>
      </c>
      <c r="Z22" s="41">
        <v>6114.8598440000005</v>
      </c>
      <c r="AA22" s="40">
        <v>21008.2</v>
      </c>
      <c r="AB22" s="41">
        <v>2626.0250000000001</v>
      </c>
      <c r="AC22" s="41">
        <v>6827.6650000000009</v>
      </c>
      <c r="AD22" s="35"/>
      <c r="AE22" s="35"/>
      <c r="AF22" s="35"/>
      <c r="AG22" s="35"/>
      <c r="AH22" s="35"/>
      <c r="AI22" s="2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24" customFormat="1">
      <c r="A23" s="31">
        <v>22302</v>
      </c>
      <c r="B23" s="31" t="s">
        <v>1968</v>
      </c>
      <c r="C23" s="31" t="s">
        <v>15</v>
      </c>
      <c r="D23" s="31"/>
      <c r="E23" s="31">
        <v>61.07</v>
      </c>
      <c r="F23" s="31" t="s">
        <v>238</v>
      </c>
      <c r="G23" s="31" t="s">
        <v>4</v>
      </c>
      <c r="H23" s="31" t="s">
        <v>6</v>
      </c>
      <c r="I23" s="40">
        <v>24476.280000000002</v>
      </c>
      <c r="J23" s="40">
        <v>1468.5768</v>
      </c>
      <c r="K23" s="40">
        <v>4895.2560000000003</v>
      </c>
      <c r="L23" s="40">
        <v>25787.462</v>
      </c>
      <c r="M23" s="41">
        <v>1934.0596499999999</v>
      </c>
      <c r="N23" s="41">
        <v>5802.1789500000004</v>
      </c>
      <c r="O23" s="40">
        <v>28147.589599999999</v>
      </c>
      <c r="P23" s="41">
        <v>2392.5451160000002</v>
      </c>
      <c r="Q23" s="41">
        <v>6896.1594519999999</v>
      </c>
      <c r="R23" s="40">
        <v>30507.717199999999</v>
      </c>
      <c r="S23" s="41">
        <v>2898.2331340000001</v>
      </c>
      <c r="T23" s="41">
        <v>8084.5450580000006</v>
      </c>
      <c r="U23" s="40">
        <v>32867.844799999999</v>
      </c>
      <c r="V23" s="41">
        <v>3451.1237039999996</v>
      </c>
      <c r="W23" s="41">
        <v>9367.335767999999</v>
      </c>
      <c r="X23" s="40">
        <v>35227.972399999999</v>
      </c>
      <c r="Y23" s="41">
        <v>4051.2168259999999</v>
      </c>
      <c r="Z23" s="41">
        <v>10744.531582</v>
      </c>
      <c r="AA23" s="40">
        <v>37588.1</v>
      </c>
      <c r="AB23" s="41">
        <v>4698.5124999999998</v>
      </c>
      <c r="AC23" s="41">
        <v>12216.1325</v>
      </c>
      <c r="AD23" s="35"/>
      <c r="AE23" s="35"/>
      <c r="AF23" s="35"/>
      <c r="AG23" s="35"/>
      <c r="AH23" s="35"/>
      <c r="AI23" s="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24" customFormat="1">
      <c r="A24" s="31">
        <v>27556</v>
      </c>
      <c r="B24" s="31" t="s">
        <v>743</v>
      </c>
      <c r="C24" s="31" t="s">
        <v>13</v>
      </c>
      <c r="D24" s="31"/>
      <c r="E24" s="31">
        <v>52.1</v>
      </c>
      <c r="F24" s="31" t="s">
        <v>275</v>
      </c>
      <c r="G24" s="31" t="s">
        <v>4</v>
      </c>
      <c r="H24" s="31" t="s">
        <v>6</v>
      </c>
      <c r="I24" s="40">
        <v>24288.099999999995</v>
      </c>
      <c r="J24" s="40">
        <v>1457.2859999999996</v>
      </c>
      <c r="K24" s="40">
        <v>4857.619999999999</v>
      </c>
      <c r="L24" s="40">
        <v>24871.013999999996</v>
      </c>
      <c r="M24" s="41">
        <v>1865.3260499999997</v>
      </c>
      <c r="N24" s="41">
        <v>5595.978149999999</v>
      </c>
      <c r="O24" s="40">
        <v>25920.259199999997</v>
      </c>
      <c r="P24" s="41">
        <v>2203.2220319999997</v>
      </c>
      <c r="Q24" s="41">
        <v>6350.4635039999994</v>
      </c>
      <c r="R24" s="40">
        <v>26969.504399999994</v>
      </c>
      <c r="S24" s="41">
        <v>2562.1029179999996</v>
      </c>
      <c r="T24" s="41">
        <v>7146.9186659999987</v>
      </c>
      <c r="U24" s="40">
        <v>28018.749599999996</v>
      </c>
      <c r="V24" s="41">
        <v>2941.9687079999994</v>
      </c>
      <c r="W24" s="41">
        <v>7985.3436359999978</v>
      </c>
      <c r="X24" s="40">
        <v>29067.994799999997</v>
      </c>
      <c r="Y24" s="41">
        <v>3342.8194019999996</v>
      </c>
      <c r="Z24" s="41">
        <v>8865.7384139999995</v>
      </c>
      <c r="AA24" s="40">
        <v>30117.239999999994</v>
      </c>
      <c r="AB24" s="41">
        <v>3764.6549999999993</v>
      </c>
      <c r="AC24" s="41">
        <v>9788.1029999999992</v>
      </c>
      <c r="AD24" s="35"/>
      <c r="AE24" s="35"/>
      <c r="AF24" s="35"/>
      <c r="AG24" s="35"/>
      <c r="AH24" s="35"/>
      <c r="AI24" s="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24" customFormat="1">
      <c r="A25" s="31">
        <v>27665</v>
      </c>
      <c r="B25" s="31" t="s">
        <v>853</v>
      </c>
      <c r="C25" s="31" t="s">
        <v>13</v>
      </c>
      <c r="D25" s="31"/>
      <c r="E25" s="31">
        <v>49.11</v>
      </c>
      <c r="F25" s="31" t="s">
        <v>47</v>
      </c>
      <c r="G25" s="31" t="s">
        <v>4</v>
      </c>
      <c r="H25" s="31" t="s">
        <v>6</v>
      </c>
      <c r="I25" s="40">
        <v>11288</v>
      </c>
      <c r="J25" s="40">
        <v>677.28</v>
      </c>
      <c r="K25" s="40">
        <v>2257.6</v>
      </c>
      <c r="L25" s="40">
        <v>11671.791999999998</v>
      </c>
      <c r="M25" s="41">
        <v>875.3843999999998</v>
      </c>
      <c r="N25" s="41">
        <v>2626.1531999999997</v>
      </c>
      <c r="O25" s="40">
        <v>12362.617599999998</v>
      </c>
      <c r="P25" s="41">
        <v>1050.8224959999998</v>
      </c>
      <c r="Q25" s="41">
        <v>3028.8413119999996</v>
      </c>
      <c r="R25" s="40">
        <v>13053.443199999998</v>
      </c>
      <c r="S25" s="41">
        <v>1240.0771039999997</v>
      </c>
      <c r="T25" s="41">
        <v>3459.1624479999996</v>
      </c>
      <c r="U25" s="40">
        <v>13744.268799999998</v>
      </c>
      <c r="V25" s="41">
        <v>1443.1482239999998</v>
      </c>
      <c r="W25" s="41">
        <v>3917.1166079999989</v>
      </c>
      <c r="X25" s="40">
        <v>14435.094399999998</v>
      </c>
      <c r="Y25" s="41">
        <v>1660.035856</v>
      </c>
      <c r="Z25" s="41">
        <v>4402.7037919999993</v>
      </c>
      <c r="AA25" s="40">
        <v>15125.919999999998</v>
      </c>
      <c r="AB25" s="41">
        <v>1890.7399999999998</v>
      </c>
      <c r="AC25" s="41">
        <v>4915.924</v>
      </c>
      <c r="AD25" s="35"/>
      <c r="AE25" s="35"/>
      <c r="AF25" s="35"/>
      <c r="AG25" s="35"/>
      <c r="AH25" s="35"/>
      <c r="AI25" s="2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24" customFormat="1">
      <c r="A26" s="31">
        <v>5130</v>
      </c>
      <c r="B26" s="31" t="s">
        <v>971</v>
      </c>
      <c r="C26" s="31" t="s">
        <v>13</v>
      </c>
      <c r="D26" s="31"/>
      <c r="E26" s="31">
        <v>60.02</v>
      </c>
      <c r="F26" s="31" t="s">
        <v>130</v>
      </c>
      <c r="G26" s="31" t="s">
        <v>4</v>
      </c>
      <c r="H26" s="31" t="s">
        <v>6</v>
      </c>
      <c r="I26" s="40">
        <v>19448.439999999999</v>
      </c>
      <c r="J26" s="40">
        <v>1166.9063999999998</v>
      </c>
      <c r="K26" s="40">
        <v>3889.6880000000001</v>
      </c>
      <c r="L26" s="40">
        <v>20343.067999999996</v>
      </c>
      <c r="M26" s="41">
        <v>1525.7300999999995</v>
      </c>
      <c r="N26" s="41">
        <v>4577.1902999999993</v>
      </c>
      <c r="O26" s="40">
        <v>21953.398399999995</v>
      </c>
      <c r="P26" s="41">
        <v>1866.0388639999996</v>
      </c>
      <c r="Q26" s="41">
        <v>5378.5826079999988</v>
      </c>
      <c r="R26" s="40">
        <v>23563.728799999997</v>
      </c>
      <c r="S26" s="41">
        <v>2238.5542359999999</v>
      </c>
      <c r="T26" s="41">
        <v>6244.3881319999991</v>
      </c>
      <c r="U26" s="40">
        <v>25174.059199999996</v>
      </c>
      <c r="V26" s="41">
        <v>2643.2762159999993</v>
      </c>
      <c r="W26" s="41">
        <v>7174.6068719999985</v>
      </c>
      <c r="X26" s="40">
        <v>26784.389599999995</v>
      </c>
      <c r="Y26" s="41">
        <v>3080.2048039999995</v>
      </c>
      <c r="Z26" s="41">
        <v>8169.2388279999986</v>
      </c>
      <c r="AA26" s="40">
        <v>28394.719999999994</v>
      </c>
      <c r="AB26" s="41">
        <v>3549.3399999999992</v>
      </c>
      <c r="AC26" s="41">
        <v>9228.2839999999978</v>
      </c>
      <c r="AD26" s="35"/>
      <c r="AE26" s="35"/>
      <c r="AF26" s="35"/>
      <c r="AG26" s="35"/>
      <c r="AH26" s="35"/>
      <c r="AI26" s="2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s="24" customFormat="1">
      <c r="A27" s="31">
        <v>5145</v>
      </c>
      <c r="B27" s="31" t="s">
        <v>2217</v>
      </c>
      <c r="C27" s="31" t="s">
        <v>15</v>
      </c>
      <c r="D27" s="31"/>
      <c r="E27" s="31">
        <v>62.09</v>
      </c>
      <c r="F27" s="31" t="s">
        <v>442</v>
      </c>
      <c r="G27" s="31" t="s">
        <v>4</v>
      </c>
      <c r="H27" s="31" t="s">
        <v>6</v>
      </c>
      <c r="I27" s="40">
        <v>27242.54</v>
      </c>
      <c r="J27" s="40">
        <v>1634.5524</v>
      </c>
      <c r="K27" s="40">
        <v>5448.5080000000007</v>
      </c>
      <c r="L27" s="40">
        <v>28626.51</v>
      </c>
      <c r="M27" s="41">
        <v>2146.9882499999999</v>
      </c>
      <c r="N27" s="41">
        <v>6440.9647500000001</v>
      </c>
      <c r="O27" s="40">
        <v>31117.655999999999</v>
      </c>
      <c r="P27" s="41">
        <v>2645.0007599999999</v>
      </c>
      <c r="Q27" s="41">
        <v>7623.8257199999998</v>
      </c>
      <c r="R27" s="40">
        <v>33608.801999999996</v>
      </c>
      <c r="S27" s="41">
        <v>3192.8361899999995</v>
      </c>
      <c r="T27" s="41">
        <v>8906.3325299999997</v>
      </c>
      <c r="U27" s="40">
        <v>36099.947999999997</v>
      </c>
      <c r="V27" s="41">
        <v>3790.4945399999997</v>
      </c>
      <c r="W27" s="41">
        <v>10288.485179999998</v>
      </c>
      <c r="X27" s="40">
        <v>38591.093999999997</v>
      </c>
      <c r="Y27" s="41">
        <v>4437.9758099999999</v>
      </c>
      <c r="Z27" s="41">
        <v>11770.283669999999</v>
      </c>
      <c r="AA27" s="40">
        <v>41082.239999999998</v>
      </c>
      <c r="AB27" s="41">
        <v>5135.28</v>
      </c>
      <c r="AC27" s="41">
        <v>13351.727999999999</v>
      </c>
      <c r="AD27" s="35"/>
      <c r="AE27" s="35"/>
      <c r="AF27" s="35"/>
      <c r="AG27" s="35"/>
      <c r="AH27" s="35"/>
      <c r="AI27" s="2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s="24" customFormat="1">
      <c r="A28" s="31">
        <v>30457</v>
      </c>
      <c r="B28" s="31" t="s">
        <v>652</v>
      </c>
      <c r="C28" s="31" t="s">
        <v>13</v>
      </c>
      <c r="D28" s="31"/>
      <c r="E28" s="31">
        <v>33.11</v>
      </c>
      <c r="F28" s="31" t="s">
        <v>443</v>
      </c>
      <c r="G28" s="31" t="s">
        <v>4</v>
      </c>
      <c r="H28" s="31" t="s">
        <v>6</v>
      </c>
      <c r="I28" s="40">
        <v>15677.76</v>
      </c>
      <c r="J28" s="40">
        <v>940.66559999999993</v>
      </c>
      <c r="K28" s="40">
        <v>3135.5520000000001</v>
      </c>
      <c r="L28" s="40">
        <v>15959.960000000003</v>
      </c>
      <c r="M28" s="41">
        <v>1196.9970000000001</v>
      </c>
      <c r="N28" s="41">
        <v>3590.9910000000009</v>
      </c>
      <c r="O28" s="40">
        <v>16467.920000000002</v>
      </c>
      <c r="P28" s="41">
        <v>1399.7732000000003</v>
      </c>
      <c r="Q28" s="41">
        <v>4034.6404000000002</v>
      </c>
      <c r="R28" s="40">
        <v>16975.88</v>
      </c>
      <c r="S28" s="41">
        <v>1612.7086000000002</v>
      </c>
      <c r="T28" s="41">
        <v>4498.6082000000006</v>
      </c>
      <c r="U28" s="40">
        <v>17483.840000000004</v>
      </c>
      <c r="V28" s="41">
        <v>1835.8032000000003</v>
      </c>
      <c r="W28" s="41">
        <v>4982.894400000001</v>
      </c>
      <c r="X28" s="40">
        <v>17991.800000000003</v>
      </c>
      <c r="Y28" s="41">
        <v>2069.0570000000002</v>
      </c>
      <c r="Z28" s="41">
        <v>5487.4990000000007</v>
      </c>
      <c r="AA28" s="40">
        <v>18499.760000000002</v>
      </c>
      <c r="AB28" s="41">
        <v>2312.4700000000003</v>
      </c>
      <c r="AC28" s="41">
        <v>6012.4220000000005</v>
      </c>
      <c r="AD28" s="35"/>
      <c r="AE28" s="35"/>
      <c r="AF28" s="35"/>
      <c r="AG28" s="35"/>
      <c r="AH28" s="35"/>
      <c r="AI28" s="2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s="24" customFormat="1">
      <c r="A29" s="31">
        <v>29720</v>
      </c>
      <c r="B29" s="31" t="s">
        <v>1474</v>
      </c>
      <c r="C29" s="31" t="s">
        <v>15</v>
      </c>
      <c r="D29" s="31"/>
      <c r="E29" s="31">
        <v>50.04</v>
      </c>
      <c r="F29" s="31" t="s">
        <v>38</v>
      </c>
      <c r="G29" s="31" t="s">
        <v>4</v>
      </c>
      <c r="H29" s="31" t="s">
        <v>6</v>
      </c>
      <c r="I29" s="40">
        <v>18670.52</v>
      </c>
      <c r="J29" s="40">
        <v>1120.2311999999999</v>
      </c>
      <c r="K29" s="40">
        <v>3734.1040000000003</v>
      </c>
      <c r="L29" s="40">
        <v>19090.606</v>
      </c>
      <c r="M29" s="41">
        <v>1431.7954499999998</v>
      </c>
      <c r="N29" s="41">
        <v>4295.3863499999998</v>
      </c>
      <c r="O29" s="40">
        <v>19846.7608</v>
      </c>
      <c r="P29" s="41">
        <v>1686.9746680000001</v>
      </c>
      <c r="Q29" s="41">
        <v>4862.4563959999996</v>
      </c>
      <c r="R29" s="40">
        <v>20602.9156</v>
      </c>
      <c r="S29" s="41">
        <v>1957.2769820000001</v>
      </c>
      <c r="T29" s="41">
        <v>5459.7726339999999</v>
      </c>
      <c r="U29" s="40">
        <v>21359.070400000001</v>
      </c>
      <c r="V29" s="41">
        <v>2242.7023920000001</v>
      </c>
      <c r="W29" s="41">
        <v>6087.3350639999999</v>
      </c>
      <c r="X29" s="40">
        <v>22115.225200000001</v>
      </c>
      <c r="Y29" s="41">
        <v>2543.2508980000002</v>
      </c>
      <c r="Z29" s="41">
        <v>6745.1436860000003</v>
      </c>
      <c r="AA29" s="40">
        <v>22871.38</v>
      </c>
      <c r="AB29" s="41">
        <v>2858.9225000000001</v>
      </c>
      <c r="AC29" s="41">
        <v>7433.1985000000004</v>
      </c>
      <c r="AD29" s="35"/>
      <c r="AE29" s="35"/>
      <c r="AF29" s="35"/>
      <c r="AG29" s="35"/>
      <c r="AH29" s="35"/>
      <c r="AI29" s="2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s="24" customFormat="1">
      <c r="A30" s="31">
        <v>24202</v>
      </c>
      <c r="B30" s="31" t="s">
        <v>982</v>
      </c>
      <c r="C30" s="31" t="s">
        <v>13</v>
      </c>
      <c r="D30" s="31"/>
      <c r="E30" s="31">
        <v>51.08</v>
      </c>
      <c r="F30" s="31" t="s">
        <v>270</v>
      </c>
      <c r="G30" s="31" t="s">
        <v>4</v>
      </c>
      <c r="H30" s="31" t="s">
        <v>6</v>
      </c>
      <c r="I30" s="40">
        <v>24335.14</v>
      </c>
      <c r="J30" s="40">
        <v>1460.1083999999998</v>
      </c>
      <c r="K30" s="40">
        <v>4867.0280000000002</v>
      </c>
      <c r="L30" s="40">
        <v>25474.651999999998</v>
      </c>
      <c r="M30" s="41">
        <v>1910.5988999999997</v>
      </c>
      <c r="N30" s="41">
        <v>5731.7966999999999</v>
      </c>
      <c r="O30" s="40">
        <v>27525.7736</v>
      </c>
      <c r="P30" s="41">
        <v>2339.6907560000004</v>
      </c>
      <c r="Q30" s="41">
        <v>6743.8145320000003</v>
      </c>
      <c r="R30" s="40">
        <v>29576.895199999999</v>
      </c>
      <c r="S30" s="41">
        <v>2809.8050439999997</v>
      </c>
      <c r="T30" s="41">
        <v>7837.8772280000003</v>
      </c>
      <c r="U30" s="40">
        <v>31628.016800000001</v>
      </c>
      <c r="V30" s="41">
        <v>3320.9417640000001</v>
      </c>
      <c r="W30" s="41">
        <v>9013.9847879999998</v>
      </c>
      <c r="X30" s="40">
        <v>33679.138400000003</v>
      </c>
      <c r="Y30" s="41">
        <v>3873.1009160000008</v>
      </c>
      <c r="Z30" s="41">
        <v>10272.137212000001</v>
      </c>
      <c r="AA30" s="40">
        <v>35730.26</v>
      </c>
      <c r="AB30" s="41">
        <v>4466.2825000000003</v>
      </c>
      <c r="AC30" s="41">
        <v>11612.334500000001</v>
      </c>
      <c r="AD30" s="35"/>
      <c r="AE30" s="35"/>
      <c r="AF30" s="35"/>
      <c r="AG30" s="35"/>
      <c r="AH30" s="35"/>
      <c r="AI30" s="2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s="24" customFormat="1">
      <c r="A31" s="31">
        <v>28916</v>
      </c>
      <c r="B31" s="31" t="s">
        <v>777</v>
      </c>
      <c r="C31" s="31" t="s">
        <v>13</v>
      </c>
      <c r="D31" s="31"/>
      <c r="E31" s="31">
        <v>45.03</v>
      </c>
      <c r="F31" s="31" t="s">
        <v>53</v>
      </c>
      <c r="G31" s="31" t="s">
        <v>4</v>
      </c>
      <c r="H31" s="31" t="s">
        <v>6</v>
      </c>
      <c r="I31" s="40">
        <v>22915.559999999998</v>
      </c>
      <c r="J31" s="40">
        <v>1374.9335999999998</v>
      </c>
      <c r="K31" s="40">
        <v>4583.1120000000001</v>
      </c>
      <c r="L31" s="40">
        <v>23574.589999999993</v>
      </c>
      <c r="M31" s="41">
        <v>1768.0942499999994</v>
      </c>
      <c r="N31" s="41">
        <v>5304.2827499999985</v>
      </c>
      <c r="O31" s="40">
        <v>24760.843999999994</v>
      </c>
      <c r="P31" s="41">
        <v>2104.6717399999998</v>
      </c>
      <c r="Q31" s="41">
        <v>6066.4067799999984</v>
      </c>
      <c r="R31" s="40">
        <v>25947.097999999994</v>
      </c>
      <c r="S31" s="41">
        <v>2464.9743099999996</v>
      </c>
      <c r="T31" s="41">
        <v>6875.9809699999987</v>
      </c>
      <c r="U31" s="40">
        <v>27133.351999999995</v>
      </c>
      <c r="V31" s="41">
        <v>2849.0019599999996</v>
      </c>
      <c r="W31" s="41">
        <v>7733.0053199999984</v>
      </c>
      <c r="X31" s="40">
        <v>28319.605999999992</v>
      </c>
      <c r="Y31" s="41">
        <v>3256.7546899999993</v>
      </c>
      <c r="Z31" s="41">
        <v>8637.4798299999984</v>
      </c>
      <c r="AA31" s="40">
        <v>29505.859999999993</v>
      </c>
      <c r="AB31" s="41">
        <v>3688.2324999999992</v>
      </c>
      <c r="AC31" s="41">
        <v>9589.4044999999987</v>
      </c>
      <c r="AD31" s="35"/>
      <c r="AE31" s="35"/>
      <c r="AF31" s="35"/>
      <c r="AG31" s="35"/>
      <c r="AH31" s="35"/>
      <c r="AI31" s="2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24" customFormat="1">
      <c r="A32" s="31">
        <v>24951</v>
      </c>
      <c r="B32" s="31" t="s">
        <v>1782</v>
      </c>
      <c r="C32" s="31" t="s">
        <v>15</v>
      </c>
      <c r="D32" s="31"/>
      <c r="E32" s="31">
        <v>58.03</v>
      </c>
      <c r="F32" s="31" t="s">
        <v>42</v>
      </c>
      <c r="G32" s="31" t="s">
        <v>4</v>
      </c>
      <c r="H32" s="31" t="s">
        <v>6</v>
      </c>
      <c r="I32" s="40">
        <v>10232.48</v>
      </c>
      <c r="J32" s="40">
        <v>613.94880000000001</v>
      </c>
      <c r="K32" s="40">
        <v>2046.4960000000001</v>
      </c>
      <c r="L32" s="40">
        <v>10682.707999999999</v>
      </c>
      <c r="M32" s="41">
        <v>801.20309999999984</v>
      </c>
      <c r="N32" s="41">
        <v>2403.6092999999996</v>
      </c>
      <c r="O32" s="40">
        <v>11493.118399999999</v>
      </c>
      <c r="P32" s="41">
        <v>976.91506400000003</v>
      </c>
      <c r="Q32" s="41">
        <v>2815.8140079999998</v>
      </c>
      <c r="R32" s="40">
        <v>12303.5288</v>
      </c>
      <c r="S32" s="41">
        <v>1168.8352360000001</v>
      </c>
      <c r="T32" s="41">
        <v>3260.4351320000001</v>
      </c>
      <c r="U32" s="40">
        <v>13113.939199999999</v>
      </c>
      <c r="V32" s="41">
        <v>1376.9636159999998</v>
      </c>
      <c r="W32" s="41">
        <v>3737.4726719999994</v>
      </c>
      <c r="X32" s="40">
        <v>13924.3496</v>
      </c>
      <c r="Y32" s="41">
        <v>1601.3002040000001</v>
      </c>
      <c r="Z32" s="41">
        <v>4246.9266280000002</v>
      </c>
      <c r="AA32" s="40">
        <v>14734.759999999998</v>
      </c>
      <c r="AB32" s="41">
        <v>1841.8449999999998</v>
      </c>
      <c r="AC32" s="41">
        <v>4788.7969999999996</v>
      </c>
      <c r="AD32" s="35"/>
      <c r="AE32" s="35"/>
      <c r="AF32" s="35"/>
      <c r="AG32" s="35"/>
      <c r="AH32" s="35"/>
      <c r="AI32" s="2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s="24" customFormat="1">
      <c r="A33" s="31">
        <v>25559</v>
      </c>
      <c r="B33" s="31" t="s">
        <v>1740</v>
      </c>
      <c r="C33" s="31" t="s">
        <v>15</v>
      </c>
      <c r="D33" s="31"/>
      <c r="E33" s="31">
        <v>57.1</v>
      </c>
      <c r="F33" s="31" t="s">
        <v>250</v>
      </c>
      <c r="G33" s="31" t="s">
        <v>4</v>
      </c>
      <c r="H33" s="31" t="s">
        <v>6</v>
      </c>
      <c r="I33" s="40">
        <v>16304.84</v>
      </c>
      <c r="J33" s="40">
        <v>978.29039999999998</v>
      </c>
      <c r="K33" s="40">
        <v>3260.9680000000003</v>
      </c>
      <c r="L33" s="40">
        <v>16957.034</v>
      </c>
      <c r="M33" s="41">
        <v>1271.77755</v>
      </c>
      <c r="N33" s="41">
        <v>3815.3326499999998</v>
      </c>
      <c r="O33" s="40">
        <v>18130.983199999999</v>
      </c>
      <c r="P33" s="41">
        <v>1541.133572</v>
      </c>
      <c r="Q33" s="41">
        <v>4442.0908839999993</v>
      </c>
      <c r="R33" s="40">
        <v>19304.932400000002</v>
      </c>
      <c r="S33" s="41">
        <v>1833.9685780000002</v>
      </c>
      <c r="T33" s="41">
        <v>5115.8070860000007</v>
      </c>
      <c r="U33" s="40">
        <v>20478.881600000001</v>
      </c>
      <c r="V33" s="41">
        <v>2150.2825680000001</v>
      </c>
      <c r="W33" s="41">
        <v>5836.481256</v>
      </c>
      <c r="X33" s="40">
        <v>21652.8308</v>
      </c>
      <c r="Y33" s="41">
        <v>2490.075542</v>
      </c>
      <c r="Z33" s="41">
        <v>6604.113394</v>
      </c>
      <c r="AA33" s="40">
        <v>22826.78</v>
      </c>
      <c r="AB33" s="41">
        <v>2853.3474999999999</v>
      </c>
      <c r="AC33" s="41">
        <v>7418.7034999999996</v>
      </c>
      <c r="AD33" s="35"/>
      <c r="AE33" s="35"/>
      <c r="AF33" s="35"/>
      <c r="AG33" s="35"/>
      <c r="AH33" s="35"/>
      <c r="AI33" s="2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s="24" customFormat="1">
      <c r="A34" s="31">
        <v>23722</v>
      </c>
      <c r="B34" s="31" t="s">
        <v>1867</v>
      </c>
      <c r="C34" s="31" t="s">
        <v>15</v>
      </c>
      <c r="D34" s="31"/>
      <c r="E34" s="31">
        <v>58.02</v>
      </c>
      <c r="F34" s="31" t="s">
        <v>67</v>
      </c>
      <c r="G34" s="31" t="s">
        <v>4</v>
      </c>
      <c r="H34" s="31" t="s">
        <v>6</v>
      </c>
      <c r="I34" s="40">
        <v>24335.14</v>
      </c>
      <c r="J34" s="40">
        <v>1460.1083999999998</v>
      </c>
      <c r="K34" s="40">
        <v>4867.0280000000002</v>
      </c>
      <c r="L34" s="40">
        <v>25524.196000000007</v>
      </c>
      <c r="M34" s="41">
        <v>1914.3147000000004</v>
      </c>
      <c r="N34" s="41">
        <v>5742.9441000000015</v>
      </c>
      <c r="O34" s="40">
        <v>27664.496800000008</v>
      </c>
      <c r="P34" s="41">
        <v>2351.4822280000008</v>
      </c>
      <c r="Q34" s="41">
        <v>6777.8017160000018</v>
      </c>
      <c r="R34" s="40">
        <v>29804.797600000005</v>
      </c>
      <c r="S34" s="41">
        <v>2831.4557720000007</v>
      </c>
      <c r="T34" s="41">
        <v>7898.271364000002</v>
      </c>
      <c r="U34" s="40">
        <v>31945.098400000006</v>
      </c>
      <c r="V34" s="41">
        <v>3354.2353320000007</v>
      </c>
      <c r="W34" s="41">
        <v>9104.3530440000013</v>
      </c>
      <c r="X34" s="40">
        <v>34085.399200000007</v>
      </c>
      <c r="Y34" s="41">
        <v>3919.8209080000011</v>
      </c>
      <c r="Z34" s="41">
        <v>10396.046756000002</v>
      </c>
      <c r="AA34" s="40">
        <v>36225.700000000004</v>
      </c>
      <c r="AB34" s="41">
        <v>4528.2125000000005</v>
      </c>
      <c r="AC34" s="41">
        <v>11773.352500000003</v>
      </c>
      <c r="AD34" s="35"/>
      <c r="AE34" s="35"/>
      <c r="AF34" s="35"/>
      <c r="AG34" s="35"/>
      <c r="AH34" s="35"/>
      <c r="AI34" s="2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s="24" customFormat="1">
      <c r="A35" s="31">
        <v>24260</v>
      </c>
      <c r="B35" s="31" t="s">
        <v>1796</v>
      </c>
      <c r="C35" s="31" t="s">
        <v>15</v>
      </c>
      <c r="D35" s="31"/>
      <c r="E35" s="31">
        <v>53.07</v>
      </c>
      <c r="F35" s="31" t="s">
        <v>130</v>
      </c>
      <c r="G35" s="31" t="s">
        <v>4</v>
      </c>
      <c r="H35" s="31" t="s">
        <v>6</v>
      </c>
      <c r="I35" s="40">
        <v>27195.5</v>
      </c>
      <c r="J35" s="40">
        <v>1631.73</v>
      </c>
      <c r="K35" s="40">
        <v>5439.1</v>
      </c>
      <c r="L35" s="40">
        <v>28446.491999999998</v>
      </c>
      <c r="M35" s="41">
        <v>2133.4868999999999</v>
      </c>
      <c r="N35" s="41">
        <v>6400.4606999999996</v>
      </c>
      <c r="O35" s="40">
        <v>30698.277600000001</v>
      </c>
      <c r="P35" s="41">
        <v>2609.3535960000004</v>
      </c>
      <c r="Q35" s="41">
        <v>7521.0780119999999</v>
      </c>
      <c r="R35" s="40">
        <v>32950.063200000004</v>
      </c>
      <c r="S35" s="41">
        <v>3130.2560040000003</v>
      </c>
      <c r="T35" s="41">
        <v>8731.7667480000018</v>
      </c>
      <c r="U35" s="40">
        <v>35201.8488</v>
      </c>
      <c r="V35" s="41">
        <v>3696.1941239999996</v>
      </c>
      <c r="W35" s="41">
        <v>10032.526908</v>
      </c>
      <c r="X35" s="40">
        <v>37453.634400000003</v>
      </c>
      <c r="Y35" s="41">
        <v>4307.1679560000002</v>
      </c>
      <c r="Z35" s="41">
        <v>11423.358492000001</v>
      </c>
      <c r="AA35" s="40">
        <v>39705.42</v>
      </c>
      <c r="AB35" s="41">
        <v>4963.1774999999998</v>
      </c>
      <c r="AC35" s="41">
        <v>12904.261500000001</v>
      </c>
      <c r="AD35" s="35"/>
      <c r="AE35" s="35"/>
      <c r="AF35" s="35"/>
      <c r="AG35" s="35"/>
      <c r="AH35" s="35"/>
      <c r="AI35" s="2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s="24" customFormat="1">
      <c r="A36" s="31">
        <v>30234</v>
      </c>
      <c r="B36" s="31" t="s">
        <v>452</v>
      </c>
      <c r="C36" s="31" t="s">
        <v>13</v>
      </c>
      <c r="D36" s="31"/>
      <c r="E36" s="31">
        <v>43.08</v>
      </c>
      <c r="F36" s="31" t="s">
        <v>332</v>
      </c>
      <c r="G36" s="31" t="s">
        <v>4</v>
      </c>
      <c r="H36" s="31" t="s">
        <v>6</v>
      </c>
      <c r="I36" s="40">
        <v>6139.5</v>
      </c>
      <c r="J36" s="40">
        <v>368.37</v>
      </c>
      <c r="K36" s="40">
        <v>1227.9000000000001</v>
      </c>
      <c r="L36" s="40">
        <v>6139.5</v>
      </c>
      <c r="M36" s="41">
        <v>460.46249999999998</v>
      </c>
      <c r="N36" s="41">
        <v>1381.3875</v>
      </c>
      <c r="O36" s="40">
        <v>6139.5</v>
      </c>
      <c r="P36" s="41">
        <v>521.85750000000007</v>
      </c>
      <c r="Q36" s="41">
        <v>1504.1775</v>
      </c>
      <c r="R36" s="40">
        <v>6139.5</v>
      </c>
      <c r="S36" s="41">
        <v>583.25250000000005</v>
      </c>
      <c r="T36" s="41">
        <v>1626.9675</v>
      </c>
      <c r="U36" s="40">
        <v>6139.5</v>
      </c>
      <c r="V36" s="41">
        <v>644.64749999999992</v>
      </c>
      <c r="W36" s="41">
        <v>1749.7574999999999</v>
      </c>
      <c r="X36" s="40">
        <v>6139.5</v>
      </c>
      <c r="Y36" s="41">
        <v>706.04250000000002</v>
      </c>
      <c r="Z36" s="41">
        <v>1872.5474999999999</v>
      </c>
      <c r="AA36" s="40">
        <v>6139.5</v>
      </c>
      <c r="AB36" s="41">
        <v>767.4375</v>
      </c>
      <c r="AC36" s="41">
        <v>1995.3375000000001</v>
      </c>
      <c r="AD36" s="35"/>
      <c r="AE36" s="35"/>
      <c r="AF36" s="35"/>
      <c r="AG36" s="35"/>
      <c r="AH36" s="35"/>
      <c r="AI36" s="2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s="24" customFormat="1">
      <c r="A37" s="31">
        <v>5230</v>
      </c>
      <c r="B37" s="31" t="s">
        <v>2220</v>
      </c>
      <c r="C37" s="31" t="s">
        <v>15</v>
      </c>
      <c r="D37" s="31"/>
      <c r="E37" s="31">
        <v>82.05</v>
      </c>
      <c r="F37" s="31" t="s">
        <v>412</v>
      </c>
      <c r="G37" s="31" t="s">
        <v>4</v>
      </c>
      <c r="H37" s="31" t="s">
        <v>6</v>
      </c>
      <c r="I37" s="40">
        <v>24335.14</v>
      </c>
      <c r="J37" s="40">
        <v>1460.1083999999998</v>
      </c>
      <c r="K37" s="40">
        <v>4867.0280000000002</v>
      </c>
      <c r="L37" s="40">
        <v>25573.739999999998</v>
      </c>
      <c r="M37" s="41">
        <v>1918.0304999999998</v>
      </c>
      <c r="N37" s="41">
        <v>5754.0914999999995</v>
      </c>
      <c r="O37" s="40">
        <v>27803.22</v>
      </c>
      <c r="P37" s="41">
        <v>2363.2737000000002</v>
      </c>
      <c r="Q37" s="41">
        <v>6811.7889000000005</v>
      </c>
      <c r="R37" s="40">
        <v>30032.7</v>
      </c>
      <c r="S37" s="41">
        <v>2853.1065000000003</v>
      </c>
      <c r="T37" s="41">
        <v>7958.665500000001</v>
      </c>
      <c r="U37" s="40">
        <v>32262.18</v>
      </c>
      <c r="V37" s="41">
        <v>3387.5288999999998</v>
      </c>
      <c r="W37" s="41">
        <v>9194.7212999999992</v>
      </c>
      <c r="X37" s="40">
        <v>34491.660000000003</v>
      </c>
      <c r="Y37" s="41">
        <v>3966.5409000000004</v>
      </c>
      <c r="Z37" s="41">
        <v>10519.956300000002</v>
      </c>
      <c r="AA37" s="40">
        <v>36721.14</v>
      </c>
      <c r="AB37" s="41">
        <v>4590.1424999999999</v>
      </c>
      <c r="AC37" s="41">
        <v>11934.370500000001</v>
      </c>
      <c r="AD37" s="35"/>
      <c r="AE37" s="35"/>
      <c r="AF37" s="35"/>
      <c r="AG37" s="35"/>
      <c r="AH37" s="35"/>
      <c r="AI37" s="2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s="24" customFormat="1">
      <c r="A38" s="31">
        <v>33024</v>
      </c>
      <c r="B38" s="31" t="s">
        <v>1192</v>
      </c>
      <c r="C38" s="31" t="s">
        <v>15</v>
      </c>
      <c r="D38" s="31"/>
      <c r="E38" s="31">
        <v>58.09</v>
      </c>
      <c r="F38" s="31" t="s">
        <v>387</v>
      </c>
      <c r="G38" s="31" t="s">
        <v>4</v>
      </c>
      <c r="H38" s="31" t="s">
        <v>6</v>
      </c>
      <c r="I38" s="40">
        <v>19355.96</v>
      </c>
      <c r="J38" s="40">
        <v>1161.3575999999998</v>
      </c>
      <c r="K38" s="40">
        <v>3871.192</v>
      </c>
      <c r="L38" s="40">
        <v>21031.398000000001</v>
      </c>
      <c r="M38" s="41">
        <v>1577.3548499999999</v>
      </c>
      <c r="N38" s="41">
        <v>4732.0645500000001</v>
      </c>
      <c r="O38" s="40">
        <v>21200.990399999999</v>
      </c>
      <c r="P38" s="41">
        <v>1802.0841840000001</v>
      </c>
      <c r="Q38" s="41">
        <v>5194.2426479999995</v>
      </c>
      <c r="R38" s="40">
        <v>21370.5828</v>
      </c>
      <c r="S38" s="41">
        <v>2030.2053660000001</v>
      </c>
      <c r="T38" s="41">
        <v>5663.2044420000002</v>
      </c>
      <c r="U38" s="40">
        <v>21540.175200000001</v>
      </c>
      <c r="V38" s="41">
        <v>2261.7183960000002</v>
      </c>
      <c r="W38" s="41">
        <v>6138.9499319999995</v>
      </c>
      <c r="X38" s="40">
        <v>21709.767599999999</v>
      </c>
      <c r="Y38" s="41">
        <v>2496.623274</v>
      </c>
      <c r="Z38" s="41">
        <v>6621.4791179999993</v>
      </c>
      <c r="AA38" s="40">
        <v>21879.360000000001</v>
      </c>
      <c r="AB38" s="41">
        <v>2734.92</v>
      </c>
      <c r="AC38" s="41">
        <v>7110.7920000000004</v>
      </c>
      <c r="AD38" s="35"/>
      <c r="AE38" s="35"/>
      <c r="AF38" s="35"/>
      <c r="AG38" s="35"/>
      <c r="AH38" s="35"/>
      <c r="AI38" s="2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s="24" customFormat="1">
      <c r="A39" s="31">
        <v>30205</v>
      </c>
      <c r="B39" s="31" t="s">
        <v>1421</v>
      </c>
      <c r="C39" s="31" t="s">
        <v>15</v>
      </c>
      <c r="D39" s="31"/>
      <c r="E39" s="31">
        <v>51.06</v>
      </c>
      <c r="F39" s="31" t="s">
        <v>313</v>
      </c>
      <c r="G39" s="31" t="s">
        <v>4</v>
      </c>
      <c r="H39" s="31" t="s">
        <v>6</v>
      </c>
      <c r="I39" s="40">
        <v>15677.76</v>
      </c>
      <c r="J39" s="40">
        <v>940.66559999999993</v>
      </c>
      <c r="K39" s="40">
        <v>3135.5520000000001</v>
      </c>
      <c r="L39" s="40">
        <v>15959.960000000003</v>
      </c>
      <c r="M39" s="41">
        <v>1196.9970000000001</v>
      </c>
      <c r="N39" s="41">
        <v>3590.9910000000009</v>
      </c>
      <c r="O39" s="40">
        <v>16467.920000000002</v>
      </c>
      <c r="P39" s="41">
        <v>1399.7732000000003</v>
      </c>
      <c r="Q39" s="41">
        <v>4034.6404000000002</v>
      </c>
      <c r="R39" s="40">
        <v>16975.88</v>
      </c>
      <c r="S39" s="41">
        <v>1612.7086000000002</v>
      </c>
      <c r="T39" s="41">
        <v>4498.6082000000006</v>
      </c>
      <c r="U39" s="40">
        <v>17483.840000000004</v>
      </c>
      <c r="V39" s="41">
        <v>1835.8032000000003</v>
      </c>
      <c r="W39" s="41">
        <v>4982.894400000001</v>
      </c>
      <c r="X39" s="40">
        <v>17991.800000000003</v>
      </c>
      <c r="Y39" s="41">
        <v>2069.0570000000002</v>
      </c>
      <c r="Z39" s="41">
        <v>5487.4990000000007</v>
      </c>
      <c r="AA39" s="40">
        <v>18499.760000000002</v>
      </c>
      <c r="AB39" s="41">
        <v>2312.4700000000003</v>
      </c>
      <c r="AC39" s="41">
        <v>6012.4220000000005</v>
      </c>
      <c r="AD39" s="35"/>
      <c r="AE39" s="35"/>
      <c r="AF39" s="35"/>
      <c r="AG39" s="35"/>
      <c r="AH39" s="35"/>
      <c r="AI39" s="2"/>
      <c r="AJ39" s="1"/>
      <c r="AK39" s="1"/>
      <c r="AL39" s="1"/>
      <c r="AM39" s="1"/>
      <c r="AN39" s="2"/>
      <c r="AO39" s="2"/>
      <c r="AP39" s="1"/>
      <c r="AQ39" s="1"/>
      <c r="AR39" s="1"/>
      <c r="AS39" s="1"/>
      <c r="AT39" s="1"/>
      <c r="AU39" s="1"/>
    </row>
    <row r="40" spans="1:47" s="24" customFormat="1">
      <c r="A40" s="31">
        <v>28344</v>
      </c>
      <c r="B40" s="31" t="s">
        <v>813</v>
      </c>
      <c r="C40" s="31" t="s">
        <v>13</v>
      </c>
      <c r="D40" s="31"/>
      <c r="E40" s="31">
        <v>54.04</v>
      </c>
      <c r="F40" s="31" t="s">
        <v>64</v>
      </c>
      <c r="G40" s="31" t="s">
        <v>4</v>
      </c>
      <c r="H40" s="31" t="s">
        <v>6</v>
      </c>
      <c r="I40" s="40">
        <v>18234.860000000004</v>
      </c>
      <c r="J40" s="40">
        <v>1094.0916000000002</v>
      </c>
      <c r="K40" s="40">
        <v>3646.9720000000011</v>
      </c>
      <c r="L40" s="40">
        <v>18823.630000000005</v>
      </c>
      <c r="M40" s="41">
        <v>1411.7722500000002</v>
      </c>
      <c r="N40" s="41">
        <v>4235.3167500000009</v>
      </c>
      <c r="O40" s="40">
        <v>19883.416000000005</v>
      </c>
      <c r="P40" s="41">
        <v>1690.0903600000006</v>
      </c>
      <c r="Q40" s="41">
        <v>4871.436920000001</v>
      </c>
      <c r="R40" s="40">
        <v>20943.202000000005</v>
      </c>
      <c r="S40" s="41">
        <v>1989.6041900000005</v>
      </c>
      <c r="T40" s="41">
        <v>5549.9485300000015</v>
      </c>
      <c r="U40" s="40">
        <v>22002.988000000005</v>
      </c>
      <c r="V40" s="41">
        <v>2310.3137400000005</v>
      </c>
      <c r="W40" s="41">
        <v>6270.8515800000005</v>
      </c>
      <c r="X40" s="40">
        <v>23062.774000000005</v>
      </c>
      <c r="Y40" s="41">
        <v>2652.2190100000007</v>
      </c>
      <c r="Z40" s="41">
        <v>7034.1460700000016</v>
      </c>
      <c r="AA40" s="40">
        <v>24122.560000000005</v>
      </c>
      <c r="AB40" s="41">
        <v>3015.3200000000006</v>
      </c>
      <c r="AC40" s="41">
        <v>7839.8320000000022</v>
      </c>
      <c r="AD40" s="35"/>
      <c r="AE40" s="35"/>
      <c r="AF40" s="35"/>
      <c r="AG40" s="35"/>
      <c r="AH40" s="35"/>
      <c r="AI40" s="2"/>
      <c r="AJ40" s="1"/>
      <c r="AK40" s="1"/>
      <c r="AL40" s="1"/>
      <c r="AM40" s="1"/>
      <c r="AN40" s="2"/>
      <c r="AO40" s="2"/>
      <c r="AP40" s="1"/>
      <c r="AQ40" s="1"/>
      <c r="AR40" s="1"/>
      <c r="AS40" s="1"/>
      <c r="AT40" s="1"/>
      <c r="AU40" s="1"/>
    </row>
    <row r="41" spans="1:47" s="24" customFormat="1">
      <c r="A41" s="31">
        <v>27381</v>
      </c>
      <c r="B41" s="31" t="s">
        <v>1685</v>
      </c>
      <c r="C41" s="31" t="s">
        <v>15</v>
      </c>
      <c r="D41" s="31"/>
      <c r="E41" s="31">
        <v>58.07</v>
      </c>
      <c r="F41" s="31" t="s">
        <v>26</v>
      </c>
      <c r="G41" s="31" t="s">
        <v>4</v>
      </c>
      <c r="H41" s="31" t="s">
        <v>6</v>
      </c>
      <c r="I41" s="40">
        <v>6548.78</v>
      </c>
      <c r="J41" s="40">
        <v>392.92679999999996</v>
      </c>
      <c r="K41" s="40">
        <v>1309.7560000000001</v>
      </c>
      <c r="L41" s="40">
        <v>6784.5359999999991</v>
      </c>
      <c r="M41" s="41">
        <v>508.84019999999992</v>
      </c>
      <c r="N41" s="41">
        <v>1526.5205999999998</v>
      </c>
      <c r="O41" s="40">
        <v>7208.8967999999986</v>
      </c>
      <c r="P41" s="41">
        <v>612.75622799999996</v>
      </c>
      <c r="Q41" s="41">
        <v>1766.1797159999996</v>
      </c>
      <c r="R41" s="40">
        <v>7633.257599999999</v>
      </c>
      <c r="S41" s="41">
        <v>725.15947199999994</v>
      </c>
      <c r="T41" s="41">
        <v>2022.8132639999999</v>
      </c>
      <c r="U41" s="40">
        <v>8057.6183999999994</v>
      </c>
      <c r="V41" s="41">
        <v>846.0499319999999</v>
      </c>
      <c r="W41" s="41">
        <v>2296.4212439999997</v>
      </c>
      <c r="X41" s="40">
        <v>8481.9791999999979</v>
      </c>
      <c r="Y41" s="41">
        <v>975.42760799999985</v>
      </c>
      <c r="Z41" s="41">
        <v>2587.0036559999994</v>
      </c>
      <c r="AA41" s="40">
        <v>8906.3399999999983</v>
      </c>
      <c r="AB41" s="41">
        <v>1113.2924999999998</v>
      </c>
      <c r="AC41" s="41">
        <v>2894.5604999999996</v>
      </c>
      <c r="AD41" s="35"/>
      <c r="AE41" s="35"/>
      <c r="AF41" s="35"/>
      <c r="AG41" s="35"/>
      <c r="AH41" s="35"/>
      <c r="AI41" s="2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s="24" customFormat="1">
      <c r="A42" s="31">
        <v>30543</v>
      </c>
      <c r="B42" s="31" t="s">
        <v>508</v>
      </c>
      <c r="C42" s="31" t="s">
        <v>13</v>
      </c>
      <c r="D42" s="31"/>
      <c r="E42" s="31">
        <v>47.09</v>
      </c>
      <c r="F42" s="31" t="s">
        <v>161</v>
      </c>
      <c r="G42" s="31" t="s">
        <v>4</v>
      </c>
      <c r="H42" s="31" t="s">
        <v>6</v>
      </c>
      <c r="I42" s="40">
        <v>17272.02</v>
      </c>
      <c r="J42" s="40">
        <v>1036.3212000000001</v>
      </c>
      <c r="K42" s="40">
        <v>3454.4040000000005</v>
      </c>
      <c r="L42" s="40">
        <v>17427.468000000001</v>
      </c>
      <c r="M42" s="41">
        <v>1307.0600999999999</v>
      </c>
      <c r="N42" s="41">
        <v>3921.1803000000004</v>
      </c>
      <c r="O42" s="40">
        <v>17707.274400000002</v>
      </c>
      <c r="P42" s="41">
        <v>1505.1183240000003</v>
      </c>
      <c r="Q42" s="41">
        <v>4338.282228</v>
      </c>
      <c r="R42" s="40">
        <v>17987.0808</v>
      </c>
      <c r="S42" s="41">
        <v>1708.772676</v>
      </c>
      <c r="T42" s="41">
        <v>4766.5764120000003</v>
      </c>
      <c r="U42" s="40">
        <v>18266.887200000001</v>
      </c>
      <c r="V42" s="41">
        <v>1918.023156</v>
      </c>
      <c r="W42" s="41">
        <v>5206.062852</v>
      </c>
      <c r="X42" s="40">
        <v>18546.693599999999</v>
      </c>
      <c r="Y42" s="41">
        <v>2132.869764</v>
      </c>
      <c r="Z42" s="41">
        <v>5656.7415479999991</v>
      </c>
      <c r="AA42" s="40">
        <v>18826.5</v>
      </c>
      <c r="AB42" s="41">
        <v>2353.3125</v>
      </c>
      <c r="AC42" s="41">
        <v>6118.6125000000002</v>
      </c>
      <c r="AD42" s="35"/>
      <c r="AE42" s="35"/>
      <c r="AF42" s="35"/>
      <c r="AG42" s="35"/>
      <c r="AH42" s="35"/>
      <c r="AI42" s="2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s="24" customFormat="1">
      <c r="A43" s="31">
        <v>5340</v>
      </c>
      <c r="B43" s="31" t="s">
        <v>1174</v>
      </c>
      <c r="C43" s="31" t="s">
        <v>13</v>
      </c>
      <c r="D43" s="31"/>
      <c r="E43" s="31">
        <v>73.03</v>
      </c>
      <c r="F43" s="31" t="s">
        <v>1175</v>
      </c>
      <c r="G43" s="31" t="s">
        <v>4</v>
      </c>
      <c r="H43" s="31" t="s">
        <v>6</v>
      </c>
      <c r="I43" s="40">
        <v>30823.02</v>
      </c>
      <c r="J43" s="40">
        <v>1849.3812</v>
      </c>
      <c r="K43" s="40">
        <v>6164.6040000000003</v>
      </c>
      <c r="L43" s="40">
        <v>32748.809999999998</v>
      </c>
      <c r="M43" s="41">
        <v>2456.1607499999996</v>
      </c>
      <c r="N43" s="41">
        <v>7368.48225</v>
      </c>
      <c r="O43" s="40">
        <v>36215.231999999996</v>
      </c>
      <c r="P43" s="41">
        <v>3078.2947199999999</v>
      </c>
      <c r="Q43" s="41">
        <v>8872.7318399999986</v>
      </c>
      <c r="R43" s="40">
        <v>39681.653999999995</v>
      </c>
      <c r="S43" s="41">
        <v>3769.7571299999995</v>
      </c>
      <c r="T43" s="41">
        <v>10515.638309999998</v>
      </c>
      <c r="U43" s="40">
        <v>43148.076000000001</v>
      </c>
      <c r="V43" s="41">
        <v>4530.5479800000003</v>
      </c>
      <c r="W43" s="41">
        <v>12297.201659999999</v>
      </c>
      <c r="X43" s="40">
        <v>46614.498</v>
      </c>
      <c r="Y43" s="41">
        <v>5360.6672699999999</v>
      </c>
      <c r="Z43" s="41">
        <v>14217.42189</v>
      </c>
      <c r="AA43" s="40">
        <v>50080.92</v>
      </c>
      <c r="AB43" s="41">
        <v>6260.1149999999998</v>
      </c>
      <c r="AC43" s="41">
        <v>16276.299000000001</v>
      </c>
      <c r="AD43" s="35"/>
      <c r="AE43" s="35"/>
      <c r="AF43" s="35"/>
      <c r="AG43" s="35"/>
      <c r="AH43" s="35"/>
      <c r="AI43" s="2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s="24" customFormat="1">
      <c r="A44" s="31">
        <v>23252</v>
      </c>
      <c r="B44" s="31" t="s">
        <v>1890</v>
      </c>
      <c r="C44" s="31" t="s">
        <v>15</v>
      </c>
      <c r="D44" s="31"/>
      <c r="E44" s="31">
        <v>56.04</v>
      </c>
      <c r="F44" s="31" t="s">
        <v>82</v>
      </c>
      <c r="G44" s="31" t="s">
        <v>4</v>
      </c>
      <c r="H44" s="31" t="s">
        <v>6</v>
      </c>
      <c r="I44" s="40">
        <v>30438.94</v>
      </c>
      <c r="J44" s="40">
        <v>1826.3363999999999</v>
      </c>
      <c r="K44" s="40">
        <v>6087.7880000000005</v>
      </c>
      <c r="L44" s="40">
        <v>31960.886000000002</v>
      </c>
      <c r="M44" s="41">
        <v>2397.0664500000003</v>
      </c>
      <c r="N44" s="41">
        <v>7191.1993500000008</v>
      </c>
      <c r="O44" s="40">
        <v>34700.388800000001</v>
      </c>
      <c r="P44" s="41">
        <v>2949.5330480000002</v>
      </c>
      <c r="Q44" s="41">
        <v>8501.5952560000005</v>
      </c>
      <c r="R44" s="40">
        <v>37439.891600000003</v>
      </c>
      <c r="S44" s="41">
        <v>3556.7897020000005</v>
      </c>
      <c r="T44" s="41">
        <v>9921.5712740000017</v>
      </c>
      <c r="U44" s="40">
        <v>40179.394400000005</v>
      </c>
      <c r="V44" s="41">
        <v>4218.8364120000006</v>
      </c>
      <c r="W44" s="41">
        <v>11451.127404000001</v>
      </c>
      <c r="X44" s="40">
        <v>42918.897200000007</v>
      </c>
      <c r="Y44" s="41">
        <v>4935.6731780000009</v>
      </c>
      <c r="Z44" s="41">
        <v>13090.263646000001</v>
      </c>
      <c r="AA44" s="40">
        <v>45658.400000000001</v>
      </c>
      <c r="AB44" s="41">
        <v>5707.3</v>
      </c>
      <c r="AC44" s="41">
        <v>14838.980000000001</v>
      </c>
      <c r="AD44" s="35"/>
      <c r="AE44" s="35"/>
      <c r="AF44" s="35"/>
      <c r="AG44" s="35"/>
      <c r="AH44" s="35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s="24" customFormat="1">
      <c r="A45" s="31">
        <v>30557</v>
      </c>
      <c r="B45" s="31" t="s">
        <v>1397</v>
      </c>
      <c r="C45" s="31" t="s">
        <v>15</v>
      </c>
      <c r="D45" s="31"/>
      <c r="E45" s="31">
        <v>45.1</v>
      </c>
      <c r="F45" s="31" t="s">
        <v>335</v>
      </c>
      <c r="G45" s="31" t="s">
        <v>4</v>
      </c>
      <c r="H45" s="31" t="s">
        <v>6</v>
      </c>
      <c r="I45" s="40">
        <v>21687.1</v>
      </c>
      <c r="J45" s="40">
        <v>1301.2259999999999</v>
      </c>
      <c r="K45" s="40">
        <v>4337.42</v>
      </c>
      <c r="L45" s="40">
        <v>22044.937999999998</v>
      </c>
      <c r="M45" s="41">
        <v>1653.3703499999999</v>
      </c>
      <c r="N45" s="41">
        <v>4960.1110499999995</v>
      </c>
      <c r="O45" s="40">
        <v>22689.046399999999</v>
      </c>
      <c r="P45" s="41">
        <v>1928.5689440000001</v>
      </c>
      <c r="Q45" s="41">
        <v>5558.8163679999998</v>
      </c>
      <c r="R45" s="40">
        <v>23333.154799999997</v>
      </c>
      <c r="S45" s="41">
        <v>2216.6497059999997</v>
      </c>
      <c r="T45" s="41">
        <v>6183.2860219999993</v>
      </c>
      <c r="U45" s="40">
        <v>23977.263199999998</v>
      </c>
      <c r="V45" s="41">
        <v>2517.6126359999998</v>
      </c>
      <c r="W45" s="41">
        <v>6833.520011999999</v>
      </c>
      <c r="X45" s="40">
        <v>24621.371599999999</v>
      </c>
      <c r="Y45" s="41">
        <v>2831.4577340000001</v>
      </c>
      <c r="Z45" s="41">
        <v>7509.5183379999989</v>
      </c>
      <c r="AA45" s="40">
        <v>25265.48</v>
      </c>
      <c r="AB45" s="41">
        <v>3158.1849999999999</v>
      </c>
      <c r="AC45" s="41">
        <v>8211.2810000000009</v>
      </c>
      <c r="AD45" s="35"/>
      <c r="AE45" s="35"/>
      <c r="AF45" s="35"/>
      <c r="AG45" s="35"/>
      <c r="AH45" s="35"/>
      <c r="AI45" s="2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s="24" customFormat="1">
      <c r="A46" s="31">
        <v>31191</v>
      </c>
      <c r="B46" s="31" t="s">
        <v>1324</v>
      </c>
      <c r="C46" s="31" t="s">
        <v>15</v>
      </c>
      <c r="D46" s="31"/>
      <c r="E46" s="31">
        <v>33.01</v>
      </c>
      <c r="F46" s="31" t="s">
        <v>52</v>
      </c>
      <c r="G46" s="31" t="s">
        <v>4</v>
      </c>
      <c r="H46" s="31" t="s">
        <v>6</v>
      </c>
      <c r="I46" s="40">
        <v>20100.240000000002</v>
      </c>
      <c r="J46" s="40">
        <v>1206.0144</v>
      </c>
      <c r="K46" s="40">
        <v>4020.0480000000007</v>
      </c>
      <c r="L46" s="40">
        <v>20371.594000000005</v>
      </c>
      <c r="M46" s="41">
        <v>1527.8695500000003</v>
      </c>
      <c r="N46" s="41">
        <v>4583.608650000001</v>
      </c>
      <c r="O46" s="40">
        <v>20860.031200000005</v>
      </c>
      <c r="P46" s="41">
        <v>1773.1026520000005</v>
      </c>
      <c r="Q46" s="41">
        <v>5110.707644000001</v>
      </c>
      <c r="R46" s="40">
        <v>21348.468400000005</v>
      </c>
      <c r="S46" s="41">
        <v>2028.1044980000006</v>
      </c>
      <c r="T46" s="41">
        <v>5657.3441260000018</v>
      </c>
      <c r="U46" s="40">
        <v>21836.905600000006</v>
      </c>
      <c r="V46" s="41">
        <v>2292.8750880000007</v>
      </c>
      <c r="W46" s="41">
        <v>6223.5180960000007</v>
      </c>
      <c r="X46" s="40">
        <v>22325.342800000006</v>
      </c>
      <c r="Y46" s="41">
        <v>2567.4144220000007</v>
      </c>
      <c r="Z46" s="41">
        <v>6809.2295540000014</v>
      </c>
      <c r="AA46" s="40">
        <v>22813.780000000006</v>
      </c>
      <c r="AB46" s="41">
        <v>2851.7225000000008</v>
      </c>
      <c r="AC46" s="41">
        <v>7414.478500000002</v>
      </c>
      <c r="AD46" s="35"/>
      <c r="AE46" s="35"/>
      <c r="AF46" s="35"/>
      <c r="AG46" s="35"/>
      <c r="AH46" s="35"/>
      <c r="AI46" s="2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s="24" customFormat="1">
      <c r="A47" s="31">
        <v>30395</v>
      </c>
      <c r="B47" s="31" t="s">
        <v>660</v>
      </c>
      <c r="C47" s="31" t="s">
        <v>13</v>
      </c>
      <c r="D47" s="31"/>
      <c r="E47" s="31">
        <v>50.02</v>
      </c>
      <c r="F47" s="31" t="s">
        <v>313</v>
      </c>
      <c r="G47" s="31" t="s">
        <v>4</v>
      </c>
      <c r="H47" s="31" t="s">
        <v>6</v>
      </c>
      <c r="I47" s="40">
        <v>33998.519999999997</v>
      </c>
      <c r="J47" s="40">
        <v>2039.9111999999998</v>
      </c>
      <c r="K47" s="40">
        <v>6799.7039999999997</v>
      </c>
      <c r="L47" s="40">
        <v>34663.210000000006</v>
      </c>
      <c r="M47" s="41">
        <v>2599.7407500000004</v>
      </c>
      <c r="N47" s="41">
        <v>7799.2222500000016</v>
      </c>
      <c r="O47" s="40">
        <v>35859.652000000002</v>
      </c>
      <c r="P47" s="41">
        <v>3048.0704200000005</v>
      </c>
      <c r="Q47" s="41">
        <v>8785.6147400000009</v>
      </c>
      <c r="R47" s="40">
        <v>37056.094000000005</v>
      </c>
      <c r="S47" s="41">
        <v>3520.3289300000006</v>
      </c>
      <c r="T47" s="41">
        <v>9819.8649100000021</v>
      </c>
      <c r="U47" s="40">
        <v>38252.536000000007</v>
      </c>
      <c r="V47" s="41">
        <v>4016.5162800000007</v>
      </c>
      <c r="W47" s="41">
        <v>10901.972760000001</v>
      </c>
      <c r="X47" s="40">
        <v>39448.978000000003</v>
      </c>
      <c r="Y47" s="41">
        <v>4536.6324700000005</v>
      </c>
      <c r="Z47" s="41">
        <v>12031.93829</v>
      </c>
      <c r="AA47" s="40">
        <v>40645.420000000006</v>
      </c>
      <c r="AB47" s="41">
        <v>5080.6775000000007</v>
      </c>
      <c r="AC47" s="41">
        <v>13209.761500000002</v>
      </c>
      <c r="AD47" s="35"/>
      <c r="AE47" s="35"/>
      <c r="AF47" s="35"/>
      <c r="AG47" s="35"/>
      <c r="AH47" s="35"/>
      <c r="AI47" s="2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s="24" customFormat="1">
      <c r="A48" s="31">
        <v>30956</v>
      </c>
      <c r="B48" s="31" t="s">
        <v>609</v>
      </c>
      <c r="C48" s="31" t="s">
        <v>13</v>
      </c>
      <c r="D48" s="31"/>
      <c r="E48" s="31">
        <v>47.06</v>
      </c>
      <c r="F48" s="31" t="s">
        <v>40</v>
      </c>
      <c r="G48" s="31" t="s">
        <v>4</v>
      </c>
      <c r="H48" s="31" t="s">
        <v>6</v>
      </c>
      <c r="I48" s="40">
        <v>18296.84</v>
      </c>
      <c r="J48" s="40">
        <v>1097.8104000000001</v>
      </c>
      <c r="K48" s="40">
        <v>3659.3680000000004</v>
      </c>
      <c r="L48" s="40">
        <v>18602.585999999999</v>
      </c>
      <c r="M48" s="41">
        <v>1395.1939499999999</v>
      </c>
      <c r="N48" s="41">
        <v>4185.5818499999996</v>
      </c>
      <c r="O48" s="40">
        <v>19152.928800000002</v>
      </c>
      <c r="P48" s="41">
        <v>1627.9989480000002</v>
      </c>
      <c r="Q48" s="41">
        <v>4692.4675560000005</v>
      </c>
      <c r="R48" s="40">
        <v>19703.2716</v>
      </c>
      <c r="S48" s="41">
        <v>1871.810802</v>
      </c>
      <c r="T48" s="41">
        <v>5221.3669740000005</v>
      </c>
      <c r="U48" s="40">
        <v>20253.614399999999</v>
      </c>
      <c r="V48" s="41">
        <v>2126.629512</v>
      </c>
      <c r="W48" s="41">
        <v>5772.2801039999995</v>
      </c>
      <c r="X48" s="40">
        <v>20803.957200000001</v>
      </c>
      <c r="Y48" s="41">
        <v>2392.4550780000004</v>
      </c>
      <c r="Z48" s="41">
        <v>6345.2069460000002</v>
      </c>
      <c r="AA48" s="40">
        <v>21354.3</v>
      </c>
      <c r="AB48" s="41">
        <v>2669.2874999999999</v>
      </c>
      <c r="AC48" s="41">
        <v>6940.1475</v>
      </c>
      <c r="AD48" s="35"/>
      <c r="AE48" s="35"/>
      <c r="AF48" s="35"/>
      <c r="AG48" s="35"/>
      <c r="AH48" s="35"/>
      <c r="AI48" s="2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s="24" customFormat="1">
      <c r="A49" s="31">
        <v>22761</v>
      </c>
      <c r="B49" s="31" t="s">
        <v>1058</v>
      </c>
      <c r="C49" s="31" t="s">
        <v>13</v>
      </c>
      <c r="D49" s="31"/>
      <c r="E49" s="31">
        <v>54.11</v>
      </c>
      <c r="F49" s="31" t="s">
        <v>397</v>
      </c>
      <c r="G49" s="31" t="s">
        <v>4</v>
      </c>
      <c r="H49" s="31" t="s">
        <v>6</v>
      </c>
      <c r="I49" s="40">
        <v>31662.179999999997</v>
      </c>
      <c r="J49" s="40">
        <v>1899.7307999999998</v>
      </c>
      <c r="K49" s="40">
        <v>6332.4359999999997</v>
      </c>
      <c r="L49" s="40">
        <v>33448.948000000004</v>
      </c>
      <c r="M49" s="41">
        <v>2508.6711</v>
      </c>
      <c r="N49" s="41">
        <v>7526.0133000000014</v>
      </c>
      <c r="O49" s="40">
        <v>36665.130400000002</v>
      </c>
      <c r="P49" s="41">
        <v>3116.5360840000003</v>
      </c>
      <c r="Q49" s="41">
        <v>8982.9569480000009</v>
      </c>
      <c r="R49" s="40">
        <v>39881.3128</v>
      </c>
      <c r="S49" s="41">
        <v>3788.7247160000002</v>
      </c>
      <c r="T49" s="41">
        <v>10568.547892000001</v>
      </c>
      <c r="U49" s="40">
        <v>43097.495200000005</v>
      </c>
      <c r="V49" s="41">
        <v>4525.2369960000005</v>
      </c>
      <c r="W49" s="41">
        <v>12282.786132000001</v>
      </c>
      <c r="X49" s="40">
        <v>46313.677600000003</v>
      </c>
      <c r="Y49" s="41">
        <v>5326.072924000001</v>
      </c>
      <c r="Z49" s="41">
        <v>14125.671668000001</v>
      </c>
      <c r="AA49" s="40">
        <v>49529.86</v>
      </c>
      <c r="AB49" s="41">
        <v>6191.2325000000001</v>
      </c>
      <c r="AC49" s="41">
        <v>16097.204500000002</v>
      </c>
      <c r="AD49" s="35"/>
      <c r="AE49" s="35"/>
      <c r="AF49" s="35"/>
      <c r="AG49" s="35"/>
      <c r="AH49" s="35"/>
      <c r="AI49" s="2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s="24" customFormat="1">
      <c r="A50" s="31">
        <v>27771</v>
      </c>
      <c r="B50" s="31" t="s">
        <v>1651</v>
      </c>
      <c r="C50" s="31" t="s">
        <v>15</v>
      </c>
      <c r="D50" s="31"/>
      <c r="E50" s="31">
        <v>72.010000000000005</v>
      </c>
      <c r="F50" s="31" t="s">
        <v>50</v>
      </c>
      <c r="G50" s="31" t="s">
        <v>4</v>
      </c>
      <c r="H50" s="31" t="s">
        <v>6</v>
      </c>
      <c r="I50" s="40">
        <v>21687.1</v>
      </c>
      <c r="J50" s="40">
        <v>1301.2259999999999</v>
      </c>
      <c r="K50" s="40">
        <v>4337.42</v>
      </c>
      <c r="L50" s="40">
        <v>22424.462</v>
      </c>
      <c r="M50" s="41">
        <v>1681.83465</v>
      </c>
      <c r="N50" s="41">
        <v>5045.5039500000003</v>
      </c>
      <c r="O50" s="40">
        <v>23751.713599999999</v>
      </c>
      <c r="P50" s="41">
        <v>2018.8956560000001</v>
      </c>
      <c r="Q50" s="41">
        <v>5819.1698319999996</v>
      </c>
      <c r="R50" s="40">
        <v>25078.965199999999</v>
      </c>
      <c r="S50" s="41">
        <v>2382.501694</v>
      </c>
      <c r="T50" s="41">
        <v>6645.9257779999998</v>
      </c>
      <c r="U50" s="40">
        <v>26406.216799999998</v>
      </c>
      <c r="V50" s="41">
        <v>2772.6527639999999</v>
      </c>
      <c r="W50" s="41">
        <v>7525.7717879999991</v>
      </c>
      <c r="X50" s="40">
        <v>27733.468399999998</v>
      </c>
      <c r="Y50" s="41">
        <v>3189.3488659999998</v>
      </c>
      <c r="Z50" s="41">
        <v>8458.7078619999993</v>
      </c>
      <c r="AA50" s="40">
        <v>29060.719999999998</v>
      </c>
      <c r="AB50" s="41">
        <v>3632.5899999999997</v>
      </c>
      <c r="AC50" s="41">
        <v>9444.7340000000004</v>
      </c>
      <c r="AD50" s="35"/>
      <c r="AE50" s="35"/>
      <c r="AF50" s="35"/>
      <c r="AG50" s="35"/>
      <c r="AH50" s="35"/>
      <c r="AI50" s="2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s="24" customFormat="1">
      <c r="A51" s="31">
        <v>31621</v>
      </c>
      <c r="B51" s="31" t="s">
        <v>490</v>
      </c>
      <c r="C51" s="31" t="s">
        <v>13</v>
      </c>
      <c r="D51" s="31"/>
      <c r="E51" s="31">
        <v>37</v>
      </c>
      <c r="F51" s="31" t="s">
        <v>19</v>
      </c>
      <c r="G51" s="31" t="s">
        <v>4</v>
      </c>
      <c r="H51" s="31" t="s">
        <v>6</v>
      </c>
      <c r="I51" s="40">
        <v>18234.860000000004</v>
      </c>
      <c r="J51" s="40">
        <v>1094.0916000000002</v>
      </c>
      <c r="K51" s="40">
        <v>3646.9720000000011</v>
      </c>
      <c r="L51" s="40">
        <v>18382.052000000007</v>
      </c>
      <c r="M51" s="41">
        <v>1378.6539000000005</v>
      </c>
      <c r="N51" s="41">
        <v>4135.9617000000017</v>
      </c>
      <c r="O51" s="40">
        <v>18646.99760000001</v>
      </c>
      <c r="P51" s="41">
        <v>1584.9947960000009</v>
      </c>
      <c r="Q51" s="41">
        <v>4568.5144120000023</v>
      </c>
      <c r="R51" s="40">
        <v>18911.943200000009</v>
      </c>
      <c r="S51" s="41">
        <v>1796.6346040000008</v>
      </c>
      <c r="T51" s="41">
        <v>5011.6649480000024</v>
      </c>
      <c r="U51" s="40">
        <v>19176.888800000008</v>
      </c>
      <c r="V51" s="41">
        <v>2013.5733240000009</v>
      </c>
      <c r="W51" s="41">
        <v>5465.413308000002</v>
      </c>
      <c r="X51" s="40">
        <v>19441.834400000007</v>
      </c>
      <c r="Y51" s="41">
        <v>2235.8109560000007</v>
      </c>
      <c r="Z51" s="41">
        <v>5929.759492000002</v>
      </c>
      <c r="AA51" s="40">
        <v>19706.780000000006</v>
      </c>
      <c r="AB51" s="41">
        <v>2463.3475000000008</v>
      </c>
      <c r="AC51" s="41">
        <v>6404.7035000000024</v>
      </c>
      <c r="AD51" s="35"/>
      <c r="AE51" s="35"/>
      <c r="AF51" s="35"/>
      <c r="AG51" s="35"/>
      <c r="AH51" s="35"/>
      <c r="AI51" s="2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24" customFormat="1">
      <c r="A52" s="31">
        <v>22837</v>
      </c>
      <c r="B52" s="31" t="s">
        <v>1050</v>
      </c>
      <c r="C52" s="31" t="s">
        <v>13</v>
      </c>
      <c r="D52" s="31"/>
      <c r="E52" s="31">
        <v>54.1</v>
      </c>
      <c r="F52" s="31" t="s">
        <v>266</v>
      </c>
      <c r="G52" s="31" t="s">
        <v>4</v>
      </c>
      <c r="H52" s="31" t="s">
        <v>6</v>
      </c>
      <c r="I52" s="40">
        <v>30627.119999999999</v>
      </c>
      <c r="J52" s="40">
        <v>1837.6271999999999</v>
      </c>
      <c r="K52" s="40">
        <v>6125.424</v>
      </c>
      <c r="L52" s="40">
        <v>32245.844000000005</v>
      </c>
      <c r="M52" s="41">
        <v>2418.4383000000003</v>
      </c>
      <c r="N52" s="41">
        <v>7255.3149000000012</v>
      </c>
      <c r="O52" s="40">
        <v>35159.547200000001</v>
      </c>
      <c r="P52" s="41">
        <v>2988.5615120000002</v>
      </c>
      <c r="Q52" s="41">
        <v>8614.0890639999998</v>
      </c>
      <c r="R52" s="40">
        <v>38073.250400000004</v>
      </c>
      <c r="S52" s="41">
        <v>3616.9587880000004</v>
      </c>
      <c r="T52" s="41">
        <v>10089.411356000002</v>
      </c>
      <c r="U52" s="40">
        <v>40986.953600000001</v>
      </c>
      <c r="V52" s="41">
        <v>4303.6301279999998</v>
      </c>
      <c r="W52" s="41">
        <v>11681.281776</v>
      </c>
      <c r="X52" s="40">
        <v>43900.656800000004</v>
      </c>
      <c r="Y52" s="41">
        <v>5048.5755320000007</v>
      </c>
      <c r="Z52" s="41">
        <v>13389.700324000001</v>
      </c>
      <c r="AA52" s="40">
        <v>46814.36</v>
      </c>
      <c r="AB52" s="41">
        <v>5851.7950000000001</v>
      </c>
      <c r="AC52" s="41">
        <v>15214.667000000001</v>
      </c>
      <c r="AD52" s="35"/>
      <c r="AE52" s="35"/>
      <c r="AF52" s="35"/>
      <c r="AG52" s="35"/>
      <c r="AH52" s="35"/>
      <c r="AI52" s="2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s="24" customFormat="1">
      <c r="A53" s="31">
        <v>29125</v>
      </c>
      <c r="B53" s="31" t="s">
        <v>668</v>
      </c>
      <c r="C53" s="31" t="s">
        <v>13</v>
      </c>
      <c r="D53" s="31"/>
      <c r="E53" s="31">
        <v>44.09</v>
      </c>
      <c r="F53" s="31" t="s">
        <v>164</v>
      </c>
      <c r="G53" s="31" t="s">
        <v>4</v>
      </c>
      <c r="H53" s="31" t="s">
        <v>6</v>
      </c>
      <c r="I53" s="40">
        <v>24288.099999999995</v>
      </c>
      <c r="J53" s="40">
        <v>1457.2859999999996</v>
      </c>
      <c r="K53" s="40">
        <v>4857.619999999999</v>
      </c>
      <c r="L53" s="40">
        <v>24761.717999999993</v>
      </c>
      <c r="M53" s="41">
        <v>1857.1288499999994</v>
      </c>
      <c r="N53" s="41">
        <v>5571.3865499999984</v>
      </c>
      <c r="O53" s="40">
        <v>25614.230399999997</v>
      </c>
      <c r="P53" s="41">
        <v>2177.2095839999997</v>
      </c>
      <c r="Q53" s="41">
        <v>6275.4864479999987</v>
      </c>
      <c r="R53" s="40">
        <v>26466.742799999996</v>
      </c>
      <c r="S53" s="41">
        <v>2514.3405659999999</v>
      </c>
      <c r="T53" s="41">
        <v>7013.6868419999992</v>
      </c>
      <c r="U53" s="40">
        <v>27319.255199999996</v>
      </c>
      <c r="V53" s="41">
        <v>2868.5217959999995</v>
      </c>
      <c r="W53" s="41">
        <v>7785.9877319999978</v>
      </c>
      <c r="X53" s="40">
        <v>28171.767599999996</v>
      </c>
      <c r="Y53" s="41">
        <v>3239.7532739999997</v>
      </c>
      <c r="Z53" s="41">
        <v>8592.3891179999991</v>
      </c>
      <c r="AA53" s="40">
        <v>29024.279999999995</v>
      </c>
      <c r="AB53" s="41">
        <v>3628.0349999999994</v>
      </c>
      <c r="AC53" s="41">
        <v>9432.8909999999996</v>
      </c>
      <c r="AD53" s="35"/>
      <c r="AE53" s="35"/>
      <c r="AF53" s="35"/>
      <c r="AG53" s="35"/>
      <c r="AH53" s="35"/>
      <c r="AI53" s="2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s="24" customFormat="1">
      <c r="A54" s="31">
        <v>28144</v>
      </c>
      <c r="B54" s="31" t="s">
        <v>1632</v>
      </c>
      <c r="C54" s="31" t="s">
        <v>15</v>
      </c>
      <c r="D54" s="31"/>
      <c r="E54" s="31">
        <v>49.08</v>
      </c>
      <c r="F54" s="31" t="s">
        <v>400</v>
      </c>
      <c r="G54" s="31" t="s">
        <v>4</v>
      </c>
      <c r="H54" s="31" t="s">
        <v>6</v>
      </c>
      <c r="I54" s="40">
        <v>30663.62</v>
      </c>
      <c r="J54" s="40">
        <v>1839.8172</v>
      </c>
      <c r="K54" s="40">
        <v>6132.7240000000002</v>
      </c>
      <c r="L54" s="40">
        <v>31711.614000000001</v>
      </c>
      <c r="M54" s="41">
        <v>2378.3710500000002</v>
      </c>
      <c r="N54" s="41">
        <v>7135.1131500000001</v>
      </c>
      <c r="O54" s="40">
        <v>33598.003200000006</v>
      </c>
      <c r="P54" s="41">
        <v>2855.8302720000006</v>
      </c>
      <c r="Q54" s="41">
        <v>8231.5107840000019</v>
      </c>
      <c r="R54" s="40">
        <v>35484.392400000004</v>
      </c>
      <c r="S54" s="41">
        <v>3371.0172780000003</v>
      </c>
      <c r="T54" s="41">
        <v>9403.3639860000021</v>
      </c>
      <c r="U54" s="40">
        <v>37370.781600000002</v>
      </c>
      <c r="V54" s="41">
        <v>3923.9320680000001</v>
      </c>
      <c r="W54" s="41">
        <v>10650.672756</v>
      </c>
      <c r="X54" s="40">
        <v>39257.170800000007</v>
      </c>
      <c r="Y54" s="41">
        <v>4514.5746420000014</v>
      </c>
      <c r="Z54" s="41">
        <v>11973.437094000003</v>
      </c>
      <c r="AA54" s="40">
        <v>41143.560000000005</v>
      </c>
      <c r="AB54" s="41">
        <v>5142.9450000000006</v>
      </c>
      <c r="AC54" s="41">
        <v>13371.657000000003</v>
      </c>
      <c r="AD54" s="35"/>
      <c r="AE54" s="35"/>
      <c r="AF54" s="35"/>
      <c r="AG54" s="35"/>
      <c r="AH54" s="35"/>
      <c r="AI54" s="2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s="24" customFormat="1">
      <c r="A55" s="31">
        <v>30647</v>
      </c>
      <c r="B55" s="31" t="s">
        <v>1387</v>
      </c>
      <c r="C55" s="31" t="s">
        <v>15</v>
      </c>
      <c r="D55" s="31"/>
      <c r="E55" s="31">
        <v>53.11</v>
      </c>
      <c r="F55" s="31" t="s">
        <v>352</v>
      </c>
      <c r="G55" s="31" t="s">
        <v>4</v>
      </c>
      <c r="H55" s="31" t="s">
        <v>6</v>
      </c>
      <c r="I55" s="40">
        <v>14928.18</v>
      </c>
      <c r="J55" s="40">
        <v>895.69079999999997</v>
      </c>
      <c r="K55" s="40">
        <v>2985.6360000000004</v>
      </c>
      <c r="L55" s="40">
        <v>15174.494000000004</v>
      </c>
      <c r="M55" s="41">
        <v>1138.0870500000003</v>
      </c>
      <c r="N55" s="41">
        <v>3414.2611500000012</v>
      </c>
      <c r="O55" s="40">
        <v>15617.859200000004</v>
      </c>
      <c r="P55" s="41">
        <v>1327.5180320000004</v>
      </c>
      <c r="Q55" s="41">
        <v>3826.375504000001</v>
      </c>
      <c r="R55" s="40">
        <v>16061.224400000005</v>
      </c>
      <c r="S55" s="41">
        <v>1525.8163180000004</v>
      </c>
      <c r="T55" s="41">
        <v>4256.2244660000015</v>
      </c>
      <c r="U55" s="40">
        <v>16504.589600000003</v>
      </c>
      <c r="V55" s="41">
        <v>1732.9819080000002</v>
      </c>
      <c r="W55" s="41">
        <v>4703.8080360000004</v>
      </c>
      <c r="X55" s="40">
        <v>16947.954800000003</v>
      </c>
      <c r="Y55" s="41">
        <v>1949.0148020000004</v>
      </c>
      <c r="Z55" s="41">
        <v>5169.1262140000008</v>
      </c>
      <c r="AA55" s="40">
        <v>17391.320000000003</v>
      </c>
      <c r="AB55" s="41">
        <v>2173.9150000000004</v>
      </c>
      <c r="AC55" s="41">
        <v>5652.179000000001</v>
      </c>
      <c r="AD55" s="35"/>
      <c r="AE55" s="35"/>
      <c r="AF55" s="35"/>
      <c r="AG55" s="35"/>
      <c r="AH55" s="35"/>
      <c r="AI55" s="2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24" customFormat="1">
      <c r="A56" s="31">
        <v>23241</v>
      </c>
      <c r="B56" s="31" t="s">
        <v>1024</v>
      </c>
      <c r="C56" s="31" t="s">
        <v>13</v>
      </c>
      <c r="D56" s="31"/>
      <c r="E56" s="31">
        <v>52.02</v>
      </c>
      <c r="F56" s="31" t="s">
        <v>82</v>
      </c>
      <c r="G56" s="31" t="s">
        <v>4</v>
      </c>
      <c r="H56" s="31" t="s">
        <v>6</v>
      </c>
      <c r="I56" s="40">
        <v>27195.5</v>
      </c>
      <c r="J56" s="40">
        <v>1631.73</v>
      </c>
      <c r="K56" s="40">
        <v>5439.1</v>
      </c>
      <c r="L56" s="40">
        <v>28555.274000000001</v>
      </c>
      <c r="M56" s="41">
        <v>2141.6455500000002</v>
      </c>
      <c r="N56" s="41">
        <v>6424.9366500000006</v>
      </c>
      <c r="O56" s="40">
        <v>31002.867200000001</v>
      </c>
      <c r="P56" s="41">
        <v>2635.2437120000004</v>
      </c>
      <c r="Q56" s="41">
        <v>7595.702464</v>
      </c>
      <c r="R56" s="40">
        <v>33450.460399999996</v>
      </c>
      <c r="S56" s="41">
        <v>3177.7937379999998</v>
      </c>
      <c r="T56" s="41">
        <v>8864.3720059999996</v>
      </c>
      <c r="U56" s="40">
        <v>35898.053599999999</v>
      </c>
      <c r="V56" s="41">
        <v>3769.2956279999999</v>
      </c>
      <c r="W56" s="41">
        <v>10230.945275999999</v>
      </c>
      <c r="X56" s="40">
        <v>38345.646800000002</v>
      </c>
      <c r="Y56" s="41">
        <v>4409.7493820000009</v>
      </c>
      <c r="Z56" s="41">
        <v>11695.422274</v>
      </c>
      <c r="AA56" s="40">
        <v>40793.24</v>
      </c>
      <c r="AB56" s="41">
        <v>5099.1549999999997</v>
      </c>
      <c r="AC56" s="41">
        <v>13257.803</v>
      </c>
      <c r="AD56" s="35"/>
      <c r="AE56" s="35"/>
      <c r="AF56" s="35"/>
      <c r="AG56" s="35"/>
      <c r="AH56" s="35"/>
      <c r="AI56" s="2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24" customFormat="1">
      <c r="A57" s="31">
        <v>26821</v>
      </c>
      <c r="B57" s="31" t="s">
        <v>1707</v>
      </c>
      <c r="C57" s="31" t="s">
        <v>15</v>
      </c>
      <c r="D57" s="31"/>
      <c r="E57" s="31">
        <v>54.09</v>
      </c>
      <c r="F57" s="31" t="s">
        <v>382</v>
      </c>
      <c r="G57" s="31" t="s">
        <v>4</v>
      </c>
      <c r="H57" s="31" t="s">
        <v>6</v>
      </c>
      <c r="I57" s="40">
        <v>24288.099999999995</v>
      </c>
      <c r="J57" s="40">
        <v>1457.2859999999996</v>
      </c>
      <c r="K57" s="40">
        <v>4857.619999999999</v>
      </c>
      <c r="L57" s="40">
        <v>25162.471999999998</v>
      </c>
      <c r="M57" s="41">
        <v>1887.1853999999998</v>
      </c>
      <c r="N57" s="41">
        <v>5661.5562</v>
      </c>
      <c r="O57" s="40">
        <v>26736.3416</v>
      </c>
      <c r="P57" s="41">
        <v>2272.5890360000003</v>
      </c>
      <c r="Q57" s="41">
        <v>6550.4036919999999</v>
      </c>
      <c r="R57" s="40">
        <v>28310.211199999998</v>
      </c>
      <c r="S57" s="41">
        <v>2689.4700639999996</v>
      </c>
      <c r="T57" s="41">
        <v>7502.2059680000002</v>
      </c>
      <c r="U57" s="40">
        <v>29884.080799999996</v>
      </c>
      <c r="V57" s="41">
        <v>3137.8284839999997</v>
      </c>
      <c r="W57" s="41">
        <v>8516.9630279999983</v>
      </c>
      <c r="X57" s="40">
        <v>31457.950399999998</v>
      </c>
      <c r="Y57" s="41">
        <v>3617.6642959999999</v>
      </c>
      <c r="Z57" s="41">
        <v>9594.6748719999996</v>
      </c>
      <c r="AA57" s="40">
        <v>33031.82</v>
      </c>
      <c r="AB57" s="41">
        <v>4128.9775</v>
      </c>
      <c r="AC57" s="41">
        <v>10735.3415</v>
      </c>
      <c r="AD57" s="35"/>
      <c r="AE57" s="35"/>
      <c r="AF57" s="35"/>
      <c r="AG57" s="35"/>
      <c r="AH57" s="35"/>
      <c r="AI57" s="2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24" customFormat="1">
      <c r="A58" s="31">
        <v>23849</v>
      </c>
      <c r="B58" s="31" t="s">
        <v>1003</v>
      </c>
      <c r="C58" s="31" t="s">
        <v>13</v>
      </c>
      <c r="D58" s="31"/>
      <c r="E58" s="31">
        <v>58.1</v>
      </c>
      <c r="F58" s="31" t="s">
        <v>328</v>
      </c>
      <c r="G58" s="31" t="s">
        <v>4</v>
      </c>
      <c r="H58" s="31" t="s">
        <v>6</v>
      </c>
      <c r="I58" s="40">
        <v>27242.54</v>
      </c>
      <c r="J58" s="40">
        <v>1634.5524</v>
      </c>
      <c r="K58" s="40">
        <v>5448.5080000000007</v>
      </c>
      <c r="L58" s="40">
        <v>28571.15</v>
      </c>
      <c r="M58" s="41">
        <v>2142.8362499999998</v>
      </c>
      <c r="N58" s="41">
        <v>6428.5087500000009</v>
      </c>
      <c r="O58" s="40">
        <v>30962.648000000001</v>
      </c>
      <c r="P58" s="41">
        <v>2631.8250800000001</v>
      </c>
      <c r="Q58" s="41">
        <v>7585.8487599999999</v>
      </c>
      <c r="R58" s="40">
        <v>33354.146000000001</v>
      </c>
      <c r="S58" s="41">
        <v>3168.6438699999999</v>
      </c>
      <c r="T58" s="41">
        <v>8838.8486900000007</v>
      </c>
      <c r="U58" s="40">
        <v>35745.644</v>
      </c>
      <c r="V58" s="41">
        <v>3753.2926199999997</v>
      </c>
      <c r="W58" s="41">
        <v>10187.508539999999</v>
      </c>
      <c r="X58" s="40">
        <v>38137.142</v>
      </c>
      <c r="Y58" s="41">
        <v>4385.7713300000005</v>
      </c>
      <c r="Z58" s="41">
        <v>11631.828309999999</v>
      </c>
      <c r="AA58" s="40">
        <v>40528.639999999999</v>
      </c>
      <c r="AB58" s="41">
        <v>5066.08</v>
      </c>
      <c r="AC58" s="41">
        <v>13171.808000000001</v>
      </c>
      <c r="AD58" s="35"/>
      <c r="AE58" s="35"/>
      <c r="AF58" s="35"/>
      <c r="AG58" s="35"/>
      <c r="AH58" s="35"/>
      <c r="AI58" s="2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24" customFormat="1">
      <c r="A59" s="31">
        <v>5521</v>
      </c>
      <c r="B59" s="31" t="s">
        <v>2117</v>
      </c>
      <c r="C59" s="31" t="s">
        <v>15</v>
      </c>
      <c r="D59" s="31"/>
      <c r="E59" s="31">
        <v>57.01</v>
      </c>
      <c r="F59" s="31" t="s">
        <v>122</v>
      </c>
      <c r="G59" s="31" t="s">
        <v>4</v>
      </c>
      <c r="H59" s="31" t="s">
        <v>6</v>
      </c>
      <c r="I59" s="40">
        <v>34447.879999999997</v>
      </c>
      <c r="J59" s="40">
        <v>2066.8727999999996</v>
      </c>
      <c r="K59" s="40">
        <v>6889.576</v>
      </c>
      <c r="L59" s="40">
        <v>36525.329999999994</v>
      </c>
      <c r="M59" s="41">
        <v>2739.3997499999996</v>
      </c>
      <c r="N59" s="41">
        <v>8218.1992499999997</v>
      </c>
      <c r="O59" s="40">
        <v>40264.74</v>
      </c>
      <c r="P59" s="41">
        <v>3422.5029</v>
      </c>
      <c r="Q59" s="41">
        <v>9864.8612999999987</v>
      </c>
      <c r="R59" s="40">
        <v>44004.149999999994</v>
      </c>
      <c r="S59" s="41">
        <v>4180.3942499999994</v>
      </c>
      <c r="T59" s="41">
        <v>11661.099749999999</v>
      </c>
      <c r="U59" s="40">
        <v>47743.56</v>
      </c>
      <c r="V59" s="41">
        <v>5013.0737999999992</v>
      </c>
      <c r="W59" s="41">
        <v>13606.914599999998</v>
      </c>
      <c r="X59" s="40">
        <v>51482.97</v>
      </c>
      <c r="Y59" s="41">
        <v>5920.5415500000008</v>
      </c>
      <c r="Z59" s="41">
        <v>15702.305850000001</v>
      </c>
      <c r="AA59" s="40">
        <v>55222.38</v>
      </c>
      <c r="AB59" s="41">
        <v>6902.7974999999997</v>
      </c>
      <c r="AC59" s="41">
        <v>17947.273499999999</v>
      </c>
      <c r="AD59" s="35"/>
      <c r="AE59" s="35"/>
      <c r="AF59" s="35"/>
      <c r="AG59" s="35"/>
      <c r="AH59" s="35"/>
      <c r="AI59" s="2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24" customFormat="1">
      <c r="A60" s="31">
        <v>25149</v>
      </c>
      <c r="B60" s="31" t="s">
        <v>1773</v>
      </c>
      <c r="C60" s="31" t="s">
        <v>15</v>
      </c>
      <c r="D60" s="31"/>
      <c r="E60" s="31">
        <v>61.02</v>
      </c>
      <c r="F60" s="31" t="s">
        <v>95</v>
      </c>
      <c r="G60" s="31" t="s">
        <v>4</v>
      </c>
      <c r="H60" s="31" t="s">
        <v>6</v>
      </c>
      <c r="I60" s="40">
        <v>19448.439999999999</v>
      </c>
      <c r="J60" s="40">
        <v>1166.9063999999998</v>
      </c>
      <c r="K60" s="40">
        <v>3889.6880000000001</v>
      </c>
      <c r="L60" s="40">
        <v>20265.273999999998</v>
      </c>
      <c r="M60" s="41">
        <v>1519.8955499999997</v>
      </c>
      <c r="N60" s="41">
        <v>4559.6866499999996</v>
      </c>
      <c r="O60" s="40">
        <v>21735.575199999999</v>
      </c>
      <c r="P60" s="41">
        <v>1847.5238920000002</v>
      </c>
      <c r="Q60" s="41">
        <v>5325.2159240000001</v>
      </c>
      <c r="R60" s="40">
        <v>23205.876399999997</v>
      </c>
      <c r="S60" s="41">
        <v>2204.5582579999996</v>
      </c>
      <c r="T60" s="41">
        <v>6149.5572459999994</v>
      </c>
      <c r="U60" s="40">
        <v>24676.177599999999</v>
      </c>
      <c r="V60" s="41">
        <v>2590.9986479999998</v>
      </c>
      <c r="W60" s="41">
        <v>7032.7106159999994</v>
      </c>
      <c r="X60" s="40">
        <v>26146.478799999997</v>
      </c>
      <c r="Y60" s="41">
        <v>3006.8450619999999</v>
      </c>
      <c r="Z60" s="41">
        <v>7974.6760339999992</v>
      </c>
      <c r="AA60" s="40">
        <v>27616.78</v>
      </c>
      <c r="AB60" s="41">
        <v>3452.0974999999999</v>
      </c>
      <c r="AC60" s="41">
        <v>8975.4534999999996</v>
      </c>
      <c r="AD60" s="35"/>
      <c r="AE60" s="35"/>
      <c r="AF60" s="35"/>
      <c r="AG60" s="35"/>
      <c r="AH60" s="35"/>
      <c r="AI60" s="2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24" customFormat="1">
      <c r="A61" s="31">
        <v>31866</v>
      </c>
      <c r="B61" s="31" t="s">
        <v>1263</v>
      </c>
      <c r="C61" s="31" t="s">
        <v>15</v>
      </c>
      <c r="D61" s="31"/>
      <c r="E61" s="31">
        <v>61.04</v>
      </c>
      <c r="F61" s="31" t="s">
        <v>306</v>
      </c>
      <c r="G61" s="31" t="s">
        <v>4</v>
      </c>
      <c r="H61" s="31" t="s">
        <v>6</v>
      </c>
      <c r="I61" s="40">
        <v>8185.98</v>
      </c>
      <c r="J61" s="40">
        <v>491.15879999999993</v>
      </c>
      <c r="K61" s="40">
        <v>1637.1959999999999</v>
      </c>
      <c r="L61" s="40">
        <v>8259.6540000000023</v>
      </c>
      <c r="M61" s="41">
        <v>619.47405000000015</v>
      </c>
      <c r="N61" s="41">
        <v>1858.4221500000006</v>
      </c>
      <c r="O61" s="40">
        <v>8392.267200000002</v>
      </c>
      <c r="P61" s="41">
        <v>713.34271200000023</v>
      </c>
      <c r="Q61" s="41">
        <v>2056.1054640000007</v>
      </c>
      <c r="R61" s="40">
        <v>8524.8804000000018</v>
      </c>
      <c r="S61" s="41">
        <v>809.86363800000015</v>
      </c>
      <c r="T61" s="41">
        <v>2259.0933060000007</v>
      </c>
      <c r="U61" s="40">
        <v>8657.4936000000016</v>
      </c>
      <c r="V61" s="41">
        <v>909.03682800000013</v>
      </c>
      <c r="W61" s="41">
        <v>2467.3856760000003</v>
      </c>
      <c r="X61" s="40">
        <v>8790.1068000000014</v>
      </c>
      <c r="Y61" s="41">
        <v>1010.8622820000002</v>
      </c>
      <c r="Z61" s="41">
        <v>2680.9825740000006</v>
      </c>
      <c r="AA61" s="40">
        <v>8922.7200000000012</v>
      </c>
      <c r="AB61" s="41">
        <v>1115.3400000000001</v>
      </c>
      <c r="AC61" s="41">
        <v>2899.8840000000005</v>
      </c>
      <c r="AD61" s="35"/>
      <c r="AE61" s="35"/>
      <c r="AF61" s="35"/>
      <c r="AG61" s="35"/>
      <c r="AH61" s="35"/>
      <c r="AI61" s="2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24" customFormat="1">
      <c r="A62" s="31">
        <v>24464</v>
      </c>
      <c r="B62" s="31" t="s">
        <v>1802</v>
      </c>
      <c r="C62" s="31" t="s">
        <v>15</v>
      </c>
      <c r="D62" s="31"/>
      <c r="E62" s="31">
        <v>51.01</v>
      </c>
      <c r="F62" s="31" t="s">
        <v>130</v>
      </c>
      <c r="G62" s="31" t="s">
        <v>4</v>
      </c>
      <c r="H62" s="31" t="s">
        <v>6</v>
      </c>
      <c r="I62" s="40">
        <v>19448.439999999999</v>
      </c>
      <c r="J62" s="40">
        <v>1166.9063999999998</v>
      </c>
      <c r="K62" s="40">
        <v>3889.6880000000001</v>
      </c>
      <c r="L62" s="40">
        <v>20343.067999999996</v>
      </c>
      <c r="M62" s="41">
        <v>1525.7300999999995</v>
      </c>
      <c r="N62" s="41">
        <v>4577.1902999999993</v>
      </c>
      <c r="O62" s="40">
        <v>21953.398399999995</v>
      </c>
      <c r="P62" s="41">
        <v>1866.0388639999996</v>
      </c>
      <c r="Q62" s="41">
        <v>5378.5826079999988</v>
      </c>
      <c r="R62" s="40">
        <v>23563.728799999997</v>
      </c>
      <c r="S62" s="41">
        <v>2238.5542359999999</v>
      </c>
      <c r="T62" s="41">
        <v>6244.3881319999991</v>
      </c>
      <c r="U62" s="40">
        <v>25174.059199999996</v>
      </c>
      <c r="V62" s="41">
        <v>2643.2762159999993</v>
      </c>
      <c r="W62" s="41">
        <v>7174.6068719999985</v>
      </c>
      <c r="X62" s="40">
        <v>26784.389599999995</v>
      </c>
      <c r="Y62" s="41">
        <v>3080.2048039999995</v>
      </c>
      <c r="Z62" s="41">
        <v>8169.2388279999986</v>
      </c>
      <c r="AA62" s="40">
        <v>28394.719999999994</v>
      </c>
      <c r="AB62" s="41">
        <v>3549.3399999999992</v>
      </c>
      <c r="AC62" s="41">
        <v>9228.2839999999978</v>
      </c>
      <c r="AD62" s="35"/>
      <c r="AE62" s="35"/>
      <c r="AF62" s="35"/>
      <c r="AG62" s="35"/>
      <c r="AH62" s="35"/>
      <c r="AI62" s="2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24" customFormat="1">
      <c r="A63" s="31">
        <v>30558</v>
      </c>
      <c r="B63" s="31" t="s">
        <v>1385</v>
      </c>
      <c r="C63" s="31" t="s">
        <v>15</v>
      </c>
      <c r="D63" s="31"/>
      <c r="E63" s="31">
        <v>44.02</v>
      </c>
      <c r="F63" s="31" t="s">
        <v>352</v>
      </c>
      <c r="G63" s="31" t="s">
        <v>4</v>
      </c>
      <c r="H63" s="31" t="s">
        <v>6</v>
      </c>
      <c r="I63" s="40">
        <v>3022.18</v>
      </c>
      <c r="J63" s="40">
        <v>181.33079999999998</v>
      </c>
      <c r="K63" s="40">
        <v>604.43600000000004</v>
      </c>
      <c r="L63" s="40">
        <v>3072.0459999999994</v>
      </c>
      <c r="M63" s="41">
        <v>230.40344999999994</v>
      </c>
      <c r="N63" s="41">
        <v>691.21034999999983</v>
      </c>
      <c r="O63" s="40">
        <v>3161.8047999999994</v>
      </c>
      <c r="P63" s="41">
        <v>268.75340799999998</v>
      </c>
      <c r="Q63" s="41">
        <v>774.64217599999984</v>
      </c>
      <c r="R63" s="40">
        <v>3251.5635999999995</v>
      </c>
      <c r="S63" s="41">
        <v>308.89854199999996</v>
      </c>
      <c r="T63" s="41">
        <v>861.66435399999989</v>
      </c>
      <c r="U63" s="40">
        <v>3341.3223999999996</v>
      </c>
      <c r="V63" s="41">
        <v>350.83885199999992</v>
      </c>
      <c r="W63" s="41">
        <v>952.27688399999977</v>
      </c>
      <c r="X63" s="40">
        <v>3431.0811999999996</v>
      </c>
      <c r="Y63" s="41">
        <v>394.57433799999995</v>
      </c>
      <c r="Z63" s="41">
        <v>1046.4797659999999</v>
      </c>
      <c r="AA63" s="40">
        <v>3520.8399999999992</v>
      </c>
      <c r="AB63" s="41">
        <v>440.1049999999999</v>
      </c>
      <c r="AC63" s="41">
        <v>1144.2729999999997</v>
      </c>
      <c r="AD63" s="35"/>
      <c r="AE63" s="35"/>
      <c r="AF63" s="35"/>
      <c r="AG63" s="35"/>
      <c r="AH63" s="35"/>
      <c r="AI63" s="2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24" customFormat="1">
      <c r="A64" s="31">
        <v>23834</v>
      </c>
      <c r="B64" s="31" t="s">
        <v>1730</v>
      </c>
      <c r="C64" s="31" t="s">
        <v>15</v>
      </c>
      <c r="D64" s="31"/>
      <c r="E64" s="31">
        <v>66.06</v>
      </c>
      <c r="F64" s="31" t="s">
        <v>304</v>
      </c>
      <c r="G64" s="31" t="s">
        <v>4</v>
      </c>
      <c r="H64" s="31" t="s">
        <v>6</v>
      </c>
      <c r="I64" s="40">
        <v>19355.96</v>
      </c>
      <c r="J64" s="40">
        <v>1161.3575999999998</v>
      </c>
      <c r="K64" s="40">
        <v>3871.192</v>
      </c>
      <c r="L64" s="40">
        <v>20091.486000000001</v>
      </c>
      <c r="M64" s="41">
        <v>1506.8614500000001</v>
      </c>
      <c r="N64" s="41">
        <v>4520.5843500000001</v>
      </c>
      <c r="O64" s="40">
        <v>21415.432799999999</v>
      </c>
      <c r="P64" s="41">
        <v>1820.311788</v>
      </c>
      <c r="Q64" s="41">
        <v>5246.7810359999994</v>
      </c>
      <c r="R64" s="40">
        <v>22739.3796</v>
      </c>
      <c r="S64" s="41">
        <v>2160.2410620000001</v>
      </c>
      <c r="T64" s="41">
        <v>6025.9355940000005</v>
      </c>
      <c r="U64" s="40">
        <v>24063.326399999998</v>
      </c>
      <c r="V64" s="41">
        <v>2526.6492719999997</v>
      </c>
      <c r="W64" s="41">
        <v>6858.0480239999988</v>
      </c>
      <c r="X64" s="40">
        <v>25387.2732</v>
      </c>
      <c r="Y64" s="41">
        <v>2919.5364180000001</v>
      </c>
      <c r="Z64" s="41">
        <v>7743.1183259999998</v>
      </c>
      <c r="AA64" s="40">
        <v>26711.22</v>
      </c>
      <c r="AB64" s="41">
        <v>3338.9025000000001</v>
      </c>
      <c r="AC64" s="41">
        <v>8681.1465000000007</v>
      </c>
      <c r="AD64" s="35"/>
      <c r="AE64" s="35"/>
      <c r="AF64" s="35"/>
      <c r="AG64" s="35"/>
      <c r="AH64" s="35"/>
      <c r="AI64" s="2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24" customFormat="1">
      <c r="A65" s="31">
        <v>21330</v>
      </c>
      <c r="B65" s="31" t="s">
        <v>2055</v>
      </c>
      <c r="C65" s="31" t="s">
        <v>15</v>
      </c>
      <c r="D65" s="31"/>
      <c r="E65" s="31">
        <v>73.02</v>
      </c>
      <c r="F65" s="31" t="s">
        <v>301</v>
      </c>
      <c r="G65" s="31" t="s">
        <v>4</v>
      </c>
      <c r="H65" s="31" t="s">
        <v>6</v>
      </c>
      <c r="I65" s="40">
        <v>24288.099999999995</v>
      </c>
      <c r="J65" s="40">
        <v>1457.2859999999996</v>
      </c>
      <c r="K65" s="40">
        <v>4857.619999999999</v>
      </c>
      <c r="L65" s="40">
        <v>25502.503999999997</v>
      </c>
      <c r="M65" s="41">
        <v>1912.6877999999997</v>
      </c>
      <c r="N65" s="41">
        <v>5738.0633999999991</v>
      </c>
      <c r="O65" s="40">
        <v>27688.431199999999</v>
      </c>
      <c r="P65" s="41">
        <v>2353.5166520000002</v>
      </c>
      <c r="Q65" s="41">
        <v>6783.6656439999997</v>
      </c>
      <c r="R65" s="40">
        <v>29874.358399999997</v>
      </c>
      <c r="S65" s="41">
        <v>2838.0640479999997</v>
      </c>
      <c r="T65" s="41">
        <v>7916.704976</v>
      </c>
      <c r="U65" s="40">
        <v>32060.285599999999</v>
      </c>
      <c r="V65" s="41">
        <v>3366.329988</v>
      </c>
      <c r="W65" s="41">
        <v>9137.1813959999981</v>
      </c>
      <c r="X65" s="40">
        <v>34246.212800000001</v>
      </c>
      <c r="Y65" s="41">
        <v>3938.3144720000005</v>
      </c>
      <c r="Z65" s="41">
        <v>10445.094904</v>
      </c>
      <c r="AA65" s="40">
        <v>36432.14</v>
      </c>
      <c r="AB65" s="41">
        <v>4554.0174999999999</v>
      </c>
      <c r="AC65" s="41">
        <v>11840.4455</v>
      </c>
      <c r="AD65" s="35"/>
      <c r="AE65" s="35"/>
      <c r="AF65" s="35"/>
      <c r="AG65" s="35"/>
      <c r="AH65" s="35"/>
      <c r="AI65" s="2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24" customFormat="1">
      <c r="A66" s="31">
        <v>5594</v>
      </c>
      <c r="B66" s="31" t="s">
        <v>2128</v>
      </c>
      <c r="C66" s="31" t="s">
        <v>15</v>
      </c>
      <c r="D66" s="31"/>
      <c r="E66" s="31">
        <v>58.08</v>
      </c>
      <c r="F66" s="31" t="s">
        <v>438</v>
      </c>
      <c r="G66" s="31" t="s">
        <v>4</v>
      </c>
      <c r="H66" s="31" t="s">
        <v>6</v>
      </c>
      <c r="I66" s="40">
        <v>27644.86</v>
      </c>
      <c r="J66" s="40">
        <v>1658.6915999999999</v>
      </c>
      <c r="K66" s="40">
        <v>5528.9720000000007</v>
      </c>
      <c r="L66" s="40">
        <v>29235.721999999998</v>
      </c>
      <c r="M66" s="41">
        <v>2192.6791499999999</v>
      </c>
      <c r="N66" s="41">
        <v>6578.0374499999998</v>
      </c>
      <c r="O66" s="40">
        <v>32099.273599999997</v>
      </c>
      <c r="P66" s="41">
        <v>2728.4382559999999</v>
      </c>
      <c r="Q66" s="41">
        <v>7864.3220319999991</v>
      </c>
      <c r="R66" s="40">
        <v>34962.825199999999</v>
      </c>
      <c r="S66" s="41">
        <v>3321.468394</v>
      </c>
      <c r="T66" s="41">
        <v>9265.1486779999996</v>
      </c>
      <c r="U66" s="40">
        <v>37826.376799999998</v>
      </c>
      <c r="V66" s="41">
        <v>3971.7695639999997</v>
      </c>
      <c r="W66" s="41">
        <v>10780.517387999998</v>
      </c>
      <c r="X66" s="40">
        <v>40689.928399999997</v>
      </c>
      <c r="Y66" s="41">
        <v>4679.3417659999996</v>
      </c>
      <c r="Z66" s="41">
        <v>12410.428161999998</v>
      </c>
      <c r="AA66" s="40">
        <v>43553.479999999996</v>
      </c>
      <c r="AB66" s="41">
        <v>5444.1849999999995</v>
      </c>
      <c r="AC66" s="41">
        <v>14154.880999999999</v>
      </c>
      <c r="AD66" s="35"/>
      <c r="AE66" s="35"/>
      <c r="AF66" s="35"/>
      <c r="AG66" s="35"/>
      <c r="AH66" s="35"/>
      <c r="AI66" s="2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24" customFormat="1">
      <c r="A67" s="31">
        <v>5582</v>
      </c>
      <c r="B67" s="31" t="s">
        <v>2214</v>
      </c>
      <c r="C67" s="31" t="s">
        <v>15</v>
      </c>
      <c r="D67" s="31"/>
      <c r="E67" s="31">
        <v>66</v>
      </c>
      <c r="F67" s="31" t="s">
        <v>60</v>
      </c>
      <c r="G67" s="31" t="s">
        <v>4</v>
      </c>
      <c r="H67" s="31" t="s">
        <v>6</v>
      </c>
      <c r="I67" s="40">
        <v>21687.1</v>
      </c>
      <c r="J67" s="40">
        <v>1301.2259999999999</v>
      </c>
      <c r="K67" s="40">
        <v>4337.42</v>
      </c>
      <c r="L67" s="40">
        <v>24431.735999999997</v>
      </c>
      <c r="M67" s="41">
        <v>1832.3801999999998</v>
      </c>
      <c r="N67" s="41">
        <v>5497.1405999999997</v>
      </c>
      <c r="O67" s="40">
        <v>26525.884799999996</v>
      </c>
      <c r="P67" s="41">
        <v>2254.7002079999997</v>
      </c>
      <c r="Q67" s="41">
        <v>6498.8417759999993</v>
      </c>
      <c r="R67" s="40">
        <v>28620.033599999995</v>
      </c>
      <c r="S67" s="41">
        <v>2718.9031919999998</v>
      </c>
      <c r="T67" s="41">
        <v>7584.3089039999995</v>
      </c>
      <c r="U67" s="40">
        <v>30714.182399999998</v>
      </c>
      <c r="V67" s="41">
        <v>3224.9891519999996</v>
      </c>
      <c r="W67" s="41">
        <v>8753.5419839999995</v>
      </c>
      <c r="X67" s="40">
        <v>32808.331200000001</v>
      </c>
      <c r="Y67" s="41">
        <v>3772.9580880000003</v>
      </c>
      <c r="Z67" s="41">
        <v>10006.541015999999</v>
      </c>
      <c r="AA67" s="40">
        <v>34902.479999999996</v>
      </c>
      <c r="AB67" s="41">
        <v>4362.8099999999995</v>
      </c>
      <c r="AC67" s="41">
        <v>11343.305999999999</v>
      </c>
      <c r="AD67" s="35"/>
      <c r="AE67" s="35"/>
      <c r="AF67" s="35"/>
      <c r="AG67" s="35"/>
      <c r="AH67" s="35"/>
      <c r="AI67" s="2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24" customFormat="1">
      <c r="A68" s="31">
        <v>29384</v>
      </c>
      <c r="B68" s="31" t="s">
        <v>739</v>
      </c>
      <c r="C68" s="31" t="s">
        <v>13</v>
      </c>
      <c r="D68" s="31"/>
      <c r="E68" s="31">
        <v>52.03</v>
      </c>
      <c r="F68" s="31" t="s">
        <v>54</v>
      </c>
      <c r="G68" s="31" t="s">
        <v>4</v>
      </c>
      <c r="H68" s="31" t="s">
        <v>6</v>
      </c>
      <c r="I68" s="40">
        <v>27195.5</v>
      </c>
      <c r="J68" s="40">
        <v>1631.73</v>
      </c>
      <c r="K68" s="40">
        <v>5439.1</v>
      </c>
      <c r="L68" s="40">
        <v>27848.191999999999</v>
      </c>
      <c r="M68" s="41">
        <v>2088.6143999999999</v>
      </c>
      <c r="N68" s="41">
        <v>6265.8432000000003</v>
      </c>
      <c r="O68" s="40">
        <v>29023.0376</v>
      </c>
      <c r="P68" s="41">
        <v>2466.958196</v>
      </c>
      <c r="Q68" s="41">
        <v>7110.6442120000002</v>
      </c>
      <c r="R68" s="40">
        <v>30197.8832</v>
      </c>
      <c r="S68" s="41">
        <v>2868.7989040000002</v>
      </c>
      <c r="T68" s="41">
        <v>8002.4390480000002</v>
      </c>
      <c r="U68" s="40">
        <v>31372.728800000001</v>
      </c>
      <c r="V68" s="41">
        <v>3294.136524</v>
      </c>
      <c r="W68" s="41">
        <v>8941.2277080000003</v>
      </c>
      <c r="X68" s="40">
        <v>32547.574400000001</v>
      </c>
      <c r="Y68" s="41">
        <v>3742.9710560000003</v>
      </c>
      <c r="Z68" s="41">
        <v>9927.0101919999997</v>
      </c>
      <c r="AA68" s="40">
        <v>33722.42</v>
      </c>
      <c r="AB68" s="41">
        <v>4215.3024999999998</v>
      </c>
      <c r="AC68" s="41">
        <v>10959.7865</v>
      </c>
      <c r="AD68" s="35"/>
      <c r="AE68" s="35"/>
      <c r="AF68" s="35"/>
      <c r="AG68" s="35"/>
      <c r="AH68" s="35"/>
      <c r="AI68" s="2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24" customFormat="1">
      <c r="A69" s="31">
        <v>29246</v>
      </c>
      <c r="B69" s="31" t="s">
        <v>752</v>
      </c>
      <c r="C69" s="31" t="s">
        <v>13</v>
      </c>
      <c r="D69" s="31"/>
      <c r="E69" s="31">
        <v>44.05</v>
      </c>
      <c r="F69" s="31" t="s">
        <v>249</v>
      </c>
      <c r="G69" s="31" t="s">
        <v>4</v>
      </c>
      <c r="H69" s="31" t="s">
        <v>6</v>
      </c>
      <c r="I69" s="40">
        <v>9004.58</v>
      </c>
      <c r="J69" s="40">
        <v>540.27480000000003</v>
      </c>
      <c r="K69" s="40">
        <v>1800.9160000000002</v>
      </c>
      <c r="L69" s="40">
        <v>9220.69</v>
      </c>
      <c r="M69" s="41">
        <v>691.55174999999997</v>
      </c>
      <c r="N69" s="41">
        <v>2074.6552500000003</v>
      </c>
      <c r="O69" s="40">
        <v>9609.6880000000001</v>
      </c>
      <c r="P69" s="41">
        <v>816.82348000000002</v>
      </c>
      <c r="Q69" s="41">
        <v>2354.37356</v>
      </c>
      <c r="R69" s="40">
        <v>9998.6859999999997</v>
      </c>
      <c r="S69" s="41">
        <v>949.87517000000003</v>
      </c>
      <c r="T69" s="41">
        <v>2649.6517899999999</v>
      </c>
      <c r="U69" s="40">
        <v>10387.683999999999</v>
      </c>
      <c r="V69" s="41">
        <v>1090.7068199999999</v>
      </c>
      <c r="W69" s="41">
        <v>2960.4899399999995</v>
      </c>
      <c r="X69" s="40">
        <v>10776.682000000001</v>
      </c>
      <c r="Y69" s="41">
        <v>1239.31843</v>
      </c>
      <c r="Z69" s="41">
        <v>3286.8880100000001</v>
      </c>
      <c r="AA69" s="40">
        <v>11165.68</v>
      </c>
      <c r="AB69" s="41">
        <v>1395.71</v>
      </c>
      <c r="AC69" s="41">
        <v>3628.846</v>
      </c>
      <c r="AD69" s="35"/>
      <c r="AE69" s="35"/>
      <c r="AF69" s="35"/>
      <c r="AG69" s="35"/>
      <c r="AH69" s="35"/>
      <c r="AI69" s="2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24" customFormat="1">
      <c r="A70" s="31">
        <v>22103</v>
      </c>
      <c r="B70" s="31" t="s">
        <v>1985</v>
      </c>
      <c r="C70" s="31" t="s">
        <v>15</v>
      </c>
      <c r="D70" s="31"/>
      <c r="E70" s="31">
        <v>57.04</v>
      </c>
      <c r="F70" s="31" t="s">
        <v>376</v>
      </c>
      <c r="G70" s="31" t="s">
        <v>4</v>
      </c>
      <c r="H70" s="31" t="s">
        <v>6</v>
      </c>
      <c r="I70" s="40">
        <v>15677.76</v>
      </c>
      <c r="J70" s="40">
        <v>940.66559999999993</v>
      </c>
      <c r="K70" s="40">
        <v>3135.5520000000001</v>
      </c>
      <c r="L70" s="40">
        <v>16461.647999999997</v>
      </c>
      <c r="M70" s="41">
        <v>1234.6235999999997</v>
      </c>
      <c r="N70" s="41">
        <v>3703.8707999999997</v>
      </c>
      <c r="O70" s="40">
        <v>17872.646399999998</v>
      </c>
      <c r="P70" s="41">
        <v>1519.1749439999999</v>
      </c>
      <c r="Q70" s="41">
        <v>4378.7983679999998</v>
      </c>
      <c r="R70" s="40">
        <v>19283.644799999998</v>
      </c>
      <c r="S70" s="41">
        <v>1831.9462559999999</v>
      </c>
      <c r="T70" s="41">
        <v>5110.1658719999996</v>
      </c>
      <c r="U70" s="40">
        <v>20694.643199999999</v>
      </c>
      <c r="V70" s="41">
        <v>2172.9375359999999</v>
      </c>
      <c r="W70" s="41">
        <v>5897.9733119999992</v>
      </c>
      <c r="X70" s="40">
        <v>22105.641599999999</v>
      </c>
      <c r="Y70" s="41">
        <v>2542.148784</v>
      </c>
      <c r="Z70" s="41">
        <v>6742.2206879999994</v>
      </c>
      <c r="AA70" s="40">
        <v>23516.639999999999</v>
      </c>
      <c r="AB70" s="41">
        <v>2939.58</v>
      </c>
      <c r="AC70" s="41">
        <v>7642.9080000000004</v>
      </c>
      <c r="AD70" s="35"/>
      <c r="AE70" s="35"/>
      <c r="AF70" s="35"/>
      <c r="AG70" s="35"/>
      <c r="AH70" s="35"/>
      <c r="AI70" s="2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24" customFormat="1">
      <c r="A71" s="31">
        <v>28947</v>
      </c>
      <c r="B71" s="31" t="s">
        <v>1533</v>
      </c>
      <c r="C71" s="31" t="s">
        <v>15</v>
      </c>
      <c r="D71" s="31"/>
      <c r="E71" s="31">
        <v>49.07</v>
      </c>
      <c r="F71" s="31" t="s">
        <v>57</v>
      </c>
      <c r="G71" s="31" t="s">
        <v>4</v>
      </c>
      <c r="H71" s="31" t="s">
        <v>6</v>
      </c>
      <c r="I71" s="40">
        <v>16264.359999999999</v>
      </c>
      <c r="J71" s="40">
        <v>975.86159999999984</v>
      </c>
      <c r="K71" s="40">
        <v>3252.8719999999998</v>
      </c>
      <c r="L71" s="40">
        <v>16705.7</v>
      </c>
      <c r="M71" s="41">
        <v>1252.9275</v>
      </c>
      <c r="N71" s="41">
        <v>3758.7825000000003</v>
      </c>
      <c r="O71" s="40">
        <v>17500.112000000001</v>
      </c>
      <c r="P71" s="41">
        <v>1487.5095200000003</v>
      </c>
      <c r="Q71" s="41">
        <v>4287.5274399999998</v>
      </c>
      <c r="R71" s="40">
        <v>18294.524000000001</v>
      </c>
      <c r="S71" s="41">
        <v>1737.9797800000001</v>
      </c>
      <c r="T71" s="41">
        <v>4848.0488600000008</v>
      </c>
      <c r="U71" s="40">
        <v>19088.936000000002</v>
      </c>
      <c r="V71" s="41">
        <v>2004.3382800000002</v>
      </c>
      <c r="W71" s="41">
        <v>5440.3467600000004</v>
      </c>
      <c r="X71" s="40">
        <v>19883.348000000002</v>
      </c>
      <c r="Y71" s="41">
        <v>2286.5850200000004</v>
      </c>
      <c r="Z71" s="41">
        <v>6064.4211400000004</v>
      </c>
      <c r="AA71" s="40">
        <v>20677.760000000002</v>
      </c>
      <c r="AB71" s="41">
        <v>2584.7200000000003</v>
      </c>
      <c r="AC71" s="41">
        <v>6720.2720000000008</v>
      </c>
      <c r="AD71" s="35"/>
      <c r="AE71" s="35"/>
      <c r="AF71" s="35"/>
      <c r="AG71" s="35"/>
      <c r="AH71" s="35"/>
      <c r="AI71" s="2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24" customFormat="1">
      <c r="A72" s="31">
        <v>27429</v>
      </c>
      <c r="B72" s="31" t="s">
        <v>1693</v>
      </c>
      <c r="C72" s="31" t="s">
        <v>15</v>
      </c>
      <c r="D72" s="31"/>
      <c r="E72" s="31">
        <v>52.08</v>
      </c>
      <c r="F72" s="31" t="s">
        <v>134</v>
      </c>
      <c r="G72" s="31" t="s">
        <v>4</v>
      </c>
      <c r="H72" s="31" t="s">
        <v>6</v>
      </c>
      <c r="I72" s="40">
        <v>18670.52</v>
      </c>
      <c r="J72" s="40">
        <v>1120.2311999999999</v>
      </c>
      <c r="K72" s="40">
        <v>3734.1040000000003</v>
      </c>
      <c r="L72" s="40">
        <v>19342.657999999999</v>
      </c>
      <c r="M72" s="41">
        <v>1450.6993499999999</v>
      </c>
      <c r="N72" s="41">
        <v>4352.0980499999996</v>
      </c>
      <c r="O72" s="40">
        <v>20552.506400000002</v>
      </c>
      <c r="P72" s="41">
        <v>1746.9630440000003</v>
      </c>
      <c r="Q72" s="41">
        <v>5035.3640680000008</v>
      </c>
      <c r="R72" s="40">
        <v>21762.354800000001</v>
      </c>
      <c r="S72" s="41">
        <v>2067.423706</v>
      </c>
      <c r="T72" s="41">
        <v>5767.0240220000005</v>
      </c>
      <c r="U72" s="40">
        <v>22972.2032</v>
      </c>
      <c r="V72" s="41">
        <v>2412.0813359999997</v>
      </c>
      <c r="W72" s="41">
        <v>6547.0779119999997</v>
      </c>
      <c r="X72" s="40">
        <v>24182.051599999999</v>
      </c>
      <c r="Y72" s="41">
        <v>2780.9359340000001</v>
      </c>
      <c r="Z72" s="41">
        <v>7375.5257379999994</v>
      </c>
      <c r="AA72" s="40">
        <v>25391.9</v>
      </c>
      <c r="AB72" s="41">
        <v>3173.9875000000002</v>
      </c>
      <c r="AC72" s="41">
        <v>8252.3675000000003</v>
      </c>
      <c r="AD72" s="35"/>
      <c r="AE72" s="35"/>
      <c r="AF72" s="35"/>
      <c r="AG72" s="35"/>
      <c r="AH72" s="35"/>
      <c r="AI72" s="2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24" customFormat="1">
      <c r="A73" s="31">
        <v>24700</v>
      </c>
      <c r="B73" s="31" t="s">
        <v>958</v>
      </c>
      <c r="C73" s="31" t="s">
        <v>13</v>
      </c>
      <c r="D73" s="31"/>
      <c r="E73" s="31">
        <v>66.08</v>
      </c>
      <c r="F73" s="31" t="s">
        <v>426</v>
      </c>
      <c r="G73" s="31" t="s">
        <v>4</v>
      </c>
      <c r="H73" s="31" t="s">
        <v>6</v>
      </c>
      <c r="I73" s="40">
        <v>30438.94</v>
      </c>
      <c r="J73" s="40">
        <v>1826.3363999999999</v>
      </c>
      <c r="K73" s="40">
        <v>6087.7880000000005</v>
      </c>
      <c r="L73" s="40">
        <v>31778.252000000004</v>
      </c>
      <c r="M73" s="41">
        <v>2383.3689000000004</v>
      </c>
      <c r="N73" s="41">
        <v>7150.1067000000012</v>
      </c>
      <c r="O73" s="40">
        <v>34189.013600000006</v>
      </c>
      <c r="P73" s="41">
        <v>2906.0661560000008</v>
      </c>
      <c r="Q73" s="41">
        <v>8376.3083320000005</v>
      </c>
      <c r="R73" s="40">
        <v>36599.775200000004</v>
      </c>
      <c r="S73" s="41">
        <v>3476.9786440000003</v>
      </c>
      <c r="T73" s="41">
        <v>9698.9404280000017</v>
      </c>
      <c r="U73" s="40">
        <v>39010.536800000002</v>
      </c>
      <c r="V73" s="41">
        <v>4096.1063640000002</v>
      </c>
      <c r="W73" s="41">
        <v>11118.002988</v>
      </c>
      <c r="X73" s="40">
        <v>41421.2984</v>
      </c>
      <c r="Y73" s="41">
        <v>4763.4493160000002</v>
      </c>
      <c r="Z73" s="41">
        <v>12633.496012</v>
      </c>
      <c r="AA73" s="40">
        <v>43832.060000000005</v>
      </c>
      <c r="AB73" s="41">
        <v>5479.0075000000006</v>
      </c>
      <c r="AC73" s="41">
        <v>14245.419500000002</v>
      </c>
      <c r="AD73" s="35"/>
      <c r="AE73" s="35"/>
      <c r="AF73" s="35"/>
      <c r="AG73" s="35"/>
      <c r="AH73" s="35"/>
      <c r="AI73" s="2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24" customFormat="1">
      <c r="A74" s="31">
        <v>29863</v>
      </c>
      <c r="B74" s="31" t="s">
        <v>705</v>
      </c>
      <c r="C74" s="31" t="s">
        <v>13</v>
      </c>
      <c r="D74" s="31"/>
      <c r="E74" s="31">
        <v>42.06</v>
      </c>
      <c r="F74" s="31" t="s">
        <v>269</v>
      </c>
      <c r="G74" s="31" t="s">
        <v>4</v>
      </c>
      <c r="H74" s="31" t="s">
        <v>6</v>
      </c>
      <c r="I74" s="40">
        <v>12653.72</v>
      </c>
      <c r="J74" s="40">
        <v>759.22319999999991</v>
      </c>
      <c r="K74" s="40">
        <v>2530.7440000000001</v>
      </c>
      <c r="L74" s="40">
        <v>12919.447999999999</v>
      </c>
      <c r="M74" s="41">
        <v>968.95859999999982</v>
      </c>
      <c r="N74" s="41">
        <v>2906.8757999999998</v>
      </c>
      <c r="O74" s="40">
        <v>13397.758399999999</v>
      </c>
      <c r="P74" s="41">
        <v>1138.8094639999999</v>
      </c>
      <c r="Q74" s="41">
        <v>3282.4508079999996</v>
      </c>
      <c r="R74" s="40">
        <v>13876.068799999999</v>
      </c>
      <c r="S74" s="41">
        <v>1318.2265359999999</v>
      </c>
      <c r="T74" s="41">
        <v>3677.1582319999998</v>
      </c>
      <c r="U74" s="40">
        <v>14354.379199999999</v>
      </c>
      <c r="V74" s="41">
        <v>1507.2098159999998</v>
      </c>
      <c r="W74" s="41">
        <v>4090.9980719999994</v>
      </c>
      <c r="X74" s="40">
        <v>14832.6896</v>
      </c>
      <c r="Y74" s="41">
        <v>1705.7593039999999</v>
      </c>
      <c r="Z74" s="41">
        <v>4523.9703279999994</v>
      </c>
      <c r="AA74" s="40">
        <v>15311</v>
      </c>
      <c r="AB74" s="41">
        <v>1913.875</v>
      </c>
      <c r="AC74" s="41">
        <v>4976.0749999999998</v>
      </c>
      <c r="AD74" s="35"/>
      <c r="AE74" s="35"/>
      <c r="AF74" s="35"/>
      <c r="AG74" s="35"/>
      <c r="AH74" s="35"/>
      <c r="AI74" s="2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24" customFormat="1">
      <c r="A75" s="31">
        <v>29034</v>
      </c>
      <c r="B75" s="31" t="s">
        <v>457</v>
      </c>
      <c r="C75" s="31" t="s">
        <v>13</v>
      </c>
      <c r="D75" s="31"/>
      <c r="E75" s="31">
        <v>46.04</v>
      </c>
      <c r="F75" s="31" t="s">
        <v>14</v>
      </c>
      <c r="G75" s="31" t="s">
        <v>4</v>
      </c>
      <c r="H75" s="31" t="s">
        <v>6</v>
      </c>
      <c r="I75" s="40">
        <v>24494.539999999997</v>
      </c>
      <c r="J75" s="40">
        <v>1469.6723999999997</v>
      </c>
      <c r="K75" s="40">
        <v>4898.9079999999994</v>
      </c>
      <c r="L75" s="40">
        <v>24573.773999999998</v>
      </c>
      <c r="M75" s="41">
        <v>1843.0330499999998</v>
      </c>
      <c r="N75" s="41">
        <v>5529.09915</v>
      </c>
      <c r="O75" s="40">
        <v>24716.395199999999</v>
      </c>
      <c r="P75" s="41">
        <v>2100.8935919999999</v>
      </c>
      <c r="Q75" s="41">
        <v>6055.5168239999994</v>
      </c>
      <c r="R75" s="40">
        <v>24859.016399999997</v>
      </c>
      <c r="S75" s="41">
        <v>2361.6065579999999</v>
      </c>
      <c r="T75" s="41">
        <v>6587.6393459999999</v>
      </c>
      <c r="U75" s="40">
        <v>25001.637599999998</v>
      </c>
      <c r="V75" s="41">
        <v>2625.1719479999997</v>
      </c>
      <c r="W75" s="41">
        <v>7125.466715999999</v>
      </c>
      <c r="X75" s="40">
        <v>25144.258799999996</v>
      </c>
      <c r="Y75" s="41">
        <v>2891.5897619999996</v>
      </c>
      <c r="Z75" s="41">
        <v>7668.9989339999984</v>
      </c>
      <c r="AA75" s="40">
        <v>25286.879999999997</v>
      </c>
      <c r="AB75" s="41">
        <v>3160.8599999999997</v>
      </c>
      <c r="AC75" s="41">
        <v>8218.235999999999</v>
      </c>
      <c r="AD75" s="35"/>
      <c r="AE75" s="35"/>
      <c r="AF75" s="35"/>
      <c r="AG75" s="35"/>
      <c r="AH75" s="35"/>
      <c r="AI75" s="2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s="24" customFormat="1">
      <c r="A76" s="31">
        <v>30181</v>
      </c>
      <c r="B76" s="31" t="s">
        <v>1435</v>
      </c>
      <c r="C76" s="31" t="s">
        <v>15</v>
      </c>
      <c r="D76" s="31"/>
      <c r="E76" s="31">
        <v>41.06</v>
      </c>
      <c r="F76" s="31" t="s">
        <v>164</v>
      </c>
      <c r="G76" s="31" t="s">
        <v>4</v>
      </c>
      <c r="H76" s="31" t="s">
        <v>6</v>
      </c>
      <c r="I76" s="40">
        <v>15405.720000000001</v>
      </c>
      <c r="J76" s="40">
        <v>924.34320000000002</v>
      </c>
      <c r="K76" s="40">
        <v>3081.1440000000002</v>
      </c>
      <c r="L76" s="40">
        <v>15706.132000000005</v>
      </c>
      <c r="M76" s="41">
        <v>1177.9599000000003</v>
      </c>
      <c r="N76" s="41">
        <v>3533.8797000000013</v>
      </c>
      <c r="O76" s="40">
        <v>16246.873600000004</v>
      </c>
      <c r="P76" s="41">
        <v>1380.9842560000004</v>
      </c>
      <c r="Q76" s="41">
        <v>3980.4840320000012</v>
      </c>
      <c r="R76" s="40">
        <v>16787.615200000004</v>
      </c>
      <c r="S76" s="41">
        <v>1594.8234440000003</v>
      </c>
      <c r="T76" s="41">
        <v>4448.7180280000011</v>
      </c>
      <c r="U76" s="40">
        <v>17328.356800000005</v>
      </c>
      <c r="V76" s="41">
        <v>1819.4774640000005</v>
      </c>
      <c r="W76" s="41">
        <v>4938.5816880000011</v>
      </c>
      <c r="X76" s="40">
        <v>17869.098400000006</v>
      </c>
      <c r="Y76" s="41">
        <v>2054.9463160000009</v>
      </c>
      <c r="Z76" s="41">
        <v>5450.0750120000021</v>
      </c>
      <c r="AA76" s="40">
        <v>18409.840000000004</v>
      </c>
      <c r="AB76" s="41">
        <v>2301.2300000000005</v>
      </c>
      <c r="AC76" s="41">
        <v>5983.1980000000012</v>
      </c>
      <c r="AD76" s="35"/>
      <c r="AE76" s="35"/>
      <c r="AF76" s="35"/>
      <c r="AG76" s="35"/>
      <c r="AH76" s="35"/>
      <c r="AI76" s="2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s="24" customFormat="1">
      <c r="A77" s="31">
        <v>28021</v>
      </c>
      <c r="B77" s="31" t="s">
        <v>784</v>
      </c>
      <c r="C77" s="31" t="s">
        <v>13</v>
      </c>
      <c r="D77" s="31"/>
      <c r="E77" s="31">
        <v>65</v>
      </c>
      <c r="F77" s="31" t="s">
        <v>223</v>
      </c>
      <c r="G77" s="31" t="s">
        <v>4</v>
      </c>
      <c r="H77" s="31" t="s">
        <v>6</v>
      </c>
      <c r="I77" s="40">
        <v>4746.2400000000007</v>
      </c>
      <c r="J77" s="40">
        <v>284.77440000000001</v>
      </c>
      <c r="K77" s="40">
        <v>949.24800000000016</v>
      </c>
      <c r="L77" s="40">
        <v>4874.3880000000017</v>
      </c>
      <c r="M77" s="41">
        <v>365.5791000000001</v>
      </c>
      <c r="N77" s="41">
        <v>1096.7373000000005</v>
      </c>
      <c r="O77" s="40">
        <v>5105.0544000000018</v>
      </c>
      <c r="P77" s="41">
        <v>433.92962400000016</v>
      </c>
      <c r="Q77" s="41">
        <v>1250.7383280000004</v>
      </c>
      <c r="R77" s="40">
        <v>5335.7208000000019</v>
      </c>
      <c r="S77" s="41">
        <v>506.89347600000019</v>
      </c>
      <c r="T77" s="41">
        <v>1413.9660120000005</v>
      </c>
      <c r="U77" s="40">
        <v>5566.3872000000019</v>
      </c>
      <c r="V77" s="41">
        <v>584.47065600000019</v>
      </c>
      <c r="W77" s="41">
        <v>1586.4203520000003</v>
      </c>
      <c r="X77" s="40">
        <v>5797.053600000002</v>
      </c>
      <c r="Y77" s="41">
        <v>666.66116400000021</v>
      </c>
      <c r="Z77" s="41">
        <v>1768.1013480000006</v>
      </c>
      <c r="AA77" s="40">
        <v>6027.7200000000021</v>
      </c>
      <c r="AB77" s="41">
        <v>753.46500000000026</v>
      </c>
      <c r="AC77" s="41">
        <v>1959.0090000000007</v>
      </c>
      <c r="AD77" s="35"/>
      <c r="AE77" s="35"/>
      <c r="AF77" s="35"/>
      <c r="AG77" s="35"/>
      <c r="AH77" s="35"/>
      <c r="AI77" s="2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s="24" customFormat="1">
      <c r="A78" s="31">
        <v>32108</v>
      </c>
      <c r="B78" s="31" t="s">
        <v>506</v>
      </c>
      <c r="C78" s="31" t="s">
        <v>13</v>
      </c>
      <c r="D78" s="31"/>
      <c r="E78" s="31">
        <v>35.1</v>
      </c>
      <c r="F78" s="31" t="s">
        <v>121</v>
      </c>
      <c r="G78" s="31" t="s">
        <v>4</v>
      </c>
      <c r="H78" s="31" t="s">
        <v>6</v>
      </c>
      <c r="I78" s="40">
        <v>16295.38</v>
      </c>
      <c r="J78" s="40">
        <v>977.72279999999989</v>
      </c>
      <c r="K78" s="40">
        <v>3259.076</v>
      </c>
      <c r="L78" s="40">
        <v>16454.556</v>
      </c>
      <c r="M78" s="41">
        <v>1234.0916999999999</v>
      </c>
      <c r="N78" s="41">
        <v>3702.2751000000003</v>
      </c>
      <c r="O78" s="40">
        <v>16741.072799999998</v>
      </c>
      <c r="P78" s="41">
        <v>1422.991188</v>
      </c>
      <c r="Q78" s="41">
        <v>4101.5628359999992</v>
      </c>
      <c r="R78" s="40">
        <v>17027.589599999999</v>
      </c>
      <c r="S78" s="41">
        <v>1617.6210120000001</v>
      </c>
      <c r="T78" s="41">
        <v>4512.3112440000004</v>
      </c>
      <c r="U78" s="40">
        <v>17314.106400000001</v>
      </c>
      <c r="V78" s="41">
        <v>1817.981172</v>
      </c>
      <c r="W78" s="41">
        <v>4934.5203240000001</v>
      </c>
      <c r="X78" s="40">
        <v>17600.623199999998</v>
      </c>
      <c r="Y78" s="41">
        <v>2024.0716679999998</v>
      </c>
      <c r="Z78" s="41">
        <v>5368.190075999999</v>
      </c>
      <c r="AA78" s="40">
        <v>17887.14</v>
      </c>
      <c r="AB78" s="41">
        <v>2235.8924999999999</v>
      </c>
      <c r="AC78" s="41">
        <v>5813.3204999999998</v>
      </c>
      <c r="AD78" s="35"/>
      <c r="AE78" s="35"/>
      <c r="AF78" s="35"/>
      <c r="AG78" s="35"/>
      <c r="AH78" s="35"/>
      <c r="AI78" s="2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s="24" customFormat="1">
      <c r="A79" s="31">
        <v>21691</v>
      </c>
      <c r="B79" s="31" t="s">
        <v>2096</v>
      </c>
      <c r="C79" s="31" t="s">
        <v>15</v>
      </c>
      <c r="D79" s="31"/>
      <c r="E79" s="31">
        <v>59.08</v>
      </c>
      <c r="F79" s="31" t="s">
        <v>294</v>
      </c>
      <c r="G79" s="31" t="s">
        <v>4</v>
      </c>
      <c r="H79" s="31" t="s">
        <v>6</v>
      </c>
      <c r="I79" s="40">
        <v>30438.94</v>
      </c>
      <c r="J79" s="40">
        <v>1826.3363999999999</v>
      </c>
      <c r="K79" s="40">
        <v>6087.7880000000005</v>
      </c>
      <c r="L79" s="40">
        <v>31960.886000000002</v>
      </c>
      <c r="M79" s="41">
        <v>2397.0664500000003</v>
      </c>
      <c r="N79" s="41">
        <v>7191.1993500000008</v>
      </c>
      <c r="O79" s="40">
        <v>34700.388800000001</v>
      </c>
      <c r="P79" s="41">
        <v>2949.5330480000002</v>
      </c>
      <c r="Q79" s="41">
        <v>8501.5952560000005</v>
      </c>
      <c r="R79" s="40">
        <v>37439.891600000003</v>
      </c>
      <c r="S79" s="41">
        <v>3556.7897020000005</v>
      </c>
      <c r="T79" s="41">
        <v>9921.5712740000017</v>
      </c>
      <c r="U79" s="40">
        <v>40179.394400000005</v>
      </c>
      <c r="V79" s="41">
        <v>4218.8364120000006</v>
      </c>
      <c r="W79" s="41">
        <v>11451.127404000001</v>
      </c>
      <c r="X79" s="40">
        <v>42918.897200000007</v>
      </c>
      <c r="Y79" s="41">
        <v>4935.6731780000009</v>
      </c>
      <c r="Z79" s="41">
        <v>13090.263646000001</v>
      </c>
      <c r="AA79" s="40">
        <v>45658.400000000001</v>
      </c>
      <c r="AB79" s="41">
        <v>5707.3</v>
      </c>
      <c r="AC79" s="41">
        <v>14838.980000000001</v>
      </c>
      <c r="AD79" s="35"/>
      <c r="AE79" s="35"/>
      <c r="AF79" s="35"/>
      <c r="AG79" s="35"/>
      <c r="AH79" s="35"/>
      <c r="AI79" s="2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s="24" customFormat="1">
      <c r="A80" s="31">
        <v>23218</v>
      </c>
      <c r="B80" s="31" t="s">
        <v>1879</v>
      </c>
      <c r="C80" s="31" t="s">
        <v>15</v>
      </c>
      <c r="D80" s="31"/>
      <c r="E80" s="31">
        <v>58.08</v>
      </c>
      <c r="F80" s="31" t="s">
        <v>182</v>
      </c>
      <c r="G80" s="31" t="s">
        <v>4</v>
      </c>
      <c r="H80" s="31" t="s">
        <v>6</v>
      </c>
      <c r="I80" s="40">
        <v>15677.76</v>
      </c>
      <c r="J80" s="40">
        <v>940.66559999999993</v>
      </c>
      <c r="K80" s="40">
        <v>3135.5520000000001</v>
      </c>
      <c r="L80" s="40">
        <v>16430.292000000001</v>
      </c>
      <c r="M80" s="41">
        <v>1232.2719</v>
      </c>
      <c r="N80" s="41">
        <v>3696.8157000000006</v>
      </c>
      <c r="O80" s="40">
        <v>17784.849600000001</v>
      </c>
      <c r="P80" s="41">
        <v>1511.7122160000001</v>
      </c>
      <c r="Q80" s="41">
        <v>4357.2881520000001</v>
      </c>
      <c r="R80" s="40">
        <v>19139.407200000001</v>
      </c>
      <c r="S80" s="41">
        <v>1818.2436840000003</v>
      </c>
      <c r="T80" s="41">
        <v>5071.9429080000009</v>
      </c>
      <c r="U80" s="40">
        <v>20493.964800000002</v>
      </c>
      <c r="V80" s="41">
        <v>2151.8663040000001</v>
      </c>
      <c r="W80" s="41">
        <v>5840.7799679999998</v>
      </c>
      <c r="X80" s="40">
        <v>21848.522400000002</v>
      </c>
      <c r="Y80" s="41">
        <v>2512.5800760000002</v>
      </c>
      <c r="Z80" s="41">
        <v>6663.7993320000005</v>
      </c>
      <c r="AA80" s="40">
        <v>23203.08</v>
      </c>
      <c r="AB80" s="41">
        <v>2900.3850000000002</v>
      </c>
      <c r="AC80" s="41">
        <v>7541.0010000000011</v>
      </c>
      <c r="AD80" s="35"/>
      <c r="AE80" s="35"/>
      <c r="AF80" s="35"/>
      <c r="AG80" s="35"/>
      <c r="AH80" s="35"/>
      <c r="AI80" s="2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s="24" customFormat="1">
      <c r="A81" s="31">
        <v>28293</v>
      </c>
      <c r="B81" s="31" t="s">
        <v>1601</v>
      </c>
      <c r="C81" s="31" t="s">
        <v>15</v>
      </c>
      <c r="D81" s="31"/>
      <c r="E81" s="31">
        <v>50</v>
      </c>
      <c r="F81" s="31" t="s">
        <v>322</v>
      </c>
      <c r="G81" s="31" t="s">
        <v>4</v>
      </c>
      <c r="H81" s="31" t="s">
        <v>6</v>
      </c>
      <c r="I81" s="40">
        <v>16171.4</v>
      </c>
      <c r="J81" s="40">
        <v>970.28399999999999</v>
      </c>
      <c r="K81" s="40">
        <v>3234.28</v>
      </c>
      <c r="L81" s="40">
        <v>16656.542000000001</v>
      </c>
      <c r="M81" s="41">
        <v>1249.24065</v>
      </c>
      <c r="N81" s="41">
        <v>3747.7219500000006</v>
      </c>
      <c r="O81" s="40">
        <v>17529.797599999998</v>
      </c>
      <c r="P81" s="41">
        <v>1490.032796</v>
      </c>
      <c r="Q81" s="41">
        <v>4294.8004119999996</v>
      </c>
      <c r="R81" s="40">
        <v>18403.053199999998</v>
      </c>
      <c r="S81" s="41">
        <v>1748.2900539999998</v>
      </c>
      <c r="T81" s="41">
        <v>4876.8090979999997</v>
      </c>
      <c r="U81" s="40">
        <v>19276.308799999999</v>
      </c>
      <c r="V81" s="41">
        <v>2024.0124239999998</v>
      </c>
      <c r="W81" s="41">
        <v>5493.7480079999996</v>
      </c>
      <c r="X81" s="40">
        <v>20149.564399999999</v>
      </c>
      <c r="Y81" s="41">
        <v>2317.1999059999998</v>
      </c>
      <c r="Z81" s="41">
        <v>6145.6171420000001</v>
      </c>
      <c r="AA81" s="40">
        <v>21022.82</v>
      </c>
      <c r="AB81" s="41">
        <v>2627.8525</v>
      </c>
      <c r="AC81" s="41">
        <v>6832.4165000000003</v>
      </c>
      <c r="AD81" s="35"/>
      <c r="AE81" s="35"/>
      <c r="AF81" s="35"/>
      <c r="AG81" s="35"/>
      <c r="AH81" s="35"/>
      <c r="AI81" s="2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s="24" customFormat="1">
      <c r="A82" s="31">
        <v>31430</v>
      </c>
      <c r="B82" s="31" t="s">
        <v>572</v>
      </c>
      <c r="C82" s="31" t="s">
        <v>13</v>
      </c>
      <c r="D82" s="31"/>
      <c r="E82" s="31">
        <v>38</v>
      </c>
      <c r="F82" s="31" t="s">
        <v>81</v>
      </c>
      <c r="G82" s="31" t="s">
        <v>4</v>
      </c>
      <c r="H82" s="31" t="s">
        <v>6</v>
      </c>
      <c r="I82" s="40">
        <v>19448.439999999999</v>
      </c>
      <c r="J82" s="40">
        <v>1166.9063999999998</v>
      </c>
      <c r="K82" s="40">
        <v>3889.6880000000001</v>
      </c>
      <c r="L82" s="40">
        <v>19681.822</v>
      </c>
      <c r="M82" s="41">
        <v>1476.1366499999999</v>
      </c>
      <c r="N82" s="41">
        <v>4428.4099500000002</v>
      </c>
      <c r="O82" s="40">
        <v>20101.909599999999</v>
      </c>
      <c r="P82" s="41">
        <v>1708.6623160000001</v>
      </c>
      <c r="Q82" s="41">
        <v>4924.9678519999998</v>
      </c>
      <c r="R82" s="40">
        <v>20521.997199999998</v>
      </c>
      <c r="S82" s="41">
        <v>1949.5897339999999</v>
      </c>
      <c r="T82" s="41">
        <v>5438.3292579999998</v>
      </c>
      <c r="U82" s="40">
        <v>20942.084799999997</v>
      </c>
      <c r="V82" s="41">
        <v>2198.9189039999997</v>
      </c>
      <c r="W82" s="41">
        <v>5968.4941679999984</v>
      </c>
      <c r="X82" s="40">
        <v>21362.172399999999</v>
      </c>
      <c r="Y82" s="41">
        <v>2456.6498259999998</v>
      </c>
      <c r="Z82" s="41">
        <v>6515.4625820000001</v>
      </c>
      <c r="AA82" s="40">
        <v>21782.26</v>
      </c>
      <c r="AB82" s="41">
        <v>2722.7824999999998</v>
      </c>
      <c r="AC82" s="41">
        <v>7079.2344999999996</v>
      </c>
      <c r="AD82" s="35"/>
      <c r="AE82" s="35"/>
      <c r="AF82" s="35"/>
      <c r="AG82" s="35"/>
      <c r="AH82" s="35"/>
      <c r="AI82" s="2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s="24" customFormat="1">
      <c r="A83" s="31">
        <v>5685</v>
      </c>
      <c r="B83" s="31" t="s">
        <v>2169</v>
      </c>
      <c r="C83" s="31" t="s">
        <v>15</v>
      </c>
      <c r="D83" s="31"/>
      <c r="E83" s="31">
        <v>65</v>
      </c>
      <c r="F83" s="31" t="s">
        <v>399</v>
      </c>
      <c r="G83" s="31" t="s">
        <v>4</v>
      </c>
      <c r="H83" s="31" t="s">
        <v>6</v>
      </c>
      <c r="I83" s="40">
        <v>24040.179999999997</v>
      </c>
      <c r="J83" s="40">
        <v>1442.4107999999997</v>
      </c>
      <c r="K83" s="40">
        <v>4808.0359999999991</v>
      </c>
      <c r="L83" s="40">
        <v>25276.959999999995</v>
      </c>
      <c r="M83" s="41">
        <v>1895.7719999999995</v>
      </c>
      <c r="N83" s="41">
        <v>5687.3159999999989</v>
      </c>
      <c r="O83" s="40">
        <v>27503.163999999997</v>
      </c>
      <c r="P83" s="41">
        <v>2337.7689399999999</v>
      </c>
      <c r="Q83" s="41">
        <v>6738.2751799999987</v>
      </c>
      <c r="R83" s="40">
        <v>29729.367999999995</v>
      </c>
      <c r="S83" s="41">
        <v>2824.2899599999996</v>
      </c>
      <c r="T83" s="41">
        <v>7878.2825199999988</v>
      </c>
      <c r="U83" s="40">
        <v>31955.571999999996</v>
      </c>
      <c r="V83" s="41">
        <v>3355.3350599999994</v>
      </c>
      <c r="W83" s="41">
        <v>9107.3380199999974</v>
      </c>
      <c r="X83" s="40">
        <v>34181.775999999998</v>
      </c>
      <c r="Y83" s="41">
        <v>3930.9042399999998</v>
      </c>
      <c r="Z83" s="41">
        <v>10425.44168</v>
      </c>
      <c r="AA83" s="40">
        <v>36407.979999999996</v>
      </c>
      <c r="AB83" s="41">
        <v>4550.9974999999995</v>
      </c>
      <c r="AC83" s="41">
        <v>11832.593499999999</v>
      </c>
      <c r="AD83" s="35"/>
      <c r="AE83" s="35"/>
      <c r="AF83" s="35"/>
      <c r="AG83" s="35"/>
      <c r="AH83" s="35"/>
      <c r="AI83" s="2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s="24" customFormat="1">
      <c r="A84" s="31">
        <v>21991</v>
      </c>
      <c r="B84" s="31" t="s">
        <v>1078</v>
      </c>
      <c r="C84" s="31" t="s">
        <v>13</v>
      </c>
      <c r="D84" s="31"/>
      <c r="E84" s="31">
        <v>59.07</v>
      </c>
      <c r="F84" s="31" t="s">
        <v>405</v>
      </c>
      <c r="G84" s="31" t="s">
        <v>4</v>
      </c>
      <c r="H84" s="31" t="s">
        <v>6</v>
      </c>
      <c r="I84" s="40">
        <v>19355.96</v>
      </c>
      <c r="J84" s="40">
        <v>1161.3575999999998</v>
      </c>
      <c r="K84" s="40">
        <v>3871.192</v>
      </c>
      <c r="L84" s="40">
        <v>20323.757999999998</v>
      </c>
      <c r="M84" s="41">
        <v>1524.2818499999998</v>
      </c>
      <c r="N84" s="41">
        <v>4572.84555</v>
      </c>
      <c r="O84" s="40">
        <v>22065.794399999999</v>
      </c>
      <c r="P84" s="41">
        <v>1875.5925240000001</v>
      </c>
      <c r="Q84" s="41">
        <v>5406.1196279999995</v>
      </c>
      <c r="R84" s="40">
        <v>23807.8308</v>
      </c>
      <c r="S84" s="41">
        <v>2261.7439260000001</v>
      </c>
      <c r="T84" s="41">
        <v>6309.0751620000001</v>
      </c>
      <c r="U84" s="40">
        <v>25549.867200000001</v>
      </c>
      <c r="V84" s="41">
        <v>2682.7360560000002</v>
      </c>
      <c r="W84" s="41">
        <v>7281.7121519999992</v>
      </c>
      <c r="X84" s="40">
        <v>27291.903599999998</v>
      </c>
      <c r="Y84" s="41">
        <v>3138.5689139999999</v>
      </c>
      <c r="Z84" s="41">
        <v>8324.0305979999994</v>
      </c>
      <c r="AA84" s="40">
        <v>29033.94</v>
      </c>
      <c r="AB84" s="41">
        <v>3629.2424999999998</v>
      </c>
      <c r="AC84" s="41">
        <v>9436.0305000000008</v>
      </c>
      <c r="AD84" s="35"/>
      <c r="AE84" s="35"/>
      <c r="AF84" s="35"/>
      <c r="AG84" s="35"/>
      <c r="AH84" s="35"/>
      <c r="AI84" s="2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s="24" customFormat="1">
      <c r="A85" s="31">
        <v>27755</v>
      </c>
      <c r="B85" s="31" t="s">
        <v>862</v>
      </c>
      <c r="C85" s="31" t="s">
        <v>13</v>
      </c>
      <c r="D85" s="31"/>
      <c r="E85" s="31">
        <v>59</v>
      </c>
      <c r="F85" s="31" t="s">
        <v>220</v>
      </c>
      <c r="G85" s="31" t="s">
        <v>4</v>
      </c>
      <c r="H85" s="31" t="s">
        <v>6</v>
      </c>
      <c r="I85" s="40">
        <v>15677.76</v>
      </c>
      <c r="J85" s="40">
        <v>940.66559999999993</v>
      </c>
      <c r="K85" s="40">
        <v>3135.5520000000001</v>
      </c>
      <c r="L85" s="40">
        <v>16210.804000000002</v>
      </c>
      <c r="M85" s="41">
        <v>1215.8103000000001</v>
      </c>
      <c r="N85" s="41">
        <v>3647.4309000000003</v>
      </c>
      <c r="O85" s="40">
        <v>17170.283200000002</v>
      </c>
      <c r="P85" s="41">
        <v>1459.4740720000002</v>
      </c>
      <c r="Q85" s="41">
        <v>4206.719384</v>
      </c>
      <c r="R85" s="40">
        <v>18129.762400000003</v>
      </c>
      <c r="S85" s="41">
        <v>1722.3274280000003</v>
      </c>
      <c r="T85" s="41">
        <v>4804.387036000001</v>
      </c>
      <c r="U85" s="40">
        <v>19089.241600000001</v>
      </c>
      <c r="V85" s="41">
        <v>2004.3703680000001</v>
      </c>
      <c r="W85" s="41">
        <v>5440.4338559999997</v>
      </c>
      <c r="X85" s="40">
        <v>20048.720800000003</v>
      </c>
      <c r="Y85" s="41">
        <v>2305.6028920000003</v>
      </c>
      <c r="Z85" s="41">
        <v>6114.8598440000005</v>
      </c>
      <c r="AA85" s="40">
        <v>21008.2</v>
      </c>
      <c r="AB85" s="41">
        <v>2626.0250000000001</v>
      </c>
      <c r="AC85" s="41">
        <v>6827.6650000000009</v>
      </c>
      <c r="AD85" s="35"/>
      <c r="AE85" s="35"/>
      <c r="AF85" s="35"/>
      <c r="AG85" s="35"/>
      <c r="AH85" s="35"/>
      <c r="AI85" s="2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s="24" customFormat="1">
      <c r="A86" s="31">
        <v>23193</v>
      </c>
      <c r="B86" s="31" t="s">
        <v>1009</v>
      </c>
      <c r="C86" s="31" t="s">
        <v>13</v>
      </c>
      <c r="D86" s="31"/>
      <c r="E86" s="31">
        <v>53.07</v>
      </c>
      <c r="F86" s="31" t="s">
        <v>76</v>
      </c>
      <c r="G86" s="31" t="s">
        <v>4</v>
      </c>
      <c r="H86" s="31" t="s">
        <v>6</v>
      </c>
      <c r="I86" s="40">
        <v>13159.919999999998</v>
      </c>
      <c r="J86" s="40">
        <v>789.59519999999986</v>
      </c>
      <c r="K86" s="40">
        <v>2631.9839999999999</v>
      </c>
      <c r="L86" s="40">
        <v>13791.596</v>
      </c>
      <c r="M86" s="41">
        <v>1034.3697</v>
      </c>
      <c r="N86" s="41">
        <v>3103.1091000000001</v>
      </c>
      <c r="O86" s="40">
        <v>14928.612800000001</v>
      </c>
      <c r="P86" s="41">
        <v>1268.9320880000002</v>
      </c>
      <c r="Q86" s="41">
        <v>3657.5101360000003</v>
      </c>
      <c r="R86" s="40">
        <v>16065.6296</v>
      </c>
      <c r="S86" s="41">
        <v>1526.2348120000001</v>
      </c>
      <c r="T86" s="41">
        <v>4257.3918440000007</v>
      </c>
      <c r="U86" s="40">
        <v>17202.646400000001</v>
      </c>
      <c r="V86" s="41">
        <v>1806.2778720000001</v>
      </c>
      <c r="W86" s="41">
        <v>4902.7542240000002</v>
      </c>
      <c r="X86" s="40">
        <v>18339.663200000003</v>
      </c>
      <c r="Y86" s="41">
        <v>2109.0612680000004</v>
      </c>
      <c r="Z86" s="41">
        <v>5593.5972760000004</v>
      </c>
      <c r="AA86" s="40">
        <v>19476.68</v>
      </c>
      <c r="AB86" s="41">
        <v>2434.585</v>
      </c>
      <c r="AC86" s="41">
        <v>6329.9210000000003</v>
      </c>
      <c r="AD86" s="35"/>
      <c r="AE86" s="35"/>
      <c r="AF86" s="35"/>
      <c r="AG86" s="35"/>
      <c r="AH86" s="35"/>
      <c r="AI86" s="2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s="24" customFormat="1">
      <c r="A87" s="31">
        <v>23234</v>
      </c>
      <c r="B87" s="31" t="s">
        <v>1023</v>
      </c>
      <c r="C87" s="31" t="s">
        <v>13</v>
      </c>
      <c r="D87" s="31"/>
      <c r="E87" s="31">
        <v>54.11</v>
      </c>
      <c r="F87" s="31" t="s">
        <v>82</v>
      </c>
      <c r="G87" s="31" t="s">
        <v>4</v>
      </c>
      <c r="H87" s="31" t="s">
        <v>6</v>
      </c>
      <c r="I87" s="40">
        <v>27336.639999999999</v>
      </c>
      <c r="J87" s="40">
        <v>1640.1984</v>
      </c>
      <c r="K87" s="40">
        <v>5467.3280000000004</v>
      </c>
      <c r="L87" s="40">
        <v>28768.998000000007</v>
      </c>
      <c r="M87" s="41">
        <v>2157.6748500000003</v>
      </c>
      <c r="N87" s="41">
        <v>6473.0245500000019</v>
      </c>
      <c r="O87" s="40">
        <v>31347.242400000006</v>
      </c>
      <c r="P87" s="41">
        <v>2664.5156040000006</v>
      </c>
      <c r="Q87" s="41">
        <v>7680.0743880000018</v>
      </c>
      <c r="R87" s="40">
        <v>33925.486800000006</v>
      </c>
      <c r="S87" s="41">
        <v>3222.9212460000008</v>
      </c>
      <c r="T87" s="41">
        <v>8990.2540020000015</v>
      </c>
      <c r="U87" s="40">
        <v>36503.731200000009</v>
      </c>
      <c r="V87" s="41">
        <v>3832.8917760000008</v>
      </c>
      <c r="W87" s="41">
        <v>10403.563392000002</v>
      </c>
      <c r="X87" s="40">
        <v>39081.975600000005</v>
      </c>
      <c r="Y87" s="41">
        <v>4494.4271940000008</v>
      </c>
      <c r="Z87" s="41">
        <v>11920.002558000002</v>
      </c>
      <c r="AA87" s="40">
        <v>41660.220000000008</v>
      </c>
      <c r="AB87" s="41">
        <v>5207.5275000000011</v>
      </c>
      <c r="AC87" s="41">
        <v>13539.571500000004</v>
      </c>
      <c r="AD87" s="35"/>
      <c r="AE87" s="35"/>
      <c r="AF87" s="35"/>
      <c r="AG87" s="35"/>
      <c r="AH87" s="35"/>
      <c r="AI87" s="2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s="24" customFormat="1">
      <c r="A88" s="31">
        <v>24012</v>
      </c>
      <c r="B88" s="31" t="s">
        <v>1849</v>
      </c>
      <c r="C88" s="31" t="s">
        <v>15</v>
      </c>
      <c r="D88" s="31"/>
      <c r="E88" s="31">
        <v>57.04</v>
      </c>
      <c r="F88" s="31" t="s">
        <v>328</v>
      </c>
      <c r="G88" s="31" t="s">
        <v>4</v>
      </c>
      <c r="H88" s="31" t="s">
        <v>6</v>
      </c>
      <c r="I88" s="40">
        <v>24288.099999999995</v>
      </c>
      <c r="J88" s="40">
        <v>1457.2859999999996</v>
      </c>
      <c r="K88" s="40">
        <v>4857.619999999999</v>
      </c>
      <c r="L88" s="40">
        <v>25453.928</v>
      </c>
      <c r="M88" s="41">
        <v>1909.0445999999999</v>
      </c>
      <c r="N88" s="41">
        <v>5727.1338000000005</v>
      </c>
      <c r="O88" s="40">
        <v>27552.418399999999</v>
      </c>
      <c r="P88" s="41">
        <v>2341.9555639999999</v>
      </c>
      <c r="Q88" s="41">
        <v>6750.3425079999997</v>
      </c>
      <c r="R88" s="40">
        <v>29650.908799999997</v>
      </c>
      <c r="S88" s="41">
        <v>2816.8363359999998</v>
      </c>
      <c r="T88" s="41">
        <v>7857.4908319999995</v>
      </c>
      <c r="U88" s="40">
        <v>31749.3992</v>
      </c>
      <c r="V88" s="41">
        <v>3333.6869159999997</v>
      </c>
      <c r="W88" s="41">
        <v>9048.5787719999989</v>
      </c>
      <c r="X88" s="40">
        <v>33847.889600000002</v>
      </c>
      <c r="Y88" s="41">
        <v>3892.5073040000002</v>
      </c>
      <c r="Z88" s="41">
        <v>10323.606328</v>
      </c>
      <c r="AA88" s="40">
        <v>35946.379999999997</v>
      </c>
      <c r="AB88" s="41">
        <v>4493.2974999999997</v>
      </c>
      <c r="AC88" s="41">
        <v>11682.5735</v>
      </c>
      <c r="AD88" s="35"/>
      <c r="AE88" s="35"/>
      <c r="AF88" s="35"/>
      <c r="AG88" s="35"/>
      <c r="AH88" s="35"/>
      <c r="AI88" s="2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s="24" customFormat="1">
      <c r="A89" s="31">
        <v>26914</v>
      </c>
      <c r="B89" s="31" t="s">
        <v>887</v>
      </c>
      <c r="C89" s="31" t="s">
        <v>13</v>
      </c>
      <c r="D89" s="31"/>
      <c r="E89" s="31">
        <v>55.1</v>
      </c>
      <c r="F89" s="31" t="s">
        <v>154</v>
      </c>
      <c r="G89" s="31" t="s">
        <v>4</v>
      </c>
      <c r="H89" s="31" t="s">
        <v>6</v>
      </c>
      <c r="I89" s="40">
        <v>24288.099999999995</v>
      </c>
      <c r="J89" s="40">
        <v>1457.2859999999996</v>
      </c>
      <c r="K89" s="40">
        <v>4857.619999999999</v>
      </c>
      <c r="L89" s="40">
        <v>25162.471999999998</v>
      </c>
      <c r="M89" s="41">
        <v>1887.1853999999998</v>
      </c>
      <c r="N89" s="41">
        <v>5661.5562</v>
      </c>
      <c r="O89" s="40">
        <v>26736.3416</v>
      </c>
      <c r="P89" s="41">
        <v>2272.5890360000003</v>
      </c>
      <c r="Q89" s="41">
        <v>6550.4036919999999</v>
      </c>
      <c r="R89" s="40">
        <v>28310.211199999998</v>
      </c>
      <c r="S89" s="41">
        <v>2689.4700639999996</v>
      </c>
      <c r="T89" s="41">
        <v>7502.2059680000002</v>
      </c>
      <c r="U89" s="40">
        <v>29884.080799999996</v>
      </c>
      <c r="V89" s="41">
        <v>3137.8284839999997</v>
      </c>
      <c r="W89" s="41">
        <v>8516.9630279999983</v>
      </c>
      <c r="X89" s="40">
        <v>31457.950399999998</v>
      </c>
      <c r="Y89" s="41">
        <v>3617.6642959999999</v>
      </c>
      <c r="Z89" s="41">
        <v>9594.6748719999996</v>
      </c>
      <c r="AA89" s="40">
        <v>33031.82</v>
      </c>
      <c r="AB89" s="41">
        <v>4128.9775</v>
      </c>
      <c r="AC89" s="41">
        <v>10735.3415</v>
      </c>
      <c r="AD89" s="35"/>
      <c r="AE89" s="35"/>
      <c r="AF89" s="35"/>
      <c r="AG89" s="35"/>
      <c r="AH89" s="35"/>
      <c r="AI89" s="2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s="24" customFormat="1">
      <c r="A90" s="31">
        <v>30374</v>
      </c>
      <c r="B90" s="31" t="s">
        <v>636</v>
      </c>
      <c r="C90" s="31" t="s">
        <v>13</v>
      </c>
      <c r="D90" s="31"/>
      <c r="E90" s="31">
        <v>55.01</v>
      </c>
      <c r="F90" s="31" t="s">
        <v>155</v>
      </c>
      <c r="G90" s="31" t="s">
        <v>4</v>
      </c>
      <c r="H90" s="31" t="s">
        <v>6</v>
      </c>
      <c r="I90" s="40">
        <v>12653.72</v>
      </c>
      <c r="J90" s="40">
        <v>759.22319999999991</v>
      </c>
      <c r="K90" s="40">
        <v>2530.7440000000001</v>
      </c>
      <c r="L90" s="40">
        <v>12862.505999999998</v>
      </c>
      <c r="M90" s="41">
        <v>964.68794999999977</v>
      </c>
      <c r="N90" s="41">
        <v>2894.0638499999995</v>
      </c>
      <c r="O90" s="40">
        <v>13238.320799999998</v>
      </c>
      <c r="P90" s="41">
        <v>1125.2572679999998</v>
      </c>
      <c r="Q90" s="41">
        <v>3243.3885959999993</v>
      </c>
      <c r="R90" s="40">
        <v>13614.135599999998</v>
      </c>
      <c r="S90" s="41">
        <v>1293.3428819999999</v>
      </c>
      <c r="T90" s="41">
        <v>3607.7459339999996</v>
      </c>
      <c r="U90" s="40">
        <v>13989.950399999998</v>
      </c>
      <c r="V90" s="41">
        <v>1468.9447919999998</v>
      </c>
      <c r="W90" s="41">
        <v>3987.1358639999989</v>
      </c>
      <c r="X90" s="40">
        <v>14365.765199999998</v>
      </c>
      <c r="Y90" s="41">
        <v>1652.0629979999999</v>
      </c>
      <c r="Z90" s="41">
        <v>4381.5583859999997</v>
      </c>
      <c r="AA90" s="40">
        <v>14741.579999999998</v>
      </c>
      <c r="AB90" s="41">
        <v>1842.6974999999998</v>
      </c>
      <c r="AC90" s="41">
        <v>4791.0134999999991</v>
      </c>
      <c r="AD90" s="35"/>
      <c r="AE90" s="35"/>
      <c r="AF90" s="35"/>
      <c r="AG90" s="35"/>
      <c r="AH90" s="35"/>
      <c r="AI90" s="2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s="24" customFormat="1">
      <c r="A91" s="31">
        <v>30679</v>
      </c>
      <c r="B91" s="31" t="s">
        <v>1331</v>
      </c>
      <c r="C91" s="31" t="s">
        <v>15</v>
      </c>
      <c r="D91" s="31"/>
      <c r="E91" s="31">
        <v>55.08</v>
      </c>
      <c r="F91" s="31" t="s">
        <v>341</v>
      </c>
      <c r="G91" s="31" t="s">
        <v>4</v>
      </c>
      <c r="H91" s="31" t="s">
        <v>6</v>
      </c>
      <c r="I91" s="40">
        <v>19448.439999999999</v>
      </c>
      <c r="J91" s="40">
        <v>1166.9063999999998</v>
      </c>
      <c r="K91" s="40">
        <v>3889.6880000000001</v>
      </c>
      <c r="L91" s="40">
        <v>19710.993999999999</v>
      </c>
      <c r="M91" s="41">
        <v>1478.3245499999998</v>
      </c>
      <c r="N91" s="41">
        <v>4434.9736499999999</v>
      </c>
      <c r="O91" s="40">
        <v>20183.591199999999</v>
      </c>
      <c r="P91" s="41">
        <v>1715.6052520000001</v>
      </c>
      <c r="Q91" s="41">
        <v>4944.9798439999995</v>
      </c>
      <c r="R91" s="40">
        <v>20656.188399999999</v>
      </c>
      <c r="S91" s="41">
        <v>1962.337898</v>
      </c>
      <c r="T91" s="41">
        <v>5473.8899259999998</v>
      </c>
      <c r="U91" s="40">
        <v>21128.785599999999</v>
      </c>
      <c r="V91" s="41">
        <v>2218.5224879999996</v>
      </c>
      <c r="W91" s="41">
        <v>6021.7038959999991</v>
      </c>
      <c r="X91" s="40">
        <v>21601.382799999999</v>
      </c>
      <c r="Y91" s="41">
        <v>2484.1590219999998</v>
      </c>
      <c r="Z91" s="41">
        <v>6588.421754</v>
      </c>
      <c r="AA91" s="40">
        <v>22073.98</v>
      </c>
      <c r="AB91" s="41">
        <v>2759.2474999999999</v>
      </c>
      <c r="AC91" s="41">
        <v>7174.0434999999998</v>
      </c>
      <c r="AD91" s="35"/>
      <c r="AE91" s="35"/>
      <c r="AF91" s="35"/>
      <c r="AG91" s="35"/>
      <c r="AH91" s="35"/>
      <c r="AI91" s="2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s="24" customFormat="1">
      <c r="A92" s="31">
        <v>21861</v>
      </c>
      <c r="B92" s="31" t="s">
        <v>1082</v>
      </c>
      <c r="C92" s="31" t="s">
        <v>13</v>
      </c>
      <c r="D92" s="31"/>
      <c r="E92" s="31">
        <v>60.1</v>
      </c>
      <c r="F92" s="31" t="s">
        <v>148</v>
      </c>
      <c r="G92" s="31" t="s">
        <v>4</v>
      </c>
      <c r="H92" s="31" t="s">
        <v>6</v>
      </c>
      <c r="I92" s="40">
        <v>24476.280000000002</v>
      </c>
      <c r="J92" s="40">
        <v>1468.5768</v>
      </c>
      <c r="K92" s="40">
        <v>4895.2560000000003</v>
      </c>
      <c r="L92" s="40">
        <v>25787.462</v>
      </c>
      <c r="M92" s="41">
        <v>1934.0596499999999</v>
      </c>
      <c r="N92" s="41">
        <v>5802.1789500000004</v>
      </c>
      <c r="O92" s="40">
        <v>28147.589599999999</v>
      </c>
      <c r="P92" s="41">
        <v>2392.5451160000002</v>
      </c>
      <c r="Q92" s="41">
        <v>6896.1594519999999</v>
      </c>
      <c r="R92" s="40">
        <v>30507.717199999999</v>
      </c>
      <c r="S92" s="41">
        <v>2898.2331340000001</v>
      </c>
      <c r="T92" s="41">
        <v>8084.5450580000006</v>
      </c>
      <c r="U92" s="40">
        <v>32867.844799999999</v>
      </c>
      <c r="V92" s="41">
        <v>3451.1237039999996</v>
      </c>
      <c r="W92" s="41">
        <v>9367.335767999999</v>
      </c>
      <c r="X92" s="40">
        <v>35227.972399999999</v>
      </c>
      <c r="Y92" s="41">
        <v>4051.2168259999999</v>
      </c>
      <c r="Z92" s="41">
        <v>10744.531582</v>
      </c>
      <c r="AA92" s="40">
        <v>37588.1</v>
      </c>
      <c r="AB92" s="41">
        <v>4698.5124999999998</v>
      </c>
      <c r="AC92" s="41">
        <v>12216.1325</v>
      </c>
      <c r="AD92" s="35"/>
      <c r="AE92" s="35"/>
      <c r="AF92" s="35"/>
      <c r="AG92" s="35"/>
      <c r="AH92" s="35"/>
      <c r="AI92" s="2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s="24" customFormat="1">
      <c r="A93" s="31">
        <v>30965</v>
      </c>
      <c r="B93" s="31" t="s">
        <v>1319</v>
      </c>
      <c r="C93" s="31" t="s">
        <v>15</v>
      </c>
      <c r="D93" s="31"/>
      <c r="E93" s="31">
        <v>46.1</v>
      </c>
      <c r="F93" s="31" t="s">
        <v>30</v>
      </c>
      <c r="G93" s="31" t="s">
        <v>4</v>
      </c>
      <c r="H93" s="31" t="s">
        <v>6</v>
      </c>
      <c r="I93" s="40">
        <v>5955.86</v>
      </c>
      <c r="J93" s="40">
        <v>357.35159999999996</v>
      </c>
      <c r="K93" s="40">
        <v>1191.172</v>
      </c>
      <c r="L93" s="40">
        <v>6027.33</v>
      </c>
      <c r="M93" s="41">
        <v>452.04974999999996</v>
      </c>
      <c r="N93" s="41">
        <v>1356.1492499999999</v>
      </c>
      <c r="O93" s="40">
        <v>6155.9759999999997</v>
      </c>
      <c r="P93" s="41">
        <v>523.25796000000003</v>
      </c>
      <c r="Q93" s="41">
        <v>1508.2141199999999</v>
      </c>
      <c r="R93" s="40">
        <v>6284.6219999999994</v>
      </c>
      <c r="S93" s="41">
        <v>597.03908999999999</v>
      </c>
      <c r="T93" s="41">
        <v>1665.4248299999999</v>
      </c>
      <c r="U93" s="40">
        <v>6413.268</v>
      </c>
      <c r="V93" s="41">
        <v>673.39314000000002</v>
      </c>
      <c r="W93" s="41">
        <v>1827.7813799999999</v>
      </c>
      <c r="X93" s="40">
        <v>6541.9139999999998</v>
      </c>
      <c r="Y93" s="41">
        <v>752.32011</v>
      </c>
      <c r="Z93" s="41">
        <v>1995.2837699999998</v>
      </c>
      <c r="AA93" s="40">
        <v>6670.5599999999995</v>
      </c>
      <c r="AB93" s="41">
        <v>833.81999999999994</v>
      </c>
      <c r="AC93" s="41">
        <v>2167.9319999999998</v>
      </c>
      <c r="AD93" s="35"/>
      <c r="AE93" s="35"/>
      <c r="AF93" s="35"/>
      <c r="AG93" s="35"/>
      <c r="AH93" s="35"/>
      <c r="AI93" s="2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s="24" customFormat="1">
      <c r="A94" s="31">
        <v>5754</v>
      </c>
      <c r="B94" s="31" t="s">
        <v>890</v>
      </c>
      <c r="C94" s="31" t="s">
        <v>13</v>
      </c>
      <c r="D94" s="31"/>
      <c r="E94" s="31">
        <v>61.11</v>
      </c>
      <c r="F94" s="31" t="s">
        <v>204</v>
      </c>
      <c r="G94" s="31" t="s">
        <v>4</v>
      </c>
      <c r="H94" s="31" t="s">
        <v>6</v>
      </c>
      <c r="I94" s="40">
        <v>24429.239999999998</v>
      </c>
      <c r="J94" s="40">
        <v>1465.7543999999998</v>
      </c>
      <c r="K94" s="40">
        <v>4885.848</v>
      </c>
      <c r="L94" s="40">
        <v>25355.871999999999</v>
      </c>
      <c r="M94" s="41">
        <v>1901.6904</v>
      </c>
      <c r="N94" s="41">
        <v>5705.0712000000003</v>
      </c>
      <c r="O94" s="40">
        <v>27023.809599999997</v>
      </c>
      <c r="P94" s="41">
        <v>2297.0238159999999</v>
      </c>
      <c r="Q94" s="41">
        <v>6620.8333519999987</v>
      </c>
      <c r="R94" s="40">
        <v>28691.747199999998</v>
      </c>
      <c r="S94" s="41">
        <v>2725.7159839999999</v>
      </c>
      <c r="T94" s="41">
        <v>7603.3130080000001</v>
      </c>
      <c r="U94" s="40">
        <v>30359.684799999999</v>
      </c>
      <c r="V94" s="41">
        <v>3187.7669039999996</v>
      </c>
      <c r="W94" s="41">
        <v>8652.5101679999989</v>
      </c>
      <c r="X94" s="40">
        <v>32027.6224</v>
      </c>
      <c r="Y94" s="41">
        <v>3683.1765760000003</v>
      </c>
      <c r="Z94" s="41">
        <v>9768.4248320000006</v>
      </c>
      <c r="AA94" s="40">
        <v>33695.56</v>
      </c>
      <c r="AB94" s="41">
        <v>4211.9449999999997</v>
      </c>
      <c r="AC94" s="41">
        <v>10951.056999999999</v>
      </c>
      <c r="AD94" s="35"/>
      <c r="AE94" s="35"/>
      <c r="AF94" s="35"/>
      <c r="AG94" s="35"/>
      <c r="AH94" s="35"/>
      <c r="AI94" s="2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s="24" customFormat="1">
      <c r="A95" s="31">
        <v>31331</v>
      </c>
      <c r="B95" s="31" t="s">
        <v>574</v>
      </c>
      <c r="C95" s="31" t="s">
        <v>13</v>
      </c>
      <c r="D95" s="31"/>
      <c r="E95" s="31">
        <v>67.010000000000005</v>
      </c>
      <c r="F95" s="31" t="s">
        <v>361</v>
      </c>
      <c r="G95" s="31" t="s">
        <v>4</v>
      </c>
      <c r="H95" s="31" t="s">
        <v>6</v>
      </c>
      <c r="I95" s="40">
        <v>10641.76</v>
      </c>
      <c r="J95" s="40">
        <v>638.50559999999996</v>
      </c>
      <c r="K95" s="40">
        <v>2128.3520000000003</v>
      </c>
      <c r="L95" s="40">
        <v>10769.462</v>
      </c>
      <c r="M95" s="41">
        <v>807.7096499999999</v>
      </c>
      <c r="N95" s="41">
        <v>2423.1289499999998</v>
      </c>
      <c r="O95" s="40">
        <v>10999.3256</v>
      </c>
      <c r="P95" s="41">
        <v>934.94267600000012</v>
      </c>
      <c r="Q95" s="41">
        <v>2694.8347720000002</v>
      </c>
      <c r="R95" s="40">
        <v>11229.189200000001</v>
      </c>
      <c r="S95" s="41">
        <v>1066.772974</v>
      </c>
      <c r="T95" s="41">
        <v>2975.7351380000005</v>
      </c>
      <c r="U95" s="40">
        <v>11459.052799999999</v>
      </c>
      <c r="V95" s="41">
        <v>1203.2005439999998</v>
      </c>
      <c r="W95" s="41">
        <v>3265.8300479999994</v>
      </c>
      <c r="X95" s="40">
        <v>11688.9164</v>
      </c>
      <c r="Y95" s="41">
        <v>1344.2253860000001</v>
      </c>
      <c r="Z95" s="41">
        <v>3565.119502</v>
      </c>
      <c r="AA95" s="40">
        <v>11918.78</v>
      </c>
      <c r="AB95" s="41">
        <v>1489.8475000000001</v>
      </c>
      <c r="AC95" s="41">
        <v>3873.6035000000002</v>
      </c>
      <c r="AD95" s="35"/>
      <c r="AE95" s="35"/>
      <c r="AF95" s="35"/>
      <c r="AG95" s="35"/>
      <c r="AH95" s="35"/>
      <c r="AI95" s="2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s="24" customFormat="1">
      <c r="A96" s="31">
        <v>32558</v>
      </c>
      <c r="B96" s="31" t="s">
        <v>1222</v>
      </c>
      <c r="C96" s="31" t="s">
        <v>15</v>
      </c>
      <c r="D96" s="31"/>
      <c r="E96" s="31">
        <v>50.03</v>
      </c>
      <c r="F96" s="31" t="s">
        <v>363</v>
      </c>
      <c r="G96" s="31" t="s">
        <v>4</v>
      </c>
      <c r="H96" s="31" t="s">
        <v>6</v>
      </c>
      <c r="I96" s="40">
        <v>24429.239999999998</v>
      </c>
      <c r="J96" s="40">
        <v>1465.7543999999998</v>
      </c>
      <c r="K96" s="40">
        <v>4885.848</v>
      </c>
      <c r="L96" s="40">
        <v>24622.287999999997</v>
      </c>
      <c r="M96" s="41">
        <v>1846.6715999999997</v>
      </c>
      <c r="N96" s="41">
        <v>5540.014799999999</v>
      </c>
      <c r="O96" s="40">
        <v>24969.774399999998</v>
      </c>
      <c r="P96" s="41">
        <v>2122.430824</v>
      </c>
      <c r="Q96" s="41">
        <v>6117.5947279999991</v>
      </c>
      <c r="R96" s="40">
        <v>25317.260799999996</v>
      </c>
      <c r="S96" s="41">
        <v>2405.1397759999995</v>
      </c>
      <c r="T96" s="41">
        <v>6709.0741119999993</v>
      </c>
      <c r="U96" s="40">
        <v>25664.747199999998</v>
      </c>
      <c r="V96" s="41">
        <v>2694.7984559999995</v>
      </c>
      <c r="W96" s="41">
        <v>7314.4529519999987</v>
      </c>
      <c r="X96" s="40">
        <v>26012.2336</v>
      </c>
      <c r="Y96" s="41">
        <v>2991.406864</v>
      </c>
      <c r="Z96" s="41">
        <v>7933.7312480000001</v>
      </c>
      <c r="AA96" s="40">
        <v>26359.719999999998</v>
      </c>
      <c r="AB96" s="41">
        <v>3294.9649999999997</v>
      </c>
      <c r="AC96" s="41">
        <v>8566.9089999999997</v>
      </c>
      <c r="AD96" s="35"/>
      <c r="AE96" s="35"/>
      <c r="AF96" s="35"/>
      <c r="AG96" s="35"/>
      <c r="AH96" s="35"/>
      <c r="AI96" s="2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s="24" customFormat="1">
      <c r="A97" s="31">
        <v>25583</v>
      </c>
      <c r="B97" s="31" t="s">
        <v>1749</v>
      </c>
      <c r="C97" s="31" t="s">
        <v>15</v>
      </c>
      <c r="D97" s="31"/>
      <c r="E97" s="31">
        <v>52.1</v>
      </c>
      <c r="F97" s="31" t="s">
        <v>298</v>
      </c>
      <c r="G97" s="31" t="s">
        <v>4</v>
      </c>
      <c r="H97" s="31" t="s">
        <v>6</v>
      </c>
      <c r="I97" s="40">
        <v>11039.2</v>
      </c>
      <c r="J97" s="40">
        <v>662.35199999999998</v>
      </c>
      <c r="K97" s="40">
        <v>2207.84</v>
      </c>
      <c r="L97" s="40">
        <v>11502.846000000001</v>
      </c>
      <c r="M97" s="41">
        <v>862.71345000000008</v>
      </c>
      <c r="N97" s="41">
        <v>2588.1403500000006</v>
      </c>
      <c r="O97" s="40">
        <v>12337.408800000001</v>
      </c>
      <c r="P97" s="41">
        <v>1048.6797480000002</v>
      </c>
      <c r="Q97" s="41">
        <v>3022.665156</v>
      </c>
      <c r="R97" s="40">
        <v>13171.971600000001</v>
      </c>
      <c r="S97" s="41">
        <v>1251.3373020000001</v>
      </c>
      <c r="T97" s="41">
        <v>3490.5724740000005</v>
      </c>
      <c r="U97" s="40">
        <v>14006.5344</v>
      </c>
      <c r="V97" s="41">
        <v>1470.6861120000001</v>
      </c>
      <c r="W97" s="41">
        <v>3991.8623039999998</v>
      </c>
      <c r="X97" s="40">
        <v>14841.0972</v>
      </c>
      <c r="Y97" s="41">
        <v>1706.7261780000001</v>
      </c>
      <c r="Z97" s="41">
        <v>4526.5346460000001</v>
      </c>
      <c r="AA97" s="40">
        <v>15675.66</v>
      </c>
      <c r="AB97" s="41">
        <v>1959.4575</v>
      </c>
      <c r="AC97" s="41">
        <v>5094.5895</v>
      </c>
      <c r="AD97" s="35"/>
      <c r="AE97" s="35"/>
      <c r="AF97" s="35"/>
      <c r="AG97" s="35"/>
      <c r="AH97" s="35"/>
      <c r="AI97" s="2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s="24" customFormat="1">
      <c r="A98" s="31">
        <v>21848</v>
      </c>
      <c r="B98" s="31" t="s">
        <v>1090</v>
      </c>
      <c r="C98" s="31" t="s">
        <v>13</v>
      </c>
      <c r="D98" s="31"/>
      <c r="E98" s="31">
        <v>59.03</v>
      </c>
      <c r="F98" s="31" t="s">
        <v>411</v>
      </c>
      <c r="G98" s="31" t="s">
        <v>4</v>
      </c>
      <c r="H98" s="31" t="s">
        <v>6</v>
      </c>
      <c r="I98" s="40">
        <v>29954.32</v>
      </c>
      <c r="J98" s="40">
        <v>1797.2592</v>
      </c>
      <c r="K98" s="40">
        <v>5990.8640000000005</v>
      </c>
      <c r="L98" s="40">
        <v>31452.038</v>
      </c>
      <c r="M98" s="41">
        <v>2358.9028499999999</v>
      </c>
      <c r="N98" s="41">
        <v>7076.7085500000003</v>
      </c>
      <c r="O98" s="40">
        <v>34147.930399999997</v>
      </c>
      <c r="P98" s="41">
        <v>2902.5740839999999</v>
      </c>
      <c r="Q98" s="41">
        <v>8366.2429479999992</v>
      </c>
      <c r="R98" s="40">
        <v>36843.822800000002</v>
      </c>
      <c r="S98" s="41">
        <v>3500.1631660000003</v>
      </c>
      <c r="T98" s="41">
        <v>9763.6130420000009</v>
      </c>
      <c r="U98" s="40">
        <v>39539.715199999999</v>
      </c>
      <c r="V98" s="41">
        <v>4151.6700959999998</v>
      </c>
      <c r="W98" s="41">
        <v>11268.818831999999</v>
      </c>
      <c r="X98" s="40">
        <v>42235.607600000003</v>
      </c>
      <c r="Y98" s="41">
        <v>4857.0948740000003</v>
      </c>
      <c r="Z98" s="41">
        <v>12881.860318000001</v>
      </c>
      <c r="AA98" s="40">
        <v>44931.5</v>
      </c>
      <c r="AB98" s="41">
        <v>5616.4375</v>
      </c>
      <c r="AC98" s="41">
        <v>14602.737500000001</v>
      </c>
      <c r="AD98" s="35"/>
      <c r="AE98" s="35"/>
      <c r="AF98" s="35"/>
      <c r="AG98" s="35"/>
      <c r="AH98" s="35"/>
      <c r="AI98" s="2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s="24" customFormat="1">
      <c r="A99" s="31">
        <v>21541</v>
      </c>
      <c r="B99" s="31" t="s">
        <v>2018</v>
      </c>
      <c r="C99" s="31" t="s">
        <v>15</v>
      </c>
      <c r="D99" s="31"/>
      <c r="E99" s="31">
        <v>69.11</v>
      </c>
      <c r="F99" s="31" t="s">
        <v>254</v>
      </c>
      <c r="G99" s="31" t="s">
        <v>4</v>
      </c>
      <c r="H99" s="31" t="s">
        <v>6</v>
      </c>
      <c r="I99" s="40">
        <v>27195.5</v>
      </c>
      <c r="J99" s="40">
        <v>1631.73</v>
      </c>
      <c r="K99" s="40">
        <v>5439.1</v>
      </c>
      <c r="L99" s="40">
        <v>28555.274000000001</v>
      </c>
      <c r="M99" s="41">
        <v>2141.6455500000002</v>
      </c>
      <c r="N99" s="41">
        <v>6424.9366500000006</v>
      </c>
      <c r="O99" s="40">
        <v>31002.867200000001</v>
      </c>
      <c r="P99" s="41">
        <v>2635.2437120000004</v>
      </c>
      <c r="Q99" s="41">
        <v>7595.702464</v>
      </c>
      <c r="R99" s="40">
        <v>33450.460399999996</v>
      </c>
      <c r="S99" s="41">
        <v>3177.7937379999998</v>
      </c>
      <c r="T99" s="41">
        <v>8864.3720059999996</v>
      </c>
      <c r="U99" s="40">
        <v>35898.053599999999</v>
      </c>
      <c r="V99" s="41">
        <v>3769.2956279999999</v>
      </c>
      <c r="W99" s="41">
        <v>10230.945275999999</v>
      </c>
      <c r="X99" s="40">
        <v>38345.646800000002</v>
      </c>
      <c r="Y99" s="41">
        <v>4409.7493820000009</v>
      </c>
      <c r="Z99" s="41">
        <v>11695.422274</v>
      </c>
      <c r="AA99" s="40">
        <v>40793.24</v>
      </c>
      <c r="AB99" s="41">
        <v>5099.1549999999997</v>
      </c>
      <c r="AC99" s="41">
        <v>13257.803</v>
      </c>
      <c r="AD99" s="35"/>
      <c r="AE99" s="35"/>
      <c r="AF99" s="35"/>
      <c r="AG99" s="35"/>
      <c r="AH99" s="35"/>
      <c r="AI99" s="2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s="24" customFormat="1">
      <c r="A100" s="31">
        <v>23041</v>
      </c>
      <c r="B100" s="31" t="s">
        <v>1916</v>
      </c>
      <c r="C100" s="31" t="s">
        <v>15</v>
      </c>
      <c r="D100" s="31"/>
      <c r="E100" s="31">
        <v>61.04</v>
      </c>
      <c r="F100" s="31" t="s">
        <v>189</v>
      </c>
      <c r="G100" s="31" t="s">
        <v>4</v>
      </c>
      <c r="H100" s="31" t="s">
        <v>6</v>
      </c>
      <c r="I100" s="40">
        <v>33911.360000000001</v>
      </c>
      <c r="J100" s="40">
        <v>2034.6815999999999</v>
      </c>
      <c r="K100" s="40">
        <v>6782.2720000000008</v>
      </c>
      <c r="L100" s="40">
        <v>35694.296000000002</v>
      </c>
      <c r="M100" s="41">
        <v>2677.0722000000001</v>
      </c>
      <c r="N100" s="41">
        <v>8031.2166000000007</v>
      </c>
      <c r="O100" s="40">
        <v>38903.580800000003</v>
      </c>
      <c r="P100" s="41">
        <v>3306.8043680000005</v>
      </c>
      <c r="Q100" s="41">
        <v>9531.3772960000006</v>
      </c>
      <c r="R100" s="40">
        <v>42112.865600000005</v>
      </c>
      <c r="S100" s="41">
        <v>4000.7222320000005</v>
      </c>
      <c r="T100" s="41">
        <v>11159.909384000002</v>
      </c>
      <c r="U100" s="40">
        <v>45322.150399999999</v>
      </c>
      <c r="V100" s="41">
        <v>4758.8257919999996</v>
      </c>
      <c r="W100" s="41">
        <v>12916.812863999998</v>
      </c>
      <c r="X100" s="40">
        <v>48531.4352</v>
      </c>
      <c r="Y100" s="41">
        <v>5581.1150480000006</v>
      </c>
      <c r="Z100" s="41">
        <v>14802.087735999999</v>
      </c>
      <c r="AA100" s="40">
        <v>51740.72</v>
      </c>
      <c r="AB100" s="41">
        <v>6467.59</v>
      </c>
      <c r="AC100" s="41">
        <v>16815.734</v>
      </c>
      <c r="AD100" s="35"/>
      <c r="AE100" s="35"/>
      <c r="AF100" s="35"/>
      <c r="AG100" s="35"/>
      <c r="AH100" s="35"/>
      <c r="AI100" s="2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s="24" customFormat="1">
      <c r="A101" s="31">
        <v>27734</v>
      </c>
      <c r="B101" s="31" t="s">
        <v>859</v>
      </c>
      <c r="C101" s="31" t="s">
        <v>13</v>
      </c>
      <c r="D101" s="31"/>
      <c r="E101" s="31">
        <v>65</v>
      </c>
      <c r="F101" s="31" t="s">
        <v>47</v>
      </c>
      <c r="G101" s="31" t="s">
        <v>4</v>
      </c>
      <c r="H101" s="31" t="s">
        <v>6</v>
      </c>
      <c r="I101" s="40">
        <v>16295.38</v>
      </c>
      <c r="J101" s="40">
        <v>977.72279999999989</v>
      </c>
      <c r="K101" s="40">
        <v>3259.076</v>
      </c>
      <c r="L101" s="40">
        <v>16896.71</v>
      </c>
      <c r="M101" s="41">
        <v>1267.25325</v>
      </c>
      <c r="N101" s="41">
        <v>3801.7597499999997</v>
      </c>
      <c r="O101" s="40">
        <v>17979.103999999999</v>
      </c>
      <c r="P101" s="41">
        <v>1528.2238400000001</v>
      </c>
      <c r="Q101" s="41">
        <v>4404.8804799999998</v>
      </c>
      <c r="R101" s="40">
        <v>19061.498</v>
      </c>
      <c r="S101" s="41">
        <v>1810.84231</v>
      </c>
      <c r="T101" s="41">
        <v>5051.2969700000003</v>
      </c>
      <c r="U101" s="40">
        <v>20143.892</v>
      </c>
      <c r="V101" s="41">
        <v>2115.1086599999999</v>
      </c>
      <c r="W101" s="41">
        <v>5741.009219999999</v>
      </c>
      <c r="X101" s="40">
        <v>21226.286</v>
      </c>
      <c r="Y101" s="41">
        <v>2441.0228900000002</v>
      </c>
      <c r="Z101" s="41">
        <v>6474.0172299999995</v>
      </c>
      <c r="AA101" s="40">
        <v>22308.68</v>
      </c>
      <c r="AB101" s="41">
        <v>2788.585</v>
      </c>
      <c r="AC101" s="41">
        <v>7250.3209999999999</v>
      </c>
      <c r="AD101" s="35"/>
      <c r="AE101" s="35"/>
      <c r="AF101" s="35"/>
      <c r="AG101" s="35"/>
      <c r="AH101" s="35"/>
      <c r="AI101" s="2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s="24" customFormat="1">
      <c r="A102" s="31">
        <v>31536</v>
      </c>
      <c r="B102" s="31" t="s">
        <v>1252</v>
      </c>
      <c r="C102" s="31" t="s">
        <v>15</v>
      </c>
      <c r="D102" s="31"/>
      <c r="E102" s="31">
        <v>61.01</v>
      </c>
      <c r="F102" s="31" t="s">
        <v>225</v>
      </c>
      <c r="G102" s="31" t="s">
        <v>4</v>
      </c>
      <c r="H102" s="31" t="s">
        <v>6</v>
      </c>
      <c r="I102" s="40">
        <v>4764.6937499999995</v>
      </c>
      <c r="J102" s="40">
        <v>285.88162499999993</v>
      </c>
      <c r="K102" s="40">
        <v>952.93874999999991</v>
      </c>
      <c r="L102" s="40">
        <v>4807.5759374999989</v>
      </c>
      <c r="M102" s="41">
        <v>360.56819531249988</v>
      </c>
      <c r="N102" s="41">
        <v>1081.7045859374998</v>
      </c>
      <c r="O102" s="40">
        <v>4884.7638749999987</v>
      </c>
      <c r="P102" s="41">
        <v>415.20492937499995</v>
      </c>
      <c r="Q102" s="41">
        <v>1196.7671493749997</v>
      </c>
      <c r="R102" s="40">
        <v>4961.9518124999986</v>
      </c>
      <c r="S102" s="41">
        <v>471.3854221874999</v>
      </c>
      <c r="T102" s="41">
        <v>1314.9172303124997</v>
      </c>
      <c r="U102" s="40">
        <v>5039.1397499999985</v>
      </c>
      <c r="V102" s="41">
        <v>529.10967374999984</v>
      </c>
      <c r="W102" s="41">
        <v>1436.1548287499995</v>
      </c>
      <c r="X102" s="40">
        <v>5116.3276874999983</v>
      </c>
      <c r="Y102" s="41">
        <v>588.37768406249984</v>
      </c>
      <c r="Z102" s="41">
        <v>1560.4799446874995</v>
      </c>
      <c r="AA102" s="40">
        <v>5193.5156249999982</v>
      </c>
      <c r="AB102" s="41">
        <v>649.18945312499977</v>
      </c>
      <c r="AC102" s="41">
        <v>1687.8925781249995</v>
      </c>
      <c r="AD102" s="35"/>
      <c r="AE102" s="35"/>
      <c r="AF102" s="35"/>
      <c r="AG102" s="35"/>
      <c r="AH102" s="35"/>
      <c r="AI102" s="2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s="24" customFormat="1">
      <c r="A103" s="31">
        <v>5782</v>
      </c>
      <c r="B103" s="31" t="s">
        <v>2167</v>
      </c>
      <c r="C103" s="31" t="s">
        <v>15</v>
      </c>
      <c r="D103" s="31"/>
      <c r="E103" s="31">
        <v>60.11</v>
      </c>
      <c r="F103" s="31" t="s">
        <v>147</v>
      </c>
      <c r="G103" s="31" t="s">
        <v>4</v>
      </c>
      <c r="H103" s="31" t="s">
        <v>6</v>
      </c>
      <c r="I103" s="40">
        <v>28035.899999999998</v>
      </c>
      <c r="J103" s="40">
        <v>1682.1539999999998</v>
      </c>
      <c r="K103" s="40">
        <v>5607.18</v>
      </c>
      <c r="L103" s="40">
        <v>29671.501999999993</v>
      </c>
      <c r="M103" s="41">
        <v>2225.3626499999996</v>
      </c>
      <c r="N103" s="41">
        <v>6676.0879499999983</v>
      </c>
      <c r="O103" s="40">
        <v>32615.585599999995</v>
      </c>
      <c r="P103" s="41">
        <v>2772.3247759999999</v>
      </c>
      <c r="Q103" s="41">
        <v>7990.818471999999</v>
      </c>
      <c r="R103" s="40">
        <v>35559.669199999997</v>
      </c>
      <c r="S103" s="41">
        <v>3378.1685739999998</v>
      </c>
      <c r="T103" s="41">
        <v>9423.3123379999997</v>
      </c>
      <c r="U103" s="40">
        <v>38503.752799999995</v>
      </c>
      <c r="V103" s="41">
        <v>4042.8940439999992</v>
      </c>
      <c r="W103" s="41">
        <v>10973.569547999998</v>
      </c>
      <c r="X103" s="40">
        <v>41447.836399999993</v>
      </c>
      <c r="Y103" s="41">
        <v>4766.5011859999995</v>
      </c>
      <c r="Z103" s="41">
        <v>12641.590101999998</v>
      </c>
      <c r="AA103" s="40">
        <v>44391.92</v>
      </c>
      <c r="AB103" s="41">
        <v>5548.99</v>
      </c>
      <c r="AC103" s="41">
        <v>14427.374</v>
      </c>
      <c r="AD103" s="35"/>
      <c r="AE103" s="35"/>
      <c r="AF103" s="35"/>
      <c r="AG103" s="35"/>
      <c r="AH103" s="35"/>
      <c r="AI103" s="2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s="24" customFormat="1">
      <c r="A104" s="31">
        <v>23227</v>
      </c>
      <c r="B104" s="31" t="s">
        <v>1022</v>
      </c>
      <c r="C104" s="31" t="s">
        <v>13</v>
      </c>
      <c r="D104" s="31"/>
      <c r="E104" s="31">
        <v>51.11</v>
      </c>
      <c r="F104" s="31" t="s">
        <v>82</v>
      </c>
      <c r="G104" s="31" t="s">
        <v>4</v>
      </c>
      <c r="H104" s="31" t="s">
        <v>6</v>
      </c>
      <c r="I104" s="40">
        <v>24625.119999999999</v>
      </c>
      <c r="J104" s="40">
        <v>1477.5071999999998</v>
      </c>
      <c r="K104" s="40">
        <v>4925.0240000000003</v>
      </c>
      <c r="L104" s="40">
        <v>26012.839999999993</v>
      </c>
      <c r="M104" s="41">
        <v>1950.9629999999993</v>
      </c>
      <c r="N104" s="41">
        <v>5852.8889999999983</v>
      </c>
      <c r="O104" s="40">
        <v>28510.735999999994</v>
      </c>
      <c r="P104" s="41">
        <v>2423.4125599999998</v>
      </c>
      <c r="Q104" s="41">
        <v>6985.1303199999984</v>
      </c>
      <c r="R104" s="40">
        <v>31008.631999999991</v>
      </c>
      <c r="S104" s="41">
        <v>2945.8200399999992</v>
      </c>
      <c r="T104" s="41">
        <v>8217.2874799999972</v>
      </c>
      <c r="U104" s="40">
        <v>33506.527999999991</v>
      </c>
      <c r="V104" s="41">
        <v>3518.1854399999988</v>
      </c>
      <c r="W104" s="41">
        <v>9549.3604799999976</v>
      </c>
      <c r="X104" s="40">
        <v>36004.423999999992</v>
      </c>
      <c r="Y104" s="41">
        <v>4140.5087599999988</v>
      </c>
      <c r="Z104" s="41">
        <v>10981.349319999998</v>
      </c>
      <c r="AA104" s="40">
        <v>38502.319999999992</v>
      </c>
      <c r="AB104" s="41">
        <v>4812.7899999999991</v>
      </c>
      <c r="AC104" s="41">
        <v>12513.253999999997</v>
      </c>
      <c r="AD104" s="35"/>
      <c r="AE104" s="35"/>
      <c r="AF104" s="35"/>
      <c r="AG104" s="35"/>
      <c r="AH104" s="35"/>
      <c r="AI104" s="2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s="24" customFormat="1">
      <c r="A105" s="31">
        <v>27395</v>
      </c>
      <c r="B105" s="31" t="s">
        <v>1692</v>
      </c>
      <c r="C105" s="31" t="s">
        <v>15</v>
      </c>
      <c r="D105" s="31"/>
      <c r="E105" s="31">
        <v>53.06</v>
      </c>
      <c r="F105" s="31" t="s">
        <v>134</v>
      </c>
      <c r="G105" s="31" t="s">
        <v>4</v>
      </c>
      <c r="H105" s="31" t="s">
        <v>6</v>
      </c>
      <c r="I105" s="40">
        <v>15677.76</v>
      </c>
      <c r="J105" s="40">
        <v>940.66559999999993</v>
      </c>
      <c r="K105" s="40">
        <v>3135.5520000000001</v>
      </c>
      <c r="L105" s="40">
        <v>16242.160000000002</v>
      </c>
      <c r="M105" s="41">
        <v>1218.162</v>
      </c>
      <c r="N105" s="41">
        <v>3654.4860000000003</v>
      </c>
      <c r="O105" s="40">
        <v>17258.080000000002</v>
      </c>
      <c r="P105" s="41">
        <v>1466.9368000000002</v>
      </c>
      <c r="Q105" s="41">
        <v>4228.2296000000006</v>
      </c>
      <c r="R105" s="40">
        <v>18274.000000000004</v>
      </c>
      <c r="S105" s="41">
        <v>1736.0300000000004</v>
      </c>
      <c r="T105" s="41">
        <v>4842.6100000000015</v>
      </c>
      <c r="U105" s="40">
        <v>19289.920000000002</v>
      </c>
      <c r="V105" s="41">
        <v>2025.4416000000001</v>
      </c>
      <c r="W105" s="41">
        <v>5497.6271999999999</v>
      </c>
      <c r="X105" s="40">
        <v>20305.840000000004</v>
      </c>
      <c r="Y105" s="41">
        <v>2335.1716000000006</v>
      </c>
      <c r="Z105" s="41">
        <v>6193.2812000000013</v>
      </c>
      <c r="AA105" s="40">
        <v>21321.760000000002</v>
      </c>
      <c r="AB105" s="41">
        <v>2665.2200000000003</v>
      </c>
      <c r="AC105" s="41">
        <v>6929.572000000001</v>
      </c>
      <c r="AD105" s="35"/>
      <c r="AE105" s="35"/>
      <c r="AF105" s="35"/>
      <c r="AG105" s="35"/>
      <c r="AH105" s="35"/>
      <c r="AI105" s="2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s="24" customFormat="1">
      <c r="A106" s="31">
        <v>31439</v>
      </c>
      <c r="B106" s="31" t="s">
        <v>525</v>
      </c>
      <c r="C106" s="31" t="s">
        <v>13</v>
      </c>
      <c r="D106" s="31"/>
      <c r="E106" s="31">
        <v>37.01</v>
      </c>
      <c r="F106" s="31" t="s">
        <v>105</v>
      </c>
      <c r="G106" s="31" t="s">
        <v>4</v>
      </c>
      <c r="H106" s="31" t="s">
        <v>6</v>
      </c>
      <c r="I106" s="40">
        <v>22905.219999999998</v>
      </c>
      <c r="J106" s="40">
        <v>1374.3131999999998</v>
      </c>
      <c r="K106" s="40">
        <v>4581.0439999999999</v>
      </c>
      <c r="L106" s="40">
        <v>23130.141999999996</v>
      </c>
      <c r="M106" s="41">
        <v>1734.7606499999997</v>
      </c>
      <c r="N106" s="41">
        <v>5204.2819499999996</v>
      </c>
      <c r="O106" s="40">
        <v>23535.001599999996</v>
      </c>
      <c r="P106" s="41">
        <v>2000.4751359999998</v>
      </c>
      <c r="Q106" s="41">
        <v>5766.0753919999988</v>
      </c>
      <c r="R106" s="40">
        <v>23939.861199999999</v>
      </c>
      <c r="S106" s="41">
        <v>2274.286814</v>
      </c>
      <c r="T106" s="41">
        <v>6344.0632180000002</v>
      </c>
      <c r="U106" s="40">
        <v>24344.720799999996</v>
      </c>
      <c r="V106" s="41">
        <v>2556.1956839999993</v>
      </c>
      <c r="W106" s="41">
        <v>6938.2454279999984</v>
      </c>
      <c r="X106" s="40">
        <v>24749.580399999999</v>
      </c>
      <c r="Y106" s="41">
        <v>2846.2017460000002</v>
      </c>
      <c r="Z106" s="41">
        <v>7548.6220219999996</v>
      </c>
      <c r="AA106" s="40">
        <v>25154.44</v>
      </c>
      <c r="AB106" s="41">
        <v>3144.3049999999998</v>
      </c>
      <c r="AC106" s="41">
        <v>8175.1930000000002</v>
      </c>
      <c r="AD106" s="35"/>
      <c r="AE106" s="35"/>
      <c r="AF106" s="35"/>
      <c r="AG106" s="35"/>
      <c r="AH106" s="35"/>
      <c r="AI106" s="2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s="24" customFormat="1">
      <c r="A107" s="31">
        <v>29914</v>
      </c>
      <c r="B107" s="31" t="s">
        <v>1463</v>
      </c>
      <c r="C107" s="31" t="s">
        <v>15</v>
      </c>
      <c r="D107" s="31"/>
      <c r="E107" s="31">
        <v>50</v>
      </c>
      <c r="F107" s="31" t="s">
        <v>316</v>
      </c>
      <c r="G107" s="31" t="s">
        <v>4</v>
      </c>
      <c r="H107" s="31" t="s">
        <v>6</v>
      </c>
      <c r="I107" s="40">
        <v>24288.099999999995</v>
      </c>
      <c r="J107" s="40">
        <v>1457.2859999999996</v>
      </c>
      <c r="K107" s="40">
        <v>4857.619999999999</v>
      </c>
      <c r="L107" s="40">
        <v>24798.149999999994</v>
      </c>
      <c r="M107" s="41">
        <v>1859.8612499999995</v>
      </c>
      <c r="N107" s="41">
        <v>5579.5837499999989</v>
      </c>
      <c r="O107" s="40">
        <v>25716.239999999994</v>
      </c>
      <c r="P107" s="41">
        <v>2185.8803999999996</v>
      </c>
      <c r="Q107" s="41">
        <v>6300.478799999998</v>
      </c>
      <c r="R107" s="40">
        <v>26634.329999999994</v>
      </c>
      <c r="S107" s="41">
        <v>2530.2613499999993</v>
      </c>
      <c r="T107" s="41">
        <v>7058.0974499999993</v>
      </c>
      <c r="U107" s="40">
        <v>27552.419999999995</v>
      </c>
      <c r="V107" s="41">
        <v>2893.0040999999992</v>
      </c>
      <c r="W107" s="41">
        <v>7852.4396999999981</v>
      </c>
      <c r="X107" s="40">
        <v>28470.509999999995</v>
      </c>
      <c r="Y107" s="41">
        <v>3274.1086499999997</v>
      </c>
      <c r="Z107" s="41">
        <v>8683.505549999998</v>
      </c>
      <c r="AA107" s="40">
        <v>29388.599999999995</v>
      </c>
      <c r="AB107" s="41">
        <v>3673.5749999999994</v>
      </c>
      <c r="AC107" s="41">
        <v>9551.2949999999983</v>
      </c>
      <c r="AD107" s="35"/>
      <c r="AE107" s="35"/>
      <c r="AF107" s="35"/>
      <c r="AG107" s="35"/>
      <c r="AH107" s="35"/>
      <c r="AI107" s="2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s="24" customFormat="1">
      <c r="A108" s="31">
        <v>29994</v>
      </c>
      <c r="B108" s="31" t="s">
        <v>688</v>
      </c>
      <c r="C108" s="31" t="s">
        <v>13</v>
      </c>
      <c r="D108" s="31"/>
      <c r="E108" s="31">
        <v>41.04</v>
      </c>
      <c r="F108" s="31" t="s">
        <v>402</v>
      </c>
      <c r="G108" s="31" t="s">
        <v>4</v>
      </c>
      <c r="H108" s="31" t="s">
        <v>6</v>
      </c>
      <c r="I108" s="40">
        <v>19355.96</v>
      </c>
      <c r="J108" s="40">
        <v>1161.3575999999998</v>
      </c>
      <c r="K108" s="40">
        <v>3871.192</v>
      </c>
      <c r="L108" s="40">
        <v>19733.401999999998</v>
      </c>
      <c r="M108" s="41">
        <v>1480.0051499999997</v>
      </c>
      <c r="N108" s="41">
        <v>4440.0154499999999</v>
      </c>
      <c r="O108" s="40">
        <v>20412.797599999998</v>
      </c>
      <c r="P108" s="41">
        <v>1735.087796</v>
      </c>
      <c r="Q108" s="41">
        <v>5001.1354119999996</v>
      </c>
      <c r="R108" s="40">
        <v>21092.193199999998</v>
      </c>
      <c r="S108" s="41">
        <v>2003.7583539999998</v>
      </c>
      <c r="T108" s="41">
        <v>5589.4311979999993</v>
      </c>
      <c r="U108" s="40">
        <v>21771.588799999998</v>
      </c>
      <c r="V108" s="41">
        <v>2286.0168239999998</v>
      </c>
      <c r="W108" s="41">
        <v>6204.9028079999989</v>
      </c>
      <c r="X108" s="40">
        <v>22450.984399999998</v>
      </c>
      <c r="Y108" s="41">
        <v>2581.863206</v>
      </c>
      <c r="Z108" s="41">
        <v>6847.5502419999993</v>
      </c>
      <c r="AA108" s="40">
        <v>23130.379999999997</v>
      </c>
      <c r="AB108" s="41">
        <v>2891.2974999999997</v>
      </c>
      <c r="AC108" s="41">
        <v>7517.3734999999997</v>
      </c>
      <c r="AD108" s="35"/>
      <c r="AE108" s="35"/>
      <c r="AF108" s="35"/>
      <c r="AG108" s="35"/>
      <c r="AH108" s="35"/>
      <c r="AI108" s="2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s="24" customFormat="1">
      <c r="A109" s="31">
        <v>29665</v>
      </c>
      <c r="B109" s="31" t="s">
        <v>673</v>
      </c>
      <c r="C109" s="31" t="s">
        <v>13</v>
      </c>
      <c r="D109" s="31"/>
      <c r="E109" s="31">
        <v>39.11</v>
      </c>
      <c r="F109" s="31" t="s">
        <v>107</v>
      </c>
      <c r="G109" s="31" t="s">
        <v>4</v>
      </c>
      <c r="H109" s="31" t="s">
        <v>6</v>
      </c>
      <c r="I109" s="40">
        <v>23338.16</v>
      </c>
      <c r="J109" s="40">
        <v>1400.2895999999998</v>
      </c>
      <c r="K109" s="40">
        <v>4667.6320000000005</v>
      </c>
      <c r="L109" s="40">
        <v>23793.254000000001</v>
      </c>
      <c r="M109" s="41">
        <v>1784.49405</v>
      </c>
      <c r="N109" s="41">
        <v>5353.4821500000007</v>
      </c>
      <c r="O109" s="40">
        <v>24612.423200000001</v>
      </c>
      <c r="P109" s="41">
        <v>2092.0559720000001</v>
      </c>
      <c r="Q109" s="41">
        <v>6030.0436840000002</v>
      </c>
      <c r="R109" s="40">
        <v>25431.592400000001</v>
      </c>
      <c r="S109" s="41">
        <v>2416.0012780000002</v>
      </c>
      <c r="T109" s="41">
        <v>6739.371986000001</v>
      </c>
      <c r="U109" s="40">
        <v>26250.761599999998</v>
      </c>
      <c r="V109" s="41">
        <v>2756.3299679999996</v>
      </c>
      <c r="W109" s="41">
        <v>7481.4670559999986</v>
      </c>
      <c r="X109" s="40">
        <v>27069.930799999998</v>
      </c>
      <c r="Y109" s="41">
        <v>3113.042042</v>
      </c>
      <c r="Z109" s="41">
        <v>8256.3288939999984</v>
      </c>
      <c r="AA109" s="40">
        <v>27889.1</v>
      </c>
      <c r="AB109" s="41">
        <v>3486.1374999999998</v>
      </c>
      <c r="AC109" s="41">
        <v>9063.9575000000004</v>
      </c>
      <c r="AD109" s="35"/>
      <c r="AE109" s="35"/>
      <c r="AF109" s="35"/>
      <c r="AG109" s="35"/>
      <c r="AH109" s="35"/>
      <c r="AI109" s="2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s="24" customFormat="1">
      <c r="A110" s="31">
        <v>5830</v>
      </c>
      <c r="B110" s="31" t="s">
        <v>1149</v>
      </c>
      <c r="C110" s="31" t="s">
        <v>13</v>
      </c>
      <c r="D110" s="31"/>
      <c r="E110" s="31">
        <v>63.05</v>
      </c>
      <c r="F110" s="31" t="s">
        <v>222</v>
      </c>
      <c r="G110" s="31" t="s">
        <v>4</v>
      </c>
      <c r="H110" s="31" t="s">
        <v>6</v>
      </c>
      <c r="I110" s="40">
        <v>27336.639999999999</v>
      </c>
      <c r="J110" s="40">
        <v>1640.1984</v>
      </c>
      <c r="K110" s="40">
        <v>5467.3280000000004</v>
      </c>
      <c r="L110" s="40">
        <v>28768.998000000007</v>
      </c>
      <c r="M110" s="41">
        <v>2157.6748500000003</v>
      </c>
      <c r="N110" s="41">
        <v>6473.0245500000019</v>
      </c>
      <c r="O110" s="40">
        <v>31347.242400000006</v>
      </c>
      <c r="P110" s="41">
        <v>2664.5156040000006</v>
      </c>
      <c r="Q110" s="41">
        <v>7680.0743880000018</v>
      </c>
      <c r="R110" s="40">
        <v>33925.486800000006</v>
      </c>
      <c r="S110" s="41">
        <v>3222.9212460000008</v>
      </c>
      <c r="T110" s="41">
        <v>8990.2540020000015</v>
      </c>
      <c r="U110" s="40">
        <v>36503.731200000009</v>
      </c>
      <c r="V110" s="41">
        <v>3832.8917760000008</v>
      </c>
      <c r="W110" s="41">
        <v>10403.563392000002</v>
      </c>
      <c r="X110" s="40">
        <v>39081.975600000005</v>
      </c>
      <c r="Y110" s="41">
        <v>4494.4271940000008</v>
      </c>
      <c r="Z110" s="41">
        <v>11920.002558000002</v>
      </c>
      <c r="AA110" s="40">
        <v>41660.220000000008</v>
      </c>
      <c r="AB110" s="41">
        <v>5207.5275000000011</v>
      </c>
      <c r="AC110" s="41">
        <v>13539.571500000004</v>
      </c>
      <c r="AD110" s="35"/>
      <c r="AE110" s="35"/>
      <c r="AF110" s="35"/>
      <c r="AG110" s="35"/>
      <c r="AH110" s="35"/>
      <c r="AI110" s="2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s="24" customFormat="1">
      <c r="A111" s="31">
        <v>31555</v>
      </c>
      <c r="B111" s="31" t="s">
        <v>1298</v>
      </c>
      <c r="C111" s="31" t="s">
        <v>15</v>
      </c>
      <c r="D111" s="31"/>
      <c r="E111" s="31">
        <v>36.08</v>
      </c>
      <c r="F111" s="31" t="s">
        <v>228</v>
      </c>
      <c r="G111" s="31" t="s">
        <v>4</v>
      </c>
      <c r="H111" s="31" t="s">
        <v>6</v>
      </c>
      <c r="I111" s="40">
        <v>21687.1</v>
      </c>
      <c r="J111" s="40">
        <v>1301.2259999999999</v>
      </c>
      <c r="K111" s="40">
        <v>4337.42</v>
      </c>
      <c r="L111" s="40">
        <v>21947.345999999998</v>
      </c>
      <c r="M111" s="41">
        <v>1646.0509499999998</v>
      </c>
      <c r="N111" s="41">
        <v>4938.1528499999995</v>
      </c>
      <c r="O111" s="40">
        <v>22415.788799999998</v>
      </c>
      <c r="P111" s="41">
        <v>1905.342048</v>
      </c>
      <c r="Q111" s="41">
        <v>5491.8682559999997</v>
      </c>
      <c r="R111" s="40">
        <v>22884.231599999999</v>
      </c>
      <c r="S111" s="41">
        <v>2174.0020019999997</v>
      </c>
      <c r="T111" s="41">
        <v>6064.3213740000001</v>
      </c>
      <c r="U111" s="40">
        <v>23352.6744</v>
      </c>
      <c r="V111" s="41">
        <v>2452.030812</v>
      </c>
      <c r="W111" s="41">
        <v>6655.5122039999997</v>
      </c>
      <c r="X111" s="40">
        <v>23821.117200000001</v>
      </c>
      <c r="Y111" s="41">
        <v>2739.4284780000003</v>
      </c>
      <c r="Z111" s="41">
        <v>7265.4407460000002</v>
      </c>
      <c r="AA111" s="40">
        <v>24289.559999999998</v>
      </c>
      <c r="AB111" s="41">
        <v>3036.1949999999997</v>
      </c>
      <c r="AC111" s="41">
        <v>7894.1069999999991</v>
      </c>
      <c r="AD111" s="35"/>
      <c r="AE111" s="35"/>
      <c r="AF111" s="35"/>
      <c r="AG111" s="35"/>
      <c r="AH111" s="35"/>
      <c r="AI111" s="2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s="24" customFormat="1">
      <c r="A112" s="31">
        <v>21895</v>
      </c>
      <c r="B112" s="31" t="s">
        <v>1073</v>
      </c>
      <c r="C112" s="31" t="s">
        <v>13</v>
      </c>
      <c r="D112" s="31"/>
      <c r="E112" s="31">
        <v>58.02</v>
      </c>
      <c r="F112" s="31" t="s">
        <v>376</v>
      </c>
      <c r="G112" s="31" t="s">
        <v>4</v>
      </c>
      <c r="H112" s="31" t="s">
        <v>6</v>
      </c>
      <c r="I112" s="40">
        <v>27242.54</v>
      </c>
      <c r="J112" s="40">
        <v>1634.5524</v>
      </c>
      <c r="K112" s="40">
        <v>5448.5080000000007</v>
      </c>
      <c r="L112" s="40">
        <v>28626.51</v>
      </c>
      <c r="M112" s="41">
        <v>2146.9882499999999</v>
      </c>
      <c r="N112" s="41">
        <v>6440.9647500000001</v>
      </c>
      <c r="O112" s="40">
        <v>31117.655999999999</v>
      </c>
      <c r="P112" s="41">
        <v>2645.0007599999999</v>
      </c>
      <c r="Q112" s="41">
        <v>7623.8257199999998</v>
      </c>
      <c r="R112" s="40">
        <v>33608.801999999996</v>
      </c>
      <c r="S112" s="41">
        <v>3192.8361899999995</v>
      </c>
      <c r="T112" s="41">
        <v>8906.3325299999997</v>
      </c>
      <c r="U112" s="40">
        <v>36099.947999999997</v>
      </c>
      <c r="V112" s="41">
        <v>3790.4945399999997</v>
      </c>
      <c r="W112" s="41">
        <v>10288.485179999998</v>
      </c>
      <c r="X112" s="40">
        <v>38591.093999999997</v>
      </c>
      <c r="Y112" s="41">
        <v>4437.9758099999999</v>
      </c>
      <c r="Z112" s="41">
        <v>11770.283669999999</v>
      </c>
      <c r="AA112" s="40">
        <v>41082.239999999998</v>
      </c>
      <c r="AB112" s="41">
        <v>5135.28</v>
      </c>
      <c r="AC112" s="41">
        <v>13351.727999999999</v>
      </c>
      <c r="AD112" s="35"/>
      <c r="AE112" s="35"/>
      <c r="AF112" s="35"/>
      <c r="AG112" s="35"/>
      <c r="AH112" s="35"/>
      <c r="AI112" s="2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s="24" customFormat="1">
      <c r="A113" s="31">
        <v>26178</v>
      </c>
      <c r="B113" s="31" t="s">
        <v>1717</v>
      </c>
      <c r="C113" s="31" t="s">
        <v>15</v>
      </c>
      <c r="D113" s="31"/>
      <c r="E113" s="31">
        <v>54.08</v>
      </c>
      <c r="F113" s="31" t="s">
        <v>173</v>
      </c>
      <c r="G113" s="31" t="s">
        <v>4</v>
      </c>
      <c r="H113" s="31" t="s">
        <v>6</v>
      </c>
      <c r="I113" s="40">
        <v>6745.1</v>
      </c>
      <c r="J113" s="40">
        <v>404.70600000000002</v>
      </c>
      <c r="K113" s="40">
        <v>1349.0200000000002</v>
      </c>
      <c r="L113" s="40">
        <v>7001.4140000000025</v>
      </c>
      <c r="M113" s="41">
        <v>525.10605000000021</v>
      </c>
      <c r="N113" s="41">
        <v>1575.3181500000005</v>
      </c>
      <c r="O113" s="40">
        <v>7462.7792000000027</v>
      </c>
      <c r="P113" s="41">
        <v>634.33623200000022</v>
      </c>
      <c r="Q113" s="41">
        <v>1828.3809040000006</v>
      </c>
      <c r="R113" s="40">
        <v>7924.144400000002</v>
      </c>
      <c r="S113" s="41">
        <v>752.79371800000024</v>
      </c>
      <c r="T113" s="41">
        <v>2099.8982660000006</v>
      </c>
      <c r="U113" s="40">
        <v>8385.5096000000012</v>
      </c>
      <c r="V113" s="41">
        <v>880.47850800000015</v>
      </c>
      <c r="W113" s="41">
        <v>2389.8702360000002</v>
      </c>
      <c r="X113" s="40">
        <v>8846.8748000000014</v>
      </c>
      <c r="Y113" s="41">
        <v>1017.3906020000002</v>
      </c>
      <c r="Z113" s="41">
        <v>2698.2968140000003</v>
      </c>
      <c r="AA113" s="40">
        <v>9308.2400000000016</v>
      </c>
      <c r="AB113" s="41">
        <v>1163.5300000000002</v>
      </c>
      <c r="AC113" s="41">
        <v>3025.1780000000008</v>
      </c>
      <c r="AD113" s="35"/>
      <c r="AE113" s="35"/>
      <c r="AF113" s="35"/>
      <c r="AG113" s="35"/>
      <c r="AH113" s="35"/>
      <c r="AI113" s="2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s="24" customFormat="1">
      <c r="A114" s="31">
        <v>23810</v>
      </c>
      <c r="B114" s="31" t="s">
        <v>1001</v>
      </c>
      <c r="C114" s="31" t="s">
        <v>13</v>
      </c>
      <c r="D114" s="31"/>
      <c r="E114" s="31">
        <v>60.02</v>
      </c>
      <c r="F114" s="31" t="s">
        <v>328</v>
      </c>
      <c r="G114" s="31" t="s">
        <v>4</v>
      </c>
      <c r="H114" s="31" t="s">
        <v>6</v>
      </c>
      <c r="I114" s="40">
        <v>18110.86</v>
      </c>
      <c r="J114" s="40">
        <v>1086.6515999999999</v>
      </c>
      <c r="K114" s="40">
        <v>3622.1720000000005</v>
      </c>
      <c r="L114" s="40">
        <v>18980.182000000001</v>
      </c>
      <c r="M114" s="41">
        <v>1423.5136500000001</v>
      </c>
      <c r="N114" s="41">
        <v>4270.5409500000005</v>
      </c>
      <c r="O114" s="40">
        <v>20544.961600000002</v>
      </c>
      <c r="P114" s="41">
        <v>1746.3217360000003</v>
      </c>
      <c r="Q114" s="41">
        <v>5033.5155920000007</v>
      </c>
      <c r="R114" s="40">
        <v>22109.7412</v>
      </c>
      <c r="S114" s="41">
        <v>2100.4254140000003</v>
      </c>
      <c r="T114" s="41">
        <v>5859.0814180000007</v>
      </c>
      <c r="U114" s="40">
        <v>23674.520799999998</v>
      </c>
      <c r="V114" s="41">
        <v>2485.8246839999997</v>
      </c>
      <c r="W114" s="41">
        <v>6747.2384279999987</v>
      </c>
      <c r="X114" s="40">
        <v>25239.3004</v>
      </c>
      <c r="Y114" s="41">
        <v>2902.519546</v>
      </c>
      <c r="Z114" s="41">
        <v>7697.9866219999994</v>
      </c>
      <c r="AA114" s="40">
        <v>26804.080000000002</v>
      </c>
      <c r="AB114" s="41">
        <v>3350.51</v>
      </c>
      <c r="AC114" s="41">
        <v>8711.3260000000009</v>
      </c>
      <c r="AD114" s="35"/>
      <c r="AE114" s="35"/>
      <c r="AF114" s="35"/>
      <c r="AG114" s="35"/>
      <c r="AH114" s="35"/>
      <c r="AI114" s="2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s="24" customFormat="1">
      <c r="A115" s="31">
        <v>28626</v>
      </c>
      <c r="B115" s="31" t="s">
        <v>1219</v>
      </c>
      <c r="C115" s="31" t="s">
        <v>15</v>
      </c>
      <c r="D115" s="31"/>
      <c r="E115" s="31">
        <v>49.1</v>
      </c>
      <c r="F115" s="31" t="s">
        <v>363</v>
      </c>
      <c r="G115" s="31" t="s">
        <v>4</v>
      </c>
      <c r="H115" s="31" t="s">
        <v>6</v>
      </c>
      <c r="I115" s="40">
        <v>11051.1</v>
      </c>
      <c r="J115" s="40">
        <v>663.06600000000003</v>
      </c>
      <c r="K115" s="40">
        <v>2210.2200000000003</v>
      </c>
      <c r="L115" s="40">
        <v>11133.984</v>
      </c>
      <c r="M115" s="41">
        <v>835.04880000000003</v>
      </c>
      <c r="N115" s="41">
        <v>2505.1464000000001</v>
      </c>
      <c r="O115" s="40">
        <v>11283.1752</v>
      </c>
      <c r="P115" s="41">
        <v>959.0698920000001</v>
      </c>
      <c r="Q115" s="41">
        <v>2764.3779239999999</v>
      </c>
      <c r="R115" s="40">
        <v>11432.366400000001</v>
      </c>
      <c r="S115" s="41">
        <v>1086.0748080000001</v>
      </c>
      <c r="T115" s="41">
        <v>3029.5770960000004</v>
      </c>
      <c r="U115" s="40">
        <v>11581.5576</v>
      </c>
      <c r="V115" s="41">
        <v>1216.0635479999999</v>
      </c>
      <c r="W115" s="41">
        <v>3300.7439159999999</v>
      </c>
      <c r="X115" s="40">
        <v>11730.748800000001</v>
      </c>
      <c r="Y115" s="41">
        <v>1349.0361120000002</v>
      </c>
      <c r="Z115" s="41">
        <v>3577.8783840000001</v>
      </c>
      <c r="AA115" s="40">
        <v>11879.94</v>
      </c>
      <c r="AB115" s="41">
        <v>1484.9925000000001</v>
      </c>
      <c r="AC115" s="41">
        <v>3860.9805000000001</v>
      </c>
      <c r="AD115" s="35"/>
      <c r="AE115" s="35"/>
      <c r="AF115" s="35"/>
      <c r="AG115" s="35"/>
      <c r="AH115" s="35"/>
      <c r="AI115" s="2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s="24" customFormat="1">
      <c r="A116" s="31">
        <v>30691</v>
      </c>
      <c r="B116" s="31" t="s">
        <v>589</v>
      </c>
      <c r="C116" s="31" t="s">
        <v>13</v>
      </c>
      <c r="D116" s="31"/>
      <c r="E116" s="31">
        <v>44.01</v>
      </c>
      <c r="F116" s="31" t="s">
        <v>308</v>
      </c>
      <c r="G116" s="31" t="s">
        <v>4</v>
      </c>
      <c r="H116" s="31" t="s">
        <v>6</v>
      </c>
      <c r="I116" s="40">
        <v>4911.0600000000004</v>
      </c>
      <c r="J116" s="40">
        <v>294.66360000000003</v>
      </c>
      <c r="K116" s="40">
        <v>982.2120000000001</v>
      </c>
      <c r="L116" s="40">
        <v>4977.3600000000015</v>
      </c>
      <c r="M116" s="41">
        <v>373.30200000000008</v>
      </c>
      <c r="N116" s="41">
        <v>1119.9060000000004</v>
      </c>
      <c r="O116" s="40">
        <v>5096.7000000000016</v>
      </c>
      <c r="P116" s="41">
        <v>433.21950000000015</v>
      </c>
      <c r="Q116" s="41">
        <v>1248.6915000000004</v>
      </c>
      <c r="R116" s="40">
        <v>5216.0400000000009</v>
      </c>
      <c r="S116" s="41">
        <v>495.52380000000011</v>
      </c>
      <c r="T116" s="41">
        <v>1382.2506000000003</v>
      </c>
      <c r="U116" s="40">
        <v>5335.380000000001</v>
      </c>
      <c r="V116" s="41">
        <v>560.21490000000006</v>
      </c>
      <c r="W116" s="41">
        <v>1520.5833000000002</v>
      </c>
      <c r="X116" s="40">
        <v>5454.7200000000012</v>
      </c>
      <c r="Y116" s="41">
        <v>627.29280000000017</v>
      </c>
      <c r="Z116" s="41">
        <v>1663.6896000000004</v>
      </c>
      <c r="AA116" s="40">
        <v>5574.0600000000013</v>
      </c>
      <c r="AB116" s="41">
        <v>696.75750000000016</v>
      </c>
      <c r="AC116" s="41">
        <v>1811.5695000000005</v>
      </c>
      <c r="AD116" s="35"/>
      <c r="AE116" s="35"/>
      <c r="AF116" s="35"/>
      <c r="AG116" s="35"/>
      <c r="AH116" s="35"/>
      <c r="AI116" s="2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s="24" customFormat="1">
      <c r="A117" s="31">
        <v>23313</v>
      </c>
      <c r="B117" s="31" t="s">
        <v>1019</v>
      </c>
      <c r="C117" s="31" t="s">
        <v>13</v>
      </c>
      <c r="D117" s="31"/>
      <c r="E117" s="31">
        <v>56</v>
      </c>
      <c r="F117" s="31" t="s">
        <v>96</v>
      </c>
      <c r="G117" s="31" t="s">
        <v>4</v>
      </c>
      <c r="H117" s="31" t="s">
        <v>6</v>
      </c>
      <c r="I117" s="40">
        <v>24476.280000000002</v>
      </c>
      <c r="J117" s="40">
        <v>1468.5768</v>
      </c>
      <c r="K117" s="40">
        <v>4895.2560000000003</v>
      </c>
      <c r="L117" s="40">
        <v>25735.014000000003</v>
      </c>
      <c r="M117" s="41">
        <v>1930.1260500000001</v>
      </c>
      <c r="N117" s="41">
        <v>5790.3781500000005</v>
      </c>
      <c r="O117" s="40">
        <v>28000.735200000003</v>
      </c>
      <c r="P117" s="41">
        <v>2380.0624920000005</v>
      </c>
      <c r="Q117" s="41">
        <v>6860.1801240000004</v>
      </c>
      <c r="R117" s="40">
        <v>30266.456400000003</v>
      </c>
      <c r="S117" s="41">
        <v>2875.3133580000003</v>
      </c>
      <c r="T117" s="41">
        <v>8020.6109460000007</v>
      </c>
      <c r="U117" s="40">
        <v>32532.177600000003</v>
      </c>
      <c r="V117" s="41">
        <v>3415.8786480000003</v>
      </c>
      <c r="W117" s="41">
        <v>9271.6706159999994</v>
      </c>
      <c r="X117" s="40">
        <v>34797.898800000003</v>
      </c>
      <c r="Y117" s="41">
        <v>4001.7583620000005</v>
      </c>
      <c r="Z117" s="41">
        <v>10613.359134</v>
      </c>
      <c r="AA117" s="40">
        <v>37063.620000000003</v>
      </c>
      <c r="AB117" s="41">
        <v>4632.9525000000003</v>
      </c>
      <c r="AC117" s="41">
        <v>12045.676500000001</v>
      </c>
      <c r="AD117" s="35"/>
      <c r="AE117" s="35"/>
      <c r="AF117" s="35"/>
      <c r="AG117" s="35"/>
      <c r="AH117" s="35"/>
      <c r="AI117" s="2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s="24" customFormat="1">
      <c r="A118" s="31">
        <v>32266</v>
      </c>
      <c r="B118" s="31" t="s">
        <v>1241</v>
      </c>
      <c r="C118" s="31" t="s">
        <v>15</v>
      </c>
      <c r="D118" s="31"/>
      <c r="E118" s="31">
        <v>35.04</v>
      </c>
      <c r="F118" s="31" t="s">
        <v>180</v>
      </c>
      <c r="G118" s="31" t="s">
        <v>4</v>
      </c>
      <c r="H118" s="31" t="s">
        <v>6</v>
      </c>
      <c r="I118" s="40">
        <v>18234.860000000004</v>
      </c>
      <c r="J118" s="40">
        <v>1094.0916000000002</v>
      </c>
      <c r="K118" s="40">
        <v>3646.9720000000011</v>
      </c>
      <c r="L118" s="40">
        <v>18411.490000000005</v>
      </c>
      <c r="M118" s="41">
        <v>1380.8617500000003</v>
      </c>
      <c r="N118" s="41">
        <v>4142.585250000001</v>
      </c>
      <c r="O118" s="40">
        <v>18729.424000000003</v>
      </c>
      <c r="P118" s="41">
        <v>1592.0010400000003</v>
      </c>
      <c r="Q118" s="41">
        <v>4588.7088800000001</v>
      </c>
      <c r="R118" s="40">
        <v>19047.358000000004</v>
      </c>
      <c r="S118" s="41">
        <v>1809.4990100000005</v>
      </c>
      <c r="T118" s="41">
        <v>5047.5498700000016</v>
      </c>
      <c r="U118" s="40">
        <v>19365.292000000005</v>
      </c>
      <c r="V118" s="41">
        <v>2033.3556600000004</v>
      </c>
      <c r="W118" s="41">
        <v>5519.108220000001</v>
      </c>
      <c r="X118" s="40">
        <v>19683.226000000002</v>
      </c>
      <c r="Y118" s="41">
        <v>2263.5709900000002</v>
      </c>
      <c r="Z118" s="41">
        <v>6003.3839300000009</v>
      </c>
      <c r="AA118" s="40">
        <v>20001.160000000003</v>
      </c>
      <c r="AB118" s="41">
        <v>2500.1450000000004</v>
      </c>
      <c r="AC118" s="41">
        <v>6500.3770000000013</v>
      </c>
      <c r="AD118" s="35"/>
      <c r="AE118" s="35"/>
      <c r="AF118" s="35"/>
      <c r="AG118" s="35"/>
      <c r="AH118" s="35"/>
      <c r="AI118" s="2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s="24" customFormat="1">
      <c r="A119" s="31">
        <v>22867</v>
      </c>
      <c r="B119" s="31" t="s">
        <v>2080</v>
      </c>
      <c r="C119" s="31" t="s">
        <v>15</v>
      </c>
      <c r="D119" s="31"/>
      <c r="E119" s="31">
        <v>68.06</v>
      </c>
      <c r="F119" s="31" t="s">
        <v>384</v>
      </c>
      <c r="G119" s="31" t="s">
        <v>4</v>
      </c>
      <c r="H119" s="31" t="s">
        <v>6</v>
      </c>
      <c r="I119" s="40">
        <v>18110.86</v>
      </c>
      <c r="J119" s="40">
        <v>1086.6515999999999</v>
      </c>
      <c r="K119" s="40">
        <v>3622.1720000000005</v>
      </c>
      <c r="L119" s="40">
        <v>19016.404000000002</v>
      </c>
      <c r="M119" s="41">
        <v>1426.2303000000002</v>
      </c>
      <c r="N119" s="41">
        <v>4278.6909000000005</v>
      </c>
      <c r="O119" s="40">
        <v>20646.3832</v>
      </c>
      <c r="P119" s="41">
        <v>1754.9425720000002</v>
      </c>
      <c r="Q119" s="41">
        <v>5058.3638840000003</v>
      </c>
      <c r="R119" s="40">
        <v>22276.362400000002</v>
      </c>
      <c r="S119" s="41">
        <v>2116.2544280000002</v>
      </c>
      <c r="T119" s="41">
        <v>5903.2360360000011</v>
      </c>
      <c r="U119" s="40">
        <v>23906.3416</v>
      </c>
      <c r="V119" s="41">
        <v>2510.165868</v>
      </c>
      <c r="W119" s="41">
        <v>6813.3073559999993</v>
      </c>
      <c r="X119" s="40">
        <v>25536.320800000001</v>
      </c>
      <c r="Y119" s="41">
        <v>2936.6768920000004</v>
      </c>
      <c r="Z119" s="41">
        <v>7788.5778440000004</v>
      </c>
      <c r="AA119" s="40">
        <v>27166.300000000003</v>
      </c>
      <c r="AB119" s="41">
        <v>3395.7875000000004</v>
      </c>
      <c r="AC119" s="41">
        <v>8829.0475000000006</v>
      </c>
      <c r="AD119" s="35"/>
      <c r="AE119" s="35"/>
      <c r="AF119" s="35"/>
      <c r="AG119" s="35"/>
      <c r="AH119" s="35"/>
      <c r="AI119" s="2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s="24" customFormat="1">
      <c r="A120" s="31">
        <v>5880</v>
      </c>
      <c r="B120" s="31" t="s">
        <v>1157</v>
      </c>
      <c r="C120" s="31" t="s">
        <v>13</v>
      </c>
      <c r="D120" s="31"/>
      <c r="E120" s="31">
        <v>61</v>
      </c>
      <c r="F120" s="31" t="s">
        <v>1158</v>
      </c>
      <c r="G120" s="31" t="s">
        <v>4</v>
      </c>
      <c r="H120" s="31" t="s">
        <v>6</v>
      </c>
      <c r="I120" s="40">
        <v>30438.94</v>
      </c>
      <c r="J120" s="40">
        <v>1826.3363999999999</v>
      </c>
      <c r="K120" s="40">
        <v>6087.7880000000005</v>
      </c>
      <c r="L120" s="40">
        <v>31960.886000000002</v>
      </c>
      <c r="M120" s="41">
        <v>2397.0664500000003</v>
      </c>
      <c r="N120" s="41">
        <v>7191.1993500000008</v>
      </c>
      <c r="O120" s="40">
        <v>34700.388800000001</v>
      </c>
      <c r="P120" s="41">
        <v>2949.5330480000002</v>
      </c>
      <c r="Q120" s="41">
        <v>8501.5952560000005</v>
      </c>
      <c r="R120" s="40">
        <v>37439.891600000003</v>
      </c>
      <c r="S120" s="41">
        <v>3556.7897020000005</v>
      </c>
      <c r="T120" s="41">
        <v>9921.5712740000017</v>
      </c>
      <c r="U120" s="40">
        <v>40179.394400000005</v>
      </c>
      <c r="V120" s="41">
        <v>4218.8364120000006</v>
      </c>
      <c r="W120" s="41">
        <v>11451.127404000001</v>
      </c>
      <c r="X120" s="40">
        <v>42918.897200000007</v>
      </c>
      <c r="Y120" s="41">
        <v>4935.6731780000009</v>
      </c>
      <c r="Z120" s="41">
        <v>13090.263646000001</v>
      </c>
      <c r="AA120" s="40">
        <v>45658.400000000001</v>
      </c>
      <c r="AB120" s="41">
        <v>5707.3</v>
      </c>
      <c r="AC120" s="41">
        <v>14838.980000000001</v>
      </c>
      <c r="AD120" s="35"/>
      <c r="AE120" s="35"/>
      <c r="AF120" s="35"/>
      <c r="AG120" s="35"/>
      <c r="AH120" s="35"/>
      <c r="AI120" s="2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s="24" customFormat="1">
      <c r="A121" s="31">
        <v>5886</v>
      </c>
      <c r="B121" s="31" t="s">
        <v>2094</v>
      </c>
      <c r="C121" s="31" t="s">
        <v>15</v>
      </c>
      <c r="D121" s="31"/>
      <c r="E121" s="31">
        <v>71.02</v>
      </c>
      <c r="F121" s="31" t="s">
        <v>294</v>
      </c>
      <c r="G121" s="31" t="s">
        <v>4</v>
      </c>
      <c r="H121" s="31" t="s">
        <v>6</v>
      </c>
      <c r="I121" s="40">
        <v>30888.300000000003</v>
      </c>
      <c r="J121" s="40">
        <v>1853.298</v>
      </c>
      <c r="K121" s="40">
        <v>6177.6600000000008</v>
      </c>
      <c r="L121" s="40">
        <v>32641.331999999995</v>
      </c>
      <c r="M121" s="41">
        <v>2448.0998999999997</v>
      </c>
      <c r="N121" s="41">
        <v>7344.2996999999987</v>
      </c>
      <c r="O121" s="40">
        <v>35796.789599999996</v>
      </c>
      <c r="P121" s="41">
        <v>3042.727116</v>
      </c>
      <c r="Q121" s="41">
        <v>8770.2134519999981</v>
      </c>
      <c r="R121" s="40">
        <v>38952.247199999998</v>
      </c>
      <c r="S121" s="41">
        <v>3700.4634839999999</v>
      </c>
      <c r="T121" s="41">
        <v>10322.345508</v>
      </c>
      <c r="U121" s="40">
        <v>42107.704799999992</v>
      </c>
      <c r="V121" s="41">
        <v>4421.3090039999988</v>
      </c>
      <c r="W121" s="41">
        <v>12000.695867999997</v>
      </c>
      <c r="X121" s="40">
        <v>45263.162399999994</v>
      </c>
      <c r="Y121" s="41">
        <v>5205.2636759999996</v>
      </c>
      <c r="Z121" s="41">
        <v>13805.264531999997</v>
      </c>
      <c r="AA121" s="40">
        <v>48418.619999999995</v>
      </c>
      <c r="AB121" s="41">
        <v>6052.3274999999994</v>
      </c>
      <c r="AC121" s="41">
        <v>15736.0515</v>
      </c>
      <c r="AD121" s="35"/>
      <c r="AE121" s="35"/>
      <c r="AF121" s="35"/>
      <c r="AG121" s="35"/>
      <c r="AH121" s="35"/>
      <c r="AI121" s="2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s="24" customFormat="1">
      <c r="A122" s="31">
        <v>26221</v>
      </c>
      <c r="B122" s="31" t="s">
        <v>1457</v>
      </c>
      <c r="C122" s="31" t="s">
        <v>15</v>
      </c>
      <c r="D122" s="31"/>
      <c r="E122" s="31">
        <v>47.05</v>
      </c>
      <c r="F122" s="31" t="s">
        <v>172</v>
      </c>
      <c r="G122" s="31" t="s">
        <v>4</v>
      </c>
      <c r="H122" s="31" t="s">
        <v>6</v>
      </c>
      <c r="I122" s="40">
        <v>15677.76</v>
      </c>
      <c r="J122" s="40">
        <v>940.66559999999993</v>
      </c>
      <c r="K122" s="40">
        <v>3135.5520000000001</v>
      </c>
      <c r="L122" s="40">
        <v>15983.475999999999</v>
      </c>
      <c r="M122" s="41">
        <v>1198.7606999999998</v>
      </c>
      <c r="N122" s="41">
        <v>3596.2820999999999</v>
      </c>
      <c r="O122" s="40">
        <v>16533.764799999997</v>
      </c>
      <c r="P122" s="41">
        <v>1405.3700079999999</v>
      </c>
      <c r="Q122" s="41">
        <v>4050.7723759999994</v>
      </c>
      <c r="R122" s="40">
        <v>17084.053599999999</v>
      </c>
      <c r="S122" s="41">
        <v>1622.9850919999999</v>
      </c>
      <c r="T122" s="41">
        <v>4527.2742040000003</v>
      </c>
      <c r="U122" s="40">
        <v>17634.342399999998</v>
      </c>
      <c r="V122" s="41">
        <v>1851.6059519999997</v>
      </c>
      <c r="W122" s="41">
        <v>5025.7875839999988</v>
      </c>
      <c r="X122" s="40">
        <v>18184.6312</v>
      </c>
      <c r="Y122" s="41">
        <v>2091.2325879999999</v>
      </c>
      <c r="Z122" s="41">
        <v>5546.312516</v>
      </c>
      <c r="AA122" s="40">
        <v>18734.919999999998</v>
      </c>
      <c r="AB122" s="41">
        <v>2341.8649999999998</v>
      </c>
      <c r="AC122" s="41">
        <v>6088.8489999999993</v>
      </c>
      <c r="AD122" s="35"/>
      <c r="AE122" s="35"/>
      <c r="AF122" s="35"/>
      <c r="AG122" s="35"/>
      <c r="AH122" s="35"/>
      <c r="AI122" s="2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s="24" customFormat="1">
      <c r="A123" s="31">
        <v>32808</v>
      </c>
      <c r="B123" s="31" t="s">
        <v>470</v>
      </c>
      <c r="C123" s="31" t="s">
        <v>13</v>
      </c>
      <c r="D123" s="31"/>
      <c r="E123" s="31">
        <v>38.049999999999997</v>
      </c>
      <c r="F123" s="31" t="s">
        <v>355</v>
      </c>
      <c r="G123" s="31" t="s">
        <v>4</v>
      </c>
      <c r="H123" s="31" t="s">
        <v>6</v>
      </c>
      <c r="I123" s="40">
        <v>21724.559999999998</v>
      </c>
      <c r="J123" s="40">
        <v>1303.4735999999998</v>
      </c>
      <c r="K123" s="40">
        <v>4344.9119999999994</v>
      </c>
      <c r="L123" s="40">
        <v>21856.993999999999</v>
      </c>
      <c r="M123" s="41">
        <v>1639.2745499999999</v>
      </c>
      <c r="N123" s="41">
        <v>4917.8236500000003</v>
      </c>
      <c r="O123" s="40">
        <v>22095.375199999999</v>
      </c>
      <c r="P123" s="41">
        <v>1878.106892</v>
      </c>
      <c r="Q123" s="41">
        <v>5413.3669239999999</v>
      </c>
      <c r="R123" s="40">
        <v>22333.756399999998</v>
      </c>
      <c r="S123" s="41">
        <v>2121.706858</v>
      </c>
      <c r="T123" s="41">
        <v>5918.4454459999997</v>
      </c>
      <c r="U123" s="40">
        <v>22572.137599999998</v>
      </c>
      <c r="V123" s="41">
        <v>2370.0744479999998</v>
      </c>
      <c r="W123" s="41">
        <v>6433.0592159999987</v>
      </c>
      <c r="X123" s="40">
        <v>22810.518799999998</v>
      </c>
      <c r="Y123" s="41">
        <v>2623.2096619999998</v>
      </c>
      <c r="Z123" s="41">
        <v>6957.2082339999988</v>
      </c>
      <c r="AA123" s="40">
        <v>23048.899999999998</v>
      </c>
      <c r="AB123" s="41">
        <v>2881.1124999999997</v>
      </c>
      <c r="AC123" s="41">
        <v>7490.8924999999999</v>
      </c>
      <c r="AD123" s="35"/>
      <c r="AE123" s="35"/>
      <c r="AF123" s="35"/>
      <c r="AG123" s="35"/>
      <c r="AH123" s="35"/>
      <c r="AI123" s="2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s="24" customFormat="1">
      <c r="A124" s="31">
        <v>26833</v>
      </c>
      <c r="B124" s="31" t="s">
        <v>1882</v>
      </c>
      <c r="C124" s="31" t="s">
        <v>15</v>
      </c>
      <c r="D124" s="31"/>
      <c r="E124" s="31">
        <v>60.01</v>
      </c>
      <c r="F124" s="31" t="s">
        <v>182</v>
      </c>
      <c r="G124" s="31" t="s">
        <v>4</v>
      </c>
      <c r="H124" s="31" t="s">
        <v>6</v>
      </c>
      <c r="I124" s="40">
        <v>30755.100000000002</v>
      </c>
      <c r="J124" s="40">
        <v>1845.306</v>
      </c>
      <c r="K124" s="40">
        <v>6151.02</v>
      </c>
      <c r="L124" s="40">
        <v>32371.926000000007</v>
      </c>
      <c r="M124" s="41">
        <v>2427.8944500000002</v>
      </c>
      <c r="N124" s="41">
        <v>7283.6833500000021</v>
      </c>
      <c r="O124" s="40">
        <v>35282.212800000008</v>
      </c>
      <c r="P124" s="41">
        <v>2998.988088000001</v>
      </c>
      <c r="Q124" s="41">
        <v>8644.1421360000022</v>
      </c>
      <c r="R124" s="40">
        <v>38192.49960000001</v>
      </c>
      <c r="S124" s="41">
        <v>3628.2874620000011</v>
      </c>
      <c r="T124" s="41">
        <v>10121.012394000003</v>
      </c>
      <c r="U124" s="40">
        <v>41102.786400000005</v>
      </c>
      <c r="V124" s="41">
        <v>4315.7925720000003</v>
      </c>
      <c r="W124" s="41">
        <v>11714.294124</v>
      </c>
      <c r="X124" s="40">
        <v>44013.073200000006</v>
      </c>
      <c r="Y124" s="41">
        <v>5061.5034180000011</v>
      </c>
      <c r="Z124" s="41">
        <v>13423.987326000002</v>
      </c>
      <c r="AA124" s="40">
        <v>46923.360000000008</v>
      </c>
      <c r="AB124" s="41">
        <v>5865.420000000001</v>
      </c>
      <c r="AC124" s="41">
        <v>15250.092000000002</v>
      </c>
      <c r="AD124" s="35"/>
      <c r="AE124" s="35"/>
      <c r="AF124" s="35"/>
      <c r="AG124" s="35"/>
      <c r="AH124" s="35"/>
      <c r="AI124" s="2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s="24" customFormat="1">
      <c r="A125" s="31">
        <v>30672</v>
      </c>
      <c r="B125" s="31" t="s">
        <v>608</v>
      </c>
      <c r="C125" s="31" t="s">
        <v>13</v>
      </c>
      <c r="D125" s="31"/>
      <c r="E125" s="31">
        <v>44</v>
      </c>
      <c r="F125" s="31" t="s">
        <v>40</v>
      </c>
      <c r="G125" s="31" t="s">
        <v>4</v>
      </c>
      <c r="H125" s="31" t="s">
        <v>6</v>
      </c>
      <c r="I125" s="40">
        <v>10232.48</v>
      </c>
      <c r="J125" s="40">
        <v>613.94880000000001</v>
      </c>
      <c r="K125" s="40">
        <v>2046.4960000000001</v>
      </c>
      <c r="L125" s="40">
        <v>10385.967999999999</v>
      </c>
      <c r="M125" s="41">
        <v>778.94759999999985</v>
      </c>
      <c r="N125" s="41">
        <v>2336.8427999999999</v>
      </c>
      <c r="O125" s="40">
        <v>10662.2464</v>
      </c>
      <c r="P125" s="41">
        <v>906.29094400000008</v>
      </c>
      <c r="Q125" s="41">
        <v>2612.250368</v>
      </c>
      <c r="R125" s="40">
        <v>10938.524799999999</v>
      </c>
      <c r="S125" s="41">
        <v>1039.159856</v>
      </c>
      <c r="T125" s="41">
        <v>2898.7090720000001</v>
      </c>
      <c r="U125" s="40">
        <v>11214.8032</v>
      </c>
      <c r="V125" s="41">
        <v>1177.5543359999999</v>
      </c>
      <c r="W125" s="41">
        <v>3196.2189119999998</v>
      </c>
      <c r="X125" s="40">
        <v>11491.0816</v>
      </c>
      <c r="Y125" s="41">
        <v>1321.4743840000001</v>
      </c>
      <c r="Z125" s="41">
        <v>3504.7798879999996</v>
      </c>
      <c r="AA125" s="40">
        <v>11767.36</v>
      </c>
      <c r="AB125" s="41">
        <v>1470.92</v>
      </c>
      <c r="AC125" s="41">
        <v>3824.3920000000003</v>
      </c>
      <c r="AD125" s="35"/>
      <c r="AE125" s="35"/>
      <c r="AF125" s="35"/>
      <c r="AG125" s="35"/>
      <c r="AH125" s="35"/>
      <c r="AI125" s="2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s="24" customFormat="1">
      <c r="A126" s="31">
        <v>29712</v>
      </c>
      <c r="B126" s="31" t="s">
        <v>1357</v>
      </c>
      <c r="C126" s="31" t="s">
        <v>15</v>
      </c>
      <c r="D126" s="31"/>
      <c r="E126" s="31">
        <v>36.1</v>
      </c>
      <c r="F126" s="31" t="s">
        <v>40</v>
      </c>
      <c r="G126" s="31" t="s">
        <v>4</v>
      </c>
      <c r="H126" s="31" t="s">
        <v>6</v>
      </c>
      <c r="I126" s="40">
        <v>28707.759999999998</v>
      </c>
      <c r="J126" s="40">
        <v>1722.4655999999998</v>
      </c>
      <c r="K126" s="40">
        <v>5741.5519999999997</v>
      </c>
      <c r="L126" s="40">
        <v>29192.922000000006</v>
      </c>
      <c r="M126" s="41">
        <v>2189.4691500000004</v>
      </c>
      <c r="N126" s="41">
        <v>6568.4074500000015</v>
      </c>
      <c r="O126" s="40">
        <v>30066.213600000006</v>
      </c>
      <c r="P126" s="41">
        <v>2555.6281560000007</v>
      </c>
      <c r="Q126" s="41">
        <v>7366.2223320000012</v>
      </c>
      <c r="R126" s="40">
        <v>30939.505200000007</v>
      </c>
      <c r="S126" s="41">
        <v>2939.2529940000009</v>
      </c>
      <c r="T126" s="41">
        <v>8198.9688780000015</v>
      </c>
      <c r="U126" s="40">
        <v>31812.796800000004</v>
      </c>
      <c r="V126" s="41">
        <v>3340.3436640000004</v>
      </c>
      <c r="W126" s="41">
        <v>9066.6470879999997</v>
      </c>
      <c r="X126" s="40">
        <v>32686.088400000008</v>
      </c>
      <c r="Y126" s="41">
        <v>3758.9001660000013</v>
      </c>
      <c r="Z126" s="41">
        <v>9969.2569620000013</v>
      </c>
      <c r="AA126" s="40">
        <v>33559.380000000005</v>
      </c>
      <c r="AB126" s="41">
        <v>4194.9225000000006</v>
      </c>
      <c r="AC126" s="41">
        <v>10906.798500000003</v>
      </c>
      <c r="AD126" s="35"/>
      <c r="AE126" s="35"/>
      <c r="AF126" s="35"/>
      <c r="AG126" s="35"/>
      <c r="AH126" s="35"/>
      <c r="AI126" s="2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s="24" customFormat="1">
      <c r="A127" s="31">
        <v>6015</v>
      </c>
      <c r="B127" s="31" t="s">
        <v>1140</v>
      </c>
      <c r="C127" s="31" t="s">
        <v>13</v>
      </c>
      <c r="D127" s="31"/>
      <c r="E127" s="31">
        <v>62.06</v>
      </c>
      <c r="F127" s="31" t="s">
        <v>252</v>
      </c>
      <c r="G127" s="31" t="s">
        <v>4</v>
      </c>
      <c r="H127" s="31" t="s">
        <v>6</v>
      </c>
      <c r="I127" s="40">
        <v>30438.94</v>
      </c>
      <c r="J127" s="40">
        <v>1826.3363999999999</v>
      </c>
      <c r="K127" s="40">
        <v>6087.7880000000005</v>
      </c>
      <c r="L127" s="40">
        <v>31960.886000000002</v>
      </c>
      <c r="M127" s="41">
        <v>2397.0664500000003</v>
      </c>
      <c r="N127" s="41">
        <v>7191.1993500000008</v>
      </c>
      <c r="O127" s="40">
        <v>34700.388800000001</v>
      </c>
      <c r="P127" s="41">
        <v>2949.5330480000002</v>
      </c>
      <c r="Q127" s="41">
        <v>8501.5952560000005</v>
      </c>
      <c r="R127" s="40">
        <v>37439.891600000003</v>
      </c>
      <c r="S127" s="41">
        <v>3556.7897020000005</v>
      </c>
      <c r="T127" s="41">
        <v>9921.5712740000017</v>
      </c>
      <c r="U127" s="40">
        <v>40179.394400000005</v>
      </c>
      <c r="V127" s="41">
        <v>4218.8364120000006</v>
      </c>
      <c r="W127" s="41">
        <v>11451.127404000001</v>
      </c>
      <c r="X127" s="40">
        <v>42918.897200000007</v>
      </c>
      <c r="Y127" s="41">
        <v>4935.6731780000009</v>
      </c>
      <c r="Z127" s="41">
        <v>13090.263646000001</v>
      </c>
      <c r="AA127" s="40">
        <v>45658.400000000001</v>
      </c>
      <c r="AB127" s="41">
        <v>5707.3</v>
      </c>
      <c r="AC127" s="41">
        <v>14838.980000000001</v>
      </c>
      <c r="AD127" s="35"/>
      <c r="AE127" s="35"/>
      <c r="AF127" s="35"/>
      <c r="AG127" s="35"/>
      <c r="AH127" s="35"/>
      <c r="AI127" s="2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s="24" customFormat="1">
      <c r="A128" s="31">
        <v>27884</v>
      </c>
      <c r="B128" s="31" t="s">
        <v>1572</v>
      </c>
      <c r="C128" s="31" t="s">
        <v>15</v>
      </c>
      <c r="D128" s="31"/>
      <c r="E128" s="31">
        <v>45.03</v>
      </c>
      <c r="F128" s="31" t="s">
        <v>389</v>
      </c>
      <c r="G128" s="31" t="s">
        <v>4</v>
      </c>
      <c r="H128" s="31" t="s">
        <v>6</v>
      </c>
      <c r="I128" s="40">
        <v>24288.099999999995</v>
      </c>
      <c r="J128" s="40">
        <v>1457.2859999999996</v>
      </c>
      <c r="K128" s="40">
        <v>4857.619999999999</v>
      </c>
      <c r="L128" s="40">
        <v>24980.309999999998</v>
      </c>
      <c r="M128" s="41">
        <v>1873.5232499999997</v>
      </c>
      <c r="N128" s="41">
        <v>5620.5697499999997</v>
      </c>
      <c r="O128" s="40">
        <v>26226.288</v>
      </c>
      <c r="P128" s="41">
        <v>2229.2344800000001</v>
      </c>
      <c r="Q128" s="41">
        <v>6425.44056</v>
      </c>
      <c r="R128" s="40">
        <v>27472.266</v>
      </c>
      <c r="S128" s="41">
        <v>2609.8652699999998</v>
      </c>
      <c r="T128" s="41">
        <v>7280.15049</v>
      </c>
      <c r="U128" s="40">
        <v>28718.243999999999</v>
      </c>
      <c r="V128" s="41">
        <v>3015.4156199999998</v>
      </c>
      <c r="W128" s="41">
        <v>8184.6995399999987</v>
      </c>
      <c r="X128" s="40">
        <v>29964.221999999998</v>
      </c>
      <c r="Y128" s="41">
        <v>3445.88553</v>
      </c>
      <c r="Z128" s="41">
        <v>9139.0877099999998</v>
      </c>
      <c r="AA128" s="40">
        <v>31210.199999999997</v>
      </c>
      <c r="AB128" s="41">
        <v>3901.2749999999996</v>
      </c>
      <c r="AC128" s="41">
        <v>10143.314999999999</v>
      </c>
      <c r="AD128" s="35"/>
      <c r="AE128" s="35"/>
      <c r="AF128" s="35"/>
      <c r="AG128" s="35"/>
      <c r="AH128" s="35"/>
      <c r="AI128" s="2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s="24" customFormat="1">
      <c r="A129" s="31">
        <v>28432</v>
      </c>
      <c r="B129" s="31" t="s">
        <v>1183</v>
      </c>
      <c r="C129" s="31" t="s">
        <v>15</v>
      </c>
      <c r="D129" s="31"/>
      <c r="E129" s="31">
        <v>57.07</v>
      </c>
      <c r="F129" s="31" t="s">
        <v>401</v>
      </c>
      <c r="G129" s="31" t="s">
        <v>4</v>
      </c>
      <c r="H129" s="31" t="s">
        <v>6</v>
      </c>
      <c r="I129" s="40">
        <v>9110.7199999999993</v>
      </c>
      <c r="J129" s="40">
        <v>546.64319999999998</v>
      </c>
      <c r="K129" s="40">
        <v>1822.144</v>
      </c>
      <c r="L129" s="40">
        <v>9138.0519999999997</v>
      </c>
      <c r="M129" s="41">
        <v>685.35389999999995</v>
      </c>
      <c r="N129" s="41">
        <v>2056.0617000000002</v>
      </c>
      <c r="O129" s="40">
        <v>9187.2495999999992</v>
      </c>
      <c r="P129" s="41">
        <v>780.91621599999996</v>
      </c>
      <c r="Q129" s="41">
        <v>2250.8761519999998</v>
      </c>
      <c r="R129" s="40">
        <v>9236.4471999999987</v>
      </c>
      <c r="S129" s="41">
        <v>877.4624839999999</v>
      </c>
      <c r="T129" s="41">
        <v>2447.658508</v>
      </c>
      <c r="U129" s="40">
        <v>9285.6448</v>
      </c>
      <c r="V129" s="41">
        <v>974.992704</v>
      </c>
      <c r="W129" s="41">
        <v>2646.4087679999998</v>
      </c>
      <c r="X129" s="40">
        <v>9334.8423999999995</v>
      </c>
      <c r="Y129" s="41">
        <v>1073.5068759999999</v>
      </c>
      <c r="Z129" s="41">
        <v>2847.1269319999997</v>
      </c>
      <c r="AA129" s="40">
        <v>9384.0399999999991</v>
      </c>
      <c r="AB129" s="41">
        <v>1173.0049999999999</v>
      </c>
      <c r="AC129" s="41">
        <v>3049.8129999999996</v>
      </c>
      <c r="AD129" s="35"/>
      <c r="AE129" s="35"/>
      <c r="AF129" s="35"/>
      <c r="AG129" s="35"/>
      <c r="AH129" s="35"/>
      <c r="AI129" s="2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s="24" customFormat="1">
      <c r="A130" s="31">
        <v>6020</v>
      </c>
      <c r="B130" s="31" t="s">
        <v>2251</v>
      </c>
      <c r="C130" s="31" t="s">
        <v>15</v>
      </c>
      <c r="D130" s="31"/>
      <c r="E130" s="31">
        <v>68.11</v>
      </c>
      <c r="F130" s="31" t="s">
        <v>2252</v>
      </c>
      <c r="G130" s="31" t="s">
        <v>4</v>
      </c>
      <c r="H130" s="31" t="s">
        <v>6</v>
      </c>
      <c r="I130" s="40">
        <v>27195.5</v>
      </c>
      <c r="J130" s="40">
        <v>1631.73</v>
      </c>
      <c r="K130" s="40">
        <v>5439.1</v>
      </c>
      <c r="L130" s="40">
        <v>30215.555999999993</v>
      </c>
      <c r="M130" s="41">
        <v>2266.1666999999993</v>
      </c>
      <c r="N130" s="41">
        <v>6798.5000999999984</v>
      </c>
      <c r="O130" s="40">
        <v>32805.460799999993</v>
      </c>
      <c r="P130" s="41">
        <v>2788.4641679999995</v>
      </c>
      <c r="Q130" s="41">
        <v>8037.3378959999982</v>
      </c>
      <c r="R130" s="40">
        <v>35395.365599999997</v>
      </c>
      <c r="S130" s="41">
        <v>3362.5597319999997</v>
      </c>
      <c r="T130" s="41">
        <v>9379.7718839999998</v>
      </c>
      <c r="U130" s="40">
        <v>37985.270399999994</v>
      </c>
      <c r="V130" s="41">
        <v>3988.4533919999994</v>
      </c>
      <c r="W130" s="41">
        <v>10825.802063999998</v>
      </c>
      <c r="X130" s="40">
        <v>40575.175199999998</v>
      </c>
      <c r="Y130" s="41">
        <v>4666.1451479999996</v>
      </c>
      <c r="Z130" s="41">
        <v>12375.428435999998</v>
      </c>
      <c r="AA130" s="40">
        <v>43165.079999999994</v>
      </c>
      <c r="AB130" s="41">
        <v>5395.6349999999993</v>
      </c>
      <c r="AC130" s="41">
        <v>14028.650999999998</v>
      </c>
      <c r="AD130" s="35"/>
      <c r="AE130" s="35"/>
      <c r="AF130" s="35"/>
      <c r="AG130" s="35"/>
      <c r="AH130" s="35"/>
      <c r="AI130" s="2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s="24" customFormat="1">
      <c r="A131" s="31">
        <v>32098</v>
      </c>
      <c r="B131" s="31" t="s">
        <v>512</v>
      </c>
      <c r="C131" s="31" t="s">
        <v>13</v>
      </c>
      <c r="D131" s="31"/>
      <c r="E131" s="31">
        <v>46</v>
      </c>
      <c r="F131" s="31" t="s">
        <v>161</v>
      </c>
      <c r="G131" s="31" t="s">
        <v>4</v>
      </c>
      <c r="H131" s="31" t="s">
        <v>6</v>
      </c>
      <c r="I131" s="40">
        <v>6548.78</v>
      </c>
      <c r="J131" s="40">
        <v>392.92679999999996</v>
      </c>
      <c r="K131" s="40">
        <v>1309.7560000000001</v>
      </c>
      <c r="L131" s="40">
        <v>6607.717999999998</v>
      </c>
      <c r="M131" s="41">
        <v>495.57884999999982</v>
      </c>
      <c r="N131" s="41">
        <v>1486.7365499999996</v>
      </c>
      <c r="O131" s="40">
        <v>6713.8063999999977</v>
      </c>
      <c r="P131" s="41">
        <v>570.67354399999988</v>
      </c>
      <c r="Q131" s="41">
        <v>1644.8825679999993</v>
      </c>
      <c r="R131" s="40">
        <v>6819.8947999999982</v>
      </c>
      <c r="S131" s="41">
        <v>647.89000599999986</v>
      </c>
      <c r="T131" s="41">
        <v>1807.2721219999996</v>
      </c>
      <c r="U131" s="40">
        <v>6925.9831999999979</v>
      </c>
      <c r="V131" s="41">
        <v>727.2282359999997</v>
      </c>
      <c r="W131" s="41">
        <v>1973.9052119999992</v>
      </c>
      <c r="X131" s="40">
        <v>7032.0715999999975</v>
      </c>
      <c r="Y131" s="41">
        <v>808.68823399999974</v>
      </c>
      <c r="Z131" s="41">
        <v>2144.781837999999</v>
      </c>
      <c r="AA131" s="40">
        <v>7138.159999999998</v>
      </c>
      <c r="AB131" s="41">
        <v>892.26999999999975</v>
      </c>
      <c r="AC131" s="41">
        <v>2319.9019999999996</v>
      </c>
      <c r="AD131" s="35"/>
      <c r="AE131" s="35"/>
      <c r="AF131" s="35"/>
      <c r="AG131" s="35"/>
      <c r="AH131" s="35"/>
      <c r="AI131" s="2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s="24" customFormat="1">
      <c r="A132" s="31">
        <v>28059</v>
      </c>
      <c r="B132" s="31" t="s">
        <v>1585</v>
      </c>
      <c r="C132" s="31" t="s">
        <v>15</v>
      </c>
      <c r="D132" s="31"/>
      <c r="E132" s="31">
        <v>50.04</v>
      </c>
      <c r="F132" s="31" t="s">
        <v>101</v>
      </c>
      <c r="G132" s="31" t="s">
        <v>4</v>
      </c>
      <c r="H132" s="31" t="s">
        <v>6</v>
      </c>
      <c r="I132" s="40">
        <v>24476.280000000002</v>
      </c>
      <c r="J132" s="40">
        <v>1468.5768</v>
      </c>
      <c r="K132" s="40">
        <v>4895.2560000000003</v>
      </c>
      <c r="L132" s="40">
        <v>25223.653999999999</v>
      </c>
      <c r="M132" s="41">
        <v>1891.7740499999998</v>
      </c>
      <c r="N132" s="41">
        <v>5675.32215</v>
      </c>
      <c r="O132" s="40">
        <v>26568.927199999998</v>
      </c>
      <c r="P132" s="41">
        <v>2258.3588119999999</v>
      </c>
      <c r="Q132" s="41">
        <v>6509.3871639999998</v>
      </c>
      <c r="R132" s="40">
        <v>27914.200399999998</v>
      </c>
      <c r="S132" s="41">
        <v>2651.8490379999998</v>
      </c>
      <c r="T132" s="41">
        <v>7397.2631059999994</v>
      </c>
      <c r="U132" s="40">
        <v>29259.473599999998</v>
      </c>
      <c r="V132" s="41">
        <v>3072.2447279999997</v>
      </c>
      <c r="W132" s="41">
        <v>8338.9499759999981</v>
      </c>
      <c r="X132" s="40">
        <v>30604.746800000001</v>
      </c>
      <c r="Y132" s="41">
        <v>3519.5458820000003</v>
      </c>
      <c r="Z132" s="41">
        <v>9334.4477740000002</v>
      </c>
      <c r="AA132" s="40">
        <v>31950.019999999997</v>
      </c>
      <c r="AB132" s="41">
        <v>3993.7524999999996</v>
      </c>
      <c r="AC132" s="41">
        <v>10383.7565</v>
      </c>
      <c r="AD132" s="35"/>
      <c r="AE132" s="35"/>
      <c r="AF132" s="35"/>
      <c r="AG132" s="35"/>
      <c r="AH132" s="35"/>
      <c r="AI132" s="2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s="24" customFormat="1">
      <c r="A133" s="31">
        <v>32027</v>
      </c>
      <c r="B133" s="31" t="s">
        <v>523</v>
      </c>
      <c r="C133" s="31" t="s">
        <v>13</v>
      </c>
      <c r="D133" s="31"/>
      <c r="E133" s="31">
        <v>41.02</v>
      </c>
      <c r="F133" s="31" t="s">
        <v>168</v>
      </c>
      <c r="G133" s="31" t="s">
        <v>4</v>
      </c>
      <c r="H133" s="31" t="s">
        <v>6</v>
      </c>
      <c r="I133" s="40">
        <v>6139.5</v>
      </c>
      <c r="J133" s="40">
        <v>368.37</v>
      </c>
      <c r="K133" s="40">
        <v>1227.9000000000001</v>
      </c>
      <c r="L133" s="40">
        <v>6194.7560000000003</v>
      </c>
      <c r="M133" s="41">
        <v>464.60669999999999</v>
      </c>
      <c r="N133" s="41">
        <v>1393.8201000000001</v>
      </c>
      <c r="O133" s="40">
        <v>6294.2168000000001</v>
      </c>
      <c r="P133" s="41">
        <v>535.00842800000009</v>
      </c>
      <c r="Q133" s="41">
        <v>1542.083116</v>
      </c>
      <c r="R133" s="40">
        <v>6393.6776</v>
      </c>
      <c r="S133" s="41">
        <v>607.39937199999997</v>
      </c>
      <c r="T133" s="41">
        <v>1694.324564</v>
      </c>
      <c r="U133" s="40">
        <v>6493.1383999999998</v>
      </c>
      <c r="V133" s="41">
        <v>681.7795319999999</v>
      </c>
      <c r="W133" s="41">
        <v>1850.5444439999999</v>
      </c>
      <c r="X133" s="40">
        <v>6592.5991999999997</v>
      </c>
      <c r="Y133" s="41">
        <v>758.14890800000001</v>
      </c>
      <c r="Z133" s="41">
        <v>2010.7427559999999</v>
      </c>
      <c r="AA133" s="40">
        <v>6692.0599999999995</v>
      </c>
      <c r="AB133" s="41">
        <v>836.50749999999994</v>
      </c>
      <c r="AC133" s="41">
        <v>2174.9195</v>
      </c>
      <c r="AD133" s="35"/>
      <c r="AE133" s="35"/>
      <c r="AF133" s="35"/>
      <c r="AG133" s="35"/>
      <c r="AH133" s="35"/>
      <c r="AI133" s="2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s="24" customFormat="1">
      <c r="A134" s="31">
        <v>30031</v>
      </c>
      <c r="B134" s="31" t="s">
        <v>1419</v>
      </c>
      <c r="C134" s="31" t="s">
        <v>15</v>
      </c>
      <c r="D134" s="31"/>
      <c r="E134" s="31">
        <v>55</v>
      </c>
      <c r="F134" s="31" t="s">
        <v>83</v>
      </c>
      <c r="G134" s="31" t="s">
        <v>4</v>
      </c>
      <c r="H134" s="31" t="s">
        <v>6</v>
      </c>
      <c r="I134" s="40">
        <v>5360.2800000000007</v>
      </c>
      <c r="J134" s="40">
        <v>321.61680000000001</v>
      </c>
      <c r="K134" s="40">
        <v>1072.0560000000003</v>
      </c>
      <c r="L134" s="40">
        <v>5456.764000000001</v>
      </c>
      <c r="M134" s="41">
        <v>409.25730000000004</v>
      </c>
      <c r="N134" s="41">
        <v>1227.7719000000002</v>
      </c>
      <c r="O134" s="40">
        <v>5630.4352000000008</v>
      </c>
      <c r="P134" s="41">
        <v>478.58699200000012</v>
      </c>
      <c r="Q134" s="41">
        <v>1379.4566240000001</v>
      </c>
      <c r="R134" s="40">
        <v>5804.1064000000006</v>
      </c>
      <c r="S134" s="41">
        <v>551.39010800000005</v>
      </c>
      <c r="T134" s="41">
        <v>1538.0881960000002</v>
      </c>
      <c r="U134" s="40">
        <v>5977.7776000000003</v>
      </c>
      <c r="V134" s="41">
        <v>627.66664800000001</v>
      </c>
      <c r="W134" s="41">
        <v>1703.666616</v>
      </c>
      <c r="X134" s="40">
        <v>6151.448800000001</v>
      </c>
      <c r="Y134" s="41">
        <v>707.4166120000001</v>
      </c>
      <c r="Z134" s="41">
        <v>1876.1918840000003</v>
      </c>
      <c r="AA134" s="40">
        <v>6325.1200000000008</v>
      </c>
      <c r="AB134" s="41">
        <v>790.6400000000001</v>
      </c>
      <c r="AC134" s="41">
        <v>2055.6640000000002</v>
      </c>
      <c r="AD134" s="35"/>
      <c r="AE134" s="35"/>
      <c r="AF134" s="35"/>
      <c r="AG134" s="35"/>
      <c r="AH134" s="35"/>
      <c r="AI134" s="2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s="24" customFormat="1">
      <c r="A135" s="31">
        <v>19789</v>
      </c>
      <c r="B135" s="31" t="s">
        <v>2104</v>
      </c>
      <c r="C135" s="31" t="s">
        <v>15</v>
      </c>
      <c r="D135" s="31"/>
      <c r="E135" s="31">
        <v>58.02</v>
      </c>
      <c r="F135" s="31" t="s">
        <v>199</v>
      </c>
      <c r="G135" s="31" t="s">
        <v>4</v>
      </c>
      <c r="H135" s="31" t="s">
        <v>6</v>
      </c>
      <c r="I135" s="40">
        <v>21687.1</v>
      </c>
      <c r="J135" s="40">
        <v>1301.2259999999999</v>
      </c>
      <c r="K135" s="40">
        <v>4337.42</v>
      </c>
      <c r="L135" s="40">
        <v>22771.455999999998</v>
      </c>
      <c r="M135" s="41">
        <v>1707.8591999999999</v>
      </c>
      <c r="N135" s="41">
        <v>5123.5775999999996</v>
      </c>
      <c r="O135" s="40">
        <v>24723.2968</v>
      </c>
      <c r="P135" s="41">
        <v>2101.4802280000004</v>
      </c>
      <c r="Q135" s="41">
        <v>6057.2077159999999</v>
      </c>
      <c r="R135" s="40">
        <v>26675.137599999998</v>
      </c>
      <c r="S135" s="41">
        <v>2534.1380719999997</v>
      </c>
      <c r="T135" s="41">
        <v>7068.9114639999998</v>
      </c>
      <c r="U135" s="40">
        <v>28626.9784</v>
      </c>
      <c r="V135" s="41">
        <v>3005.8327319999999</v>
      </c>
      <c r="W135" s="41">
        <v>8158.6888439999993</v>
      </c>
      <c r="X135" s="40">
        <v>30578.819199999998</v>
      </c>
      <c r="Y135" s="41">
        <v>3516.5642079999998</v>
      </c>
      <c r="Z135" s="41">
        <v>9326.5398559999994</v>
      </c>
      <c r="AA135" s="40">
        <v>32530.659999999996</v>
      </c>
      <c r="AB135" s="41">
        <v>4066.3324999999995</v>
      </c>
      <c r="AC135" s="41">
        <v>10572.464499999998</v>
      </c>
      <c r="AD135" s="35"/>
      <c r="AE135" s="35"/>
      <c r="AF135" s="35"/>
      <c r="AG135" s="35"/>
      <c r="AH135" s="35"/>
      <c r="AI135" s="2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s="24" customFormat="1">
      <c r="A136" s="31">
        <v>6080</v>
      </c>
      <c r="B136" s="31" t="s">
        <v>2259</v>
      </c>
      <c r="C136" s="31" t="s">
        <v>15</v>
      </c>
      <c r="D136" s="31"/>
      <c r="E136" s="31">
        <v>73.08</v>
      </c>
      <c r="F136" s="31" t="s">
        <v>419</v>
      </c>
      <c r="G136" s="31" t="s">
        <v>4</v>
      </c>
      <c r="H136" s="31" t="s">
        <v>6</v>
      </c>
      <c r="I136" s="40">
        <v>27242.54</v>
      </c>
      <c r="J136" s="40">
        <v>1634.5524</v>
      </c>
      <c r="K136" s="40">
        <v>5448.5080000000007</v>
      </c>
      <c r="L136" s="40">
        <v>28626.51</v>
      </c>
      <c r="M136" s="41">
        <v>2146.9882499999999</v>
      </c>
      <c r="N136" s="41">
        <v>6440.9647500000001</v>
      </c>
      <c r="O136" s="40">
        <v>31117.655999999999</v>
      </c>
      <c r="P136" s="41">
        <v>2645.0007599999999</v>
      </c>
      <c r="Q136" s="41">
        <v>7623.8257199999998</v>
      </c>
      <c r="R136" s="40">
        <v>33608.801999999996</v>
      </c>
      <c r="S136" s="41">
        <v>3192.8361899999995</v>
      </c>
      <c r="T136" s="41">
        <v>8906.3325299999997</v>
      </c>
      <c r="U136" s="40">
        <v>36099.947999999997</v>
      </c>
      <c r="V136" s="41">
        <v>3790.4945399999997</v>
      </c>
      <c r="W136" s="41">
        <v>10288.485179999998</v>
      </c>
      <c r="X136" s="40">
        <v>38591.093999999997</v>
      </c>
      <c r="Y136" s="41">
        <v>4437.9758099999999</v>
      </c>
      <c r="Z136" s="41">
        <v>11770.283669999999</v>
      </c>
      <c r="AA136" s="40">
        <v>41082.239999999998</v>
      </c>
      <c r="AB136" s="41">
        <v>5135.28</v>
      </c>
      <c r="AC136" s="41">
        <v>13351.727999999999</v>
      </c>
      <c r="AD136" s="35"/>
      <c r="AE136" s="35"/>
      <c r="AF136" s="35"/>
      <c r="AG136" s="35"/>
      <c r="AH136" s="35"/>
      <c r="AI136" s="2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s="24" customFormat="1">
      <c r="A137" s="31">
        <v>30985</v>
      </c>
      <c r="B137" s="31" t="s">
        <v>1338</v>
      </c>
      <c r="C137" s="31" t="s">
        <v>15</v>
      </c>
      <c r="D137" s="31"/>
      <c r="E137" s="31">
        <v>49.07</v>
      </c>
      <c r="F137" s="31" t="s">
        <v>16</v>
      </c>
      <c r="G137" s="31" t="s">
        <v>4</v>
      </c>
      <c r="H137" s="31" t="s">
        <v>6</v>
      </c>
      <c r="I137" s="40">
        <v>3777.7400000000002</v>
      </c>
      <c r="J137" s="40">
        <v>226.6644</v>
      </c>
      <c r="K137" s="40">
        <v>755.54800000000012</v>
      </c>
      <c r="L137" s="40">
        <v>3828.74</v>
      </c>
      <c r="M137" s="41">
        <v>287.15549999999996</v>
      </c>
      <c r="N137" s="41">
        <v>861.4665</v>
      </c>
      <c r="O137" s="40">
        <v>3920.54</v>
      </c>
      <c r="P137" s="41">
        <v>333.24590000000001</v>
      </c>
      <c r="Q137" s="41">
        <v>960.53229999999996</v>
      </c>
      <c r="R137" s="40">
        <v>4012.3399999999997</v>
      </c>
      <c r="S137" s="41">
        <v>381.17229999999995</v>
      </c>
      <c r="T137" s="41">
        <v>1063.2701</v>
      </c>
      <c r="U137" s="40">
        <v>4104.1399999999994</v>
      </c>
      <c r="V137" s="41">
        <v>430.93469999999991</v>
      </c>
      <c r="W137" s="41">
        <v>1169.6798999999996</v>
      </c>
      <c r="X137" s="40">
        <v>4195.9399999999996</v>
      </c>
      <c r="Y137" s="41">
        <v>482.53309999999999</v>
      </c>
      <c r="Z137" s="41">
        <v>1279.7616999999998</v>
      </c>
      <c r="AA137" s="40">
        <v>4287.74</v>
      </c>
      <c r="AB137" s="41">
        <v>535.96749999999997</v>
      </c>
      <c r="AC137" s="41">
        <v>1393.5155</v>
      </c>
      <c r="AD137" s="35"/>
      <c r="AE137" s="35"/>
      <c r="AF137" s="35"/>
      <c r="AG137" s="35"/>
      <c r="AH137" s="35"/>
      <c r="AI137" s="2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s="24" customFormat="1">
      <c r="A138" s="31">
        <v>6117</v>
      </c>
      <c r="B138" s="31" t="s">
        <v>1119</v>
      </c>
      <c r="C138" s="31" t="s">
        <v>13</v>
      </c>
      <c r="D138" s="31"/>
      <c r="E138" s="31">
        <v>62.03</v>
      </c>
      <c r="F138" s="31" t="s">
        <v>235</v>
      </c>
      <c r="G138" s="31" t="s">
        <v>4</v>
      </c>
      <c r="H138" s="31" t="s">
        <v>6</v>
      </c>
      <c r="I138" s="40">
        <v>12511.899999999998</v>
      </c>
      <c r="J138" s="40">
        <v>750.71399999999983</v>
      </c>
      <c r="K138" s="40">
        <v>2502.3799999999997</v>
      </c>
      <c r="L138" s="40">
        <v>13137.493999999999</v>
      </c>
      <c r="M138" s="41">
        <v>985.31204999999989</v>
      </c>
      <c r="N138" s="41">
        <v>2955.93615</v>
      </c>
      <c r="O138" s="40">
        <v>14263.563199999997</v>
      </c>
      <c r="P138" s="41">
        <v>1212.4028719999999</v>
      </c>
      <c r="Q138" s="41">
        <v>3494.572983999999</v>
      </c>
      <c r="R138" s="40">
        <v>15389.632399999999</v>
      </c>
      <c r="S138" s="41">
        <v>1462.0150779999999</v>
      </c>
      <c r="T138" s="41">
        <v>4078.2525859999996</v>
      </c>
      <c r="U138" s="40">
        <v>16515.701599999997</v>
      </c>
      <c r="V138" s="41">
        <v>1734.1486679999996</v>
      </c>
      <c r="W138" s="41">
        <v>4706.9749559999982</v>
      </c>
      <c r="X138" s="40">
        <v>17641.770799999998</v>
      </c>
      <c r="Y138" s="41">
        <v>2028.8036419999999</v>
      </c>
      <c r="Z138" s="41">
        <v>5380.7400939999998</v>
      </c>
      <c r="AA138" s="40">
        <v>18767.839999999997</v>
      </c>
      <c r="AB138" s="41">
        <v>2345.9799999999996</v>
      </c>
      <c r="AC138" s="41">
        <v>6099.5479999999989</v>
      </c>
      <c r="AD138" s="35"/>
      <c r="AE138" s="35"/>
      <c r="AF138" s="35"/>
      <c r="AG138" s="35"/>
      <c r="AH138" s="35"/>
      <c r="AI138" s="2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s="24" customFormat="1">
      <c r="A139" s="31">
        <v>26184</v>
      </c>
      <c r="B139" s="31" t="s">
        <v>840</v>
      </c>
      <c r="C139" s="31" t="s">
        <v>13</v>
      </c>
      <c r="D139" s="31"/>
      <c r="E139" s="31">
        <v>58.03</v>
      </c>
      <c r="F139" s="31" t="s">
        <v>391</v>
      </c>
      <c r="G139" s="31" t="s">
        <v>4</v>
      </c>
      <c r="H139" s="31" t="s">
        <v>6</v>
      </c>
      <c r="I139" s="40">
        <v>15355.500000000002</v>
      </c>
      <c r="J139" s="40">
        <v>921.33</v>
      </c>
      <c r="K139" s="40">
        <v>3071.1000000000004</v>
      </c>
      <c r="L139" s="40">
        <v>15846.876000000002</v>
      </c>
      <c r="M139" s="41">
        <v>1188.5157000000002</v>
      </c>
      <c r="N139" s="41">
        <v>3565.5471000000007</v>
      </c>
      <c r="O139" s="40">
        <v>16731.352800000001</v>
      </c>
      <c r="P139" s="41">
        <v>1422.1649880000002</v>
      </c>
      <c r="Q139" s="41">
        <v>4099.1814359999998</v>
      </c>
      <c r="R139" s="40">
        <v>17615.829600000001</v>
      </c>
      <c r="S139" s="41">
        <v>1673.5038120000002</v>
      </c>
      <c r="T139" s="41">
        <v>4668.1948440000006</v>
      </c>
      <c r="U139" s="40">
        <v>18500.306400000001</v>
      </c>
      <c r="V139" s="41">
        <v>1942.5321720000002</v>
      </c>
      <c r="W139" s="41">
        <v>5272.5873240000001</v>
      </c>
      <c r="X139" s="40">
        <v>19384.783200000002</v>
      </c>
      <c r="Y139" s="41">
        <v>2229.2500680000003</v>
      </c>
      <c r="Z139" s="41">
        <v>5912.3588760000002</v>
      </c>
      <c r="AA139" s="40">
        <v>20269.260000000002</v>
      </c>
      <c r="AB139" s="41">
        <v>2533.6575000000003</v>
      </c>
      <c r="AC139" s="41">
        <v>6587.509500000001</v>
      </c>
      <c r="AD139" s="35"/>
      <c r="AE139" s="35"/>
      <c r="AF139" s="35"/>
      <c r="AG139" s="35"/>
      <c r="AH139" s="35"/>
      <c r="AI139" s="2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s="24" customFormat="1">
      <c r="A140" s="31">
        <v>27808</v>
      </c>
      <c r="B140" s="31" t="s">
        <v>851</v>
      </c>
      <c r="C140" s="31" t="s">
        <v>13</v>
      </c>
      <c r="D140" s="31"/>
      <c r="E140" s="31">
        <v>48.1</v>
      </c>
      <c r="F140" s="31" t="s">
        <v>50</v>
      </c>
      <c r="G140" s="31" t="s">
        <v>4</v>
      </c>
      <c r="H140" s="31" t="s">
        <v>6</v>
      </c>
      <c r="I140" s="40">
        <v>24335.14</v>
      </c>
      <c r="J140" s="40">
        <v>1460.1083999999998</v>
      </c>
      <c r="K140" s="40">
        <v>4867.0280000000002</v>
      </c>
      <c r="L140" s="40">
        <v>25177.388000000003</v>
      </c>
      <c r="M140" s="41">
        <v>1888.3041000000001</v>
      </c>
      <c r="N140" s="41">
        <v>5664.9123000000009</v>
      </c>
      <c r="O140" s="40">
        <v>26693.434400000002</v>
      </c>
      <c r="P140" s="41">
        <v>2268.9419240000002</v>
      </c>
      <c r="Q140" s="41">
        <v>6539.8914279999999</v>
      </c>
      <c r="R140" s="40">
        <v>28209.480800000005</v>
      </c>
      <c r="S140" s="41">
        <v>2679.9006760000007</v>
      </c>
      <c r="T140" s="41">
        <v>7475.5124120000019</v>
      </c>
      <c r="U140" s="40">
        <v>29725.527200000004</v>
      </c>
      <c r="V140" s="41">
        <v>3121.1803560000003</v>
      </c>
      <c r="W140" s="41">
        <v>8471.7752520000013</v>
      </c>
      <c r="X140" s="40">
        <v>31241.573600000003</v>
      </c>
      <c r="Y140" s="41">
        <v>3592.7809640000005</v>
      </c>
      <c r="Z140" s="41">
        <v>9528.6799480000009</v>
      </c>
      <c r="AA140" s="40">
        <v>32757.620000000003</v>
      </c>
      <c r="AB140" s="41">
        <v>4094.7025000000003</v>
      </c>
      <c r="AC140" s="41">
        <v>10646.226500000001</v>
      </c>
      <c r="AD140" s="35"/>
      <c r="AE140" s="35"/>
      <c r="AF140" s="35"/>
      <c r="AG140" s="35"/>
      <c r="AH140" s="35"/>
      <c r="AI140" s="2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s="24" customFormat="1">
      <c r="A141" s="31">
        <v>27144</v>
      </c>
      <c r="B141" s="31" t="s">
        <v>888</v>
      </c>
      <c r="C141" s="31" t="s">
        <v>13</v>
      </c>
      <c r="D141" s="31"/>
      <c r="E141" s="31">
        <v>59.08</v>
      </c>
      <c r="F141" s="31" t="s">
        <v>154</v>
      </c>
      <c r="G141" s="31" t="s">
        <v>4</v>
      </c>
      <c r="H141" s="31" t="s">
        <v>6</v>
      </c>
      <c r="I141" s="40">
        <v>27336.639999999999</v>
      </c>
      <c r="J141" s="40">
        <v>1640.1984</v>
      </c>
      <c r="K141" s="40">
        <v>5467.3280000000004</v>
      </c>
      <c r="L141" s="40">
        <v>28367.938000000009</v>
      </c>
      <c r="M141" s="41">
        <v>2127.5953500000005</v>
      </c>
      <c r="N141" s="41">
        <v>6382.7860500000024</v>
      </c>
      <c r="O141" s="40">
        <v>30224.274400000009</v>
      </c>
      <c r="P141" s="41">
        <v>2569.0633240000011</v>
      </c>
      <c r="Q141" s="41">
        <v>7404.9472280000018</v>
      </c>
      <c r="R141" s="40">
        <v>32080.610800000009</v>
      </c>
      <c r="S141" s="41">
        <v>3047.658026000001</v>
      </c>
      <c r="T141" s="41">
        <v>8501.3618620000034</v>
      </c>
      <c r="U141" s="40">
        <v>33936.94720000001</v>
      </c>
      <c r="V141" s="41">
        <v>3563.379456000001</v>
      </c>
      <c r="W141" s="41">
        <v>9672.0299520000026</v>
      </c>
      <c r="X141" s="40">
        <v>35793.28360000001</v>
      </c>
      <c r="Y141" s="41">
        <v>4116.2276140000013</v>
      </c>
      <c r="Z141" s="41">
        <v>10916.951498000002</v>
      </c>
      <c r="AA141" s="40">
        <v>37649.62000000001</v>
      </c>
      <c r="AB141" s="41">
        <v>4706.2025000000012</v>
      </c>
      <c r="AC141" s="41">
        <v>12236.126500000004</v>
      </c>
      <c r="AD141" s="35"/>
      <c r="AE141" s="35"/>
      <c r="AF141" s="35"/>
      <c r="AG141" s="35"/>
      <c r="AH141" s="35"/>
      <c r="AI141" s="2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s="24" customFormat="1">
      <c r="A142" s="31">
        <v>23668</v>
      </c>
      <c r="B142" s="31" t="s">
        <v>1834</v>
      </c>
      <c r="C142" s="31" t="s">
        <v>15</v>
      </c>
      <c r="D142" s="31"/>
      <c r="E142" s="31">
        <v>66.010000000000005</v>
      </c>
      <c r="F142" s="31" t="s">
        <v>33</v>
      </c>
      <c r="G142" s="31" t="s">
        <v>4</v>
      </c>
      <c r="H142" s="31" t="s">
        <v>6</v>
      </c>
      <c r="I142" s="40">
        <v>20831.620000000003</v>
      </c>
      <c r="J142" s="40">
        <v>1249.8972000000001</v>
      </c>
      <c r="K142" s="40">
        <v>4166.3240000000005</v>
      </c>
      <c r="L142" s="40">
        <v>21924.596000000001</v>
      </c>
      <c r="M142" s="41">
        <v>1644.3447000000001</v>
      </c>
      <c r="N142" s="41">
        <v>4933.0341000000008</v>
      </c>
      <c r="O142" s="40">
        <v>23891.952800000003</v>
      </c>
      <c r="P142" s="41">
        <v>2030.8159880000003</v>
      </c>
      <c r="Q142" s="41">
        <v>5853.5284360000005</v>
      </c>
      <c r="R142" s="40">
        <v>25859.309600000004</v>
      </c>
      <c r="S142" s="41">
        <v>2456.6344120000003</v>
      </c>
      <c r="T142" s="41">
        <v>6852.7170440000018</v>
      </c>
      <c r="U142" s="40">
        <v>27826.666400000002</v>
      </c>
      <c r="V142" s="41">
        <v>2921.7999720000003</v>
      </c>
      <c r="W142" s="41">
        <v>7930.5999240000001</v>
      </c>
      <c r="X142" s="40">
        <v>29794.023200000003</v>
      </c>
      <c r="Y142" s="41">
        <v>3426.3126680000005</v>
      </c>
      <c r="Z142" s="41">
        <v>9087.1770759999999</v>
      </c>
      <c r="AA142" s="40">
        <v>31761.380000000005</v>
      </c>
      <c r="AB142" s="41">
        <v>3970.1725000000006</v>
      </c>
      <c r="AC142" s="41">
        <v>10322.448500000002</v>
      </c>
      <c r="AD142" s="35"/>
      <c r="AE142" s="35"/>
      <c r="AF142" s="35"/>
      <c r="AG142" s="35"/>
      <c r="AH142" s="35"/>
      <c r="AI142" s="2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s="24" customFormat="1">
      <c r="A143" s="31">
        <v>27248</v>
      </c>
      <c r="B143" s="31" t="s">
        <v>894</v>
      </c>
      <c r="C143" s="31" t="s">
        <v>13</v>
      </c>
      <c r="D143" s="31"/>
      <c r="E143" s="31">
        <v>50.05</v>
      </c>
      <c r="F143" s="31" t="s">
        <v>109</v>
      </c>
      <c r="G143" s="31" t="s">
        <v>4</v>
      </c>
      <c r="H143" s="31" t="s">
        <v>6</v>
      </c>
      <c r="I143" s="40">
        <v>24288.099999999995</v>
      </c>
      <c r="J143" s="40">
        <v>1457.2859999999996</v>
      </c>
      <c r="K143" s="40">
        <v>4857.619999999999</v>
      </c>
      <c r="L143" s="40">
        <v>25162.471999999998</v>
      </c>
      <c r="M143" s="41">
        <v>1887.1853999999998</v>
      </c>
      <c r="N143" s="41">
        <v>5661.5562</v>
      </c>
      <c r="O143" s="40">
        <v>26736.3416</v>
      </c>
      <c r="P143" s="41">
        <v>2272.5890360000003</v>
      </c>
      <c r="Q143" s="41">
        <v>6550.4036919999999</v>
      </c>
      <c r="R143" s="40">
        <v>28310.211199999998</v>
      </c>
      <c r="S143" s="41">
        <v>2689.4700639999996</v>
      </c>
      <c r="T143" s="41">
        <v>7502.2059680000002</v>
      </c>
      <c r="U143" s="40">
        <v>29884.080799999996</v>
      </c>
      <c r="V143" s="41">
        <v>3137.8284839999997</v>
      </c>
      <c r="W143" s="41">
        <v>8516.9630279999983</v>
      </c>
      <c r="X143" s="40">
        <v>31457.950399999998</v>
      </c>
      <c r="Y143" s="41">
        <v>3617.6642959999999</v>
      </c>
      <c r="Z143" s="41">
        <v>9594.6748719999996</v>
      </c>
      <c r="AA143" s="40">
        <v>33031.82</v>
      </c>
      <c r="AB143" s="41">
        <v>4128.9775</v>
      </c>
      <c r="AC143" s="41">
        <v>10735.3415</v>
      </c>
      <c r="AD143" s="35"/>
      <c r="AE143" s="35"/>
      <c r="AF143" s="35"/>
      <c r="AG143" s="35"/>
      <c r="AH143" s="35"/>
      <c r="AI143" s="2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s="24" customFormat="1">
      <c r="A144" s="31">
        <v>21340</v>
      </c>
      <c r="B144" s="31" t="s">
        <v>1065</v>
      </c>
      <c r="C144" s="31" t="s">
        <v>13</v>
      </c>
      <c r="D144" s="31"/>
      <c r="E144" s="31">
        <v>65.11</v>
      </c>
      <c r="F144" s="31" t="s">
        <v>418</v>
      </c>
      <c r="G144" s="31" t="s">
        <v>4</v>
      </c>
      <c r="H144" s="31" t="s">
        <v>6</v>
      </c>
      <c r="I144" s="40">
        <v>24335.14</v>
      </c>
      <c r="J144" s="40">
        <v>1460.1083999999998</v>
      </c>
      <c r="K144" s="40">
        <v>4867.0280000000002</v>
      </c>
      <c r="L144" s="40">
        <v>25573.739999999998</v>
      </c>
      <c r="M144" s="41">
        <v>1918.0304999999998</v>
      </c>
      <c r="N144" s="41">
        <v>5754.0914999999995</v>
      </c>
      <c r="O144" s="40">
        <v>27803.22</v>
      </c>
      <c r="P144" s="41">
        <v>2363.2737000000002</v>
      </c>
      <c r="Q144" s="41">
        <v>6811.7889000000005</v>
      </c>
      <c r="R144" s="40">
        <v>30032.7</v>
      </c>
      <c r="S144" s="41">
        <v>2853.1065000000003</v>
      </c>
      <c r="T144" s="41">
        <v>7958.665500000001</v>
      </c>
      <c r="U144" s="40">
        <v>32262.18</v>
      </c>
      <c r="V144" s="41">
        <v>3387.5288999999998</v>
      </c>
      <c r="W144" s="41">
        <v>9194.7212999999992</v>
      </c>
      <c r="X144" s="40">
        <v>34491.660000000003</v>
      </c>
      <c r="Y144" s="41">
        <v>3966.5409000000004</v>
      </c>
      <c r="Z144" s="41">
        <v>10519.956300000002</v>
      </c>
      <c r="AA144" s="40">
        <v>36721.14</v>
      </c>
      <c r="AB144" s="41">
        <v>4590.1424999999999</v>
      </c>
      <c r="AC144" s="41">
        <v>11934.370500000001</v>
      </c>
      <c r="AD144" s="35"/>
      <c r="AE144" s="35"/>
      <c r="AF144" s="35"/>
      <c r="AG144" s="35"/>
      <c r="AH144" s="35"/>
      <c r="AI144" s="2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s="24" customFormat="1">
      <c r="A145" s="31">
        <v>6220</v>
      </c>
      <c r="B145" s="31" t="s">
        <v>2267</v>
      </c>
      <c r="C145" s="31" t="s">
        <v>15</v>
      </c>
      <c r="D145" s="31"/>
      <c r="E145" s="31">
        <v>65.08</v>
      </c>
      <c r="F145" s="31" t="s">
        <v>2268</v>
      </c>
      <c r="G145" s="31" t="s">
        <v>4</v>
      </c>
      <c r="H145" s="31" t="s">
        <v>6</v>
      </c>
      <c r="I145" s="40">
        <v>30888.300000000003</v>
      </c>
      <c r="J145" s="40">
        <v>1853.298</v>
      </c>
      <c r="K145" s="40">
        <v>6177.6600000000008</v>
      </c>
      <c r="L145" s="40">
        <v>32641.331999999995</v>
      </c>
      <c r="M145" s="41">
        <v>2448.0998999999997</v>
      </c>
      <c r="N145" s="41">
        <v>7344.2996999999987</v>
      </c>
      <c r="O145" s="40">
        <v>35796.789599999996</v>
      </c>
      <c r="P145" s="41">
        <v>3042.727116</v>
      </c>
      <c r="Q145" s="41">
        <v>8770.2134519999981</v>
      </c>
      <c r="R145" s="40">
        <v>38952.247199999998</v>
      </c>
      <c r="S145" s="41">
        <v>3700.4634839999999</v>
      </c>
      <c r="T145" s="41">
        <v>10322.345508</v>
      </c>
      <c r="U145" s="40">
        <v>42107.704799999992</v>
      </c>
      <c r="V145" s="41">
        <v>4421.3090039999988</v>
      </c>
      <c r="W145" s="41">
        <v>12000.695867999997</v>
      </c>
      <c r="X145" s="40">
        <v>45263.162399999994</v>
      </c>
      <c r="Y145" s="41">
        <v>5205.2636759999996</v>
      </c>
      <c r="Z145" s="41">
        <v>13805.264531999997</v>
      </c>
      <c r="AA145" s="40">
        <v>48418.619999999995</v>
      </c>
      <c r="AB145" s="41">
        <v>6052.3274999999994</v>
      </c>
      <c r="AC145" s="41">
        <v>15736.0515</v>
      </c>
      <c r="AD145" s="35"/>
      <c r="AE145" s="35"/>
      <c r="AF145" s="35"/>
      <c r="AG145" s="35"/>
      <c r="AH145" s="35"/>
      <c r="AI145" s="2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s="24" customFormat="1">
      <c r="A146" s="31">
        <v>23260</v>
      </c>
      <c r="B146" s="31" t="s">
        <v>1016</v>
      </c>
      <c r="C146" s="31" t="s">
        <v>13</v>
      </c>
      <c r="D146" s="31"/>
      <c r="E146" s="31">
        <v>54</v>
      </c>
      <c r="F146" s="31" t="s">
        <v>182</v>
      </c>
      <c r="G146" s="31" t="s">
        <v>4</v>
      </c>
      <c r="H146" s="31" t="s">
        <v>6</v>
      </c>
      <c r="I146" s="40">
        <v>27195.5</v>
      </c>
      <c r="J146" s="40">
        <v>1631.73</v>
      </c>
      <c r="K146" s="40">
        <v>5439.1</v>
      </c>
      <c r="L146" s="40">
        <v>28500.883999999998</v>
      </c>
      <c r="M146" s="41">
        <v>2137.5663</v>
      </c>
      <c r="N146" s="41">
        <v>6412.6988999999994</v>
      </c>
      <c r="O146" s="40">
        <v>30850.575199999996</v>
      </c>
      <c r="P146" s="41">
        <v>2622.2988919999998</v>
      </c>
      <c r="Q146" s="41">
        <v>7558.3909239999984</v>
      </c>
      <c r="R146" s="40">
        <v>33200.266399999993</v>
      </c>
      <c r="S146" s="41">
        <v>3154.0253079999993</v>
      </c>
      <c r="T146" s="41">
        <v>8798.0705959999977</v>
      </c>
      <c r="U146" s="40">
        <v>35549.957599999994</v>
      </c>
      <c r="V146" s="41">
        <v>3732.7455479999994</v>
      </c>
      <c r="W146" s="41">
        <v>10131.737915999998</v>
      </c>
      <c r="X146" s="40">
        <v>37899.648799999995</v>
      </c>
      <c r="Y146" s="41">
        <v>4358.4596119999997</v>
      </c>
      <c r="Z146" s="41">
        <v>11559.392883999999</v>
      </c>
      <c r="AA146" s="40">
        <v>40249.339999999997</v>
      </c>
      <c r="AB146" s="41">
        <v>5031.1674999999996</v>
      </c>
      <c r="AC146" s="41">
        <v>13081.0355</v>
      </c>
      <c r="AD146" s="35"/>
      <c r="AE146" s="35"/>
      <c r="AF146" s="35"/>
      <c r="AG146" s="35"/>
      <c r="AH146" s="35"/>
      <c r="AI146" s="2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s="24" customFormat="1">
      <c r="A147" s="31">
        <v>24491</v>
      </c>
      <c r="B147" s="31" t="s">
        <v>1807</v>
      </c>
      <c r="C147" s="31" t="s">
        <v>15</v>
      </c>
      <c r="D147" s="31"/>
      <c r="E147" s="31">
        <v>55.09</v>
      </c>
      <c r="F147" s="31" t="s">
        <v>48</v>
      </c>
      <c r="G147" s="31" t="s">
        <v>4</v>
      </c>
      <c r="H147" s="31" t="s">
        <v>6</v>
      </c>
      <c r="I147" s="40">
        <v>30438.94</v>
      </c>
      <c r="J147" s="40">
        <v>1826.3363999999999</v>
      </c>
      <c r="K147" s="40">
        <v>6087.7880000000005</v>
      </c>
      <c r="L147" s="40">
        <v>31839.13</v>
      </c>
      <c r="M147" s="41">
        <v>2387.9347499999999</v>
      </c>
      <c r="N147" s="41">
        <v>7163.8042500000001</v>
      </c>
      <c r="O147" s="40">
        <v>34359.472000000002</v>
      </c>
      <c r="P147" s="41">
        <v>2920.5551200000004</v>
      </c>
      <c r="Q147" s="41">
        <v>8418.0706399999999</v>
      </c>
      <c r="R147" s="40">
        <v>36879.813999999998</v>
      </c>
      <c r="S147" s="41">
        <v>3503.5823299999997</v>
      </c>
      <c r="T147" s="41">
        <v>9773.1507099999999</v>
      </c>
      <c r="U147" s="40">
        <v>39400.156000000003</v>
      </c>
      <c r="V147" s="41">
        <v>4137.01638</v>
      </c>
      <c r="W147" s="41">
        <v>11229.044459999999</v>
      </c>
      <c r="X147" s="40">
        <v>41920.498000000007</v>
      </c>
      <c r="Y147" s="41">
        <v>4820.8572700000013</v>
      </c>
      <c r="Z147" s="41">
        <v>12785.751890000001</v>
      </c>
      <c r="AA147" s="40">
        <v>44440.840000000004</v>
      </c>
      <c r="AB147" s="41">
        <v>5555.1050000000005</v>
      </c>
      <c r="AC147" s="41">
        <v>14443.273000000001</v>
      </c>
      <c r="AD147" s="35"/>
      <c r="AE147" s="35"/>
      <c r="AF147" s="35"/>
      <c r="AG147" s="35"/>
      <c r="AH147" s="35"/>
      <c r="AI147" s="2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s="24" customFormat="1">
      <c r="A148" s="31">
        <v>23464</v>
      </c>
      <c r="B148" s="31" t="s">
        <v>1875</v>
      </c>
      <c r="C148" s="31" t="s">
        <v>15</v>
      </c>
      <c r="D148" s="31"/>
      <c r="E148" s="31">
        <v>54.11</v>
      </c>
      <c r="F148" s="31" t="s">
        <v>410</v>
      </c>
      <c r="G148" s="31" t="s">
        <v>4</v>
      </c>
      <c r="H148" s="31" t="s">
        <v>6</v>
      </c>
      <c r="I148" s="40">
        <v>16295.38</v>
      </c>
      <c r="J148" s="40">
        <v>977.72279999999989</v>
      </c>
      <c r="K148" s="40">
        <v>3259.076</v>
      </c>
      <c r="L148" s="40">
        <v>17144.316000000003</v>
      </c>
      <c r="M148" s="41">
        <v>1285.8237000000001</v>
      </c>
      <c r="N148" s="41">
        <v>3857.4711000000007</v>
      </c>
      <c r="O148" s="40">
        <v>18672.400800000003</v>
      </c>
      <c r="P148" s="41">
        <v>1587.1540680000003</v>
      </c>
      <c r="Q148" s="41">
        <v>4574.7381960000002</v>
      </c>
      <c r="R148" s="40">
        <v>20200.4856</v>
      </c>
      <c r="S148" s="41">
        <v>1919.0461319999999</v>
      </c>
      <c r="T148" s="41">
        <v>5353.1286840000002</v>
      </c>
      <c r="U148" s="40">
        <v>21728.570400000001</v>
      </c>
      <c r="V148" s="41">
        <v>2281.4998919999998</v>
      </c>
      <c r="W148" s="41">
        <v>6192.6425639999998</v>
      </c>
      <c r="X148" s="40">
        <v>23256.655200000001</v>
      </c>
      <c r="Y148" s="41">
        <v>2674.5153480000004</v>
      </c>
      <c r="Z148" s="41">
        <v>7093.2798360000006</v>
      </c>
      <c r="AA148" s="40">
        <v>24784.74</v>
      </c>
      <c r="AB148" s="41">
        <v>3098.0925000000002</v>
      </c>
      <c r="AC148" s="41">
        <v>8055.040500000001</v>
      </c>
      <c r="AD148" s="35"/>
      <c r="AE148" s="35"/>
      <c r="AF148" s="35"/>
      <c r="AG148" s="35"/>
      <c r="AH148" s="35"/>
      <c r="AI148" s="2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s="24" customFormat="1">
      <c r="A149" s="31">
        <v>30426</v>
      </c>
      <c r="B149" s="31" t="s">
        <v>1413</v>
      </c>
      <c r="C149" s="31" t="s">
        <v>15</v>
      </c>
      <c r="D149" s="31"/>
      <c r="E149" s="31">
        <v>41.03</v>
      </c>
      <c r="F149" s="31" t="s">
        <v>45</v>
      </c>
      <c r="G149" s="31" t="s">
        <v>4</v>
      </c>
      <c r="H149" s="31" t="s">
        <v>6</v>
      </c>
      <c r="I149" s="40">
        <v>11135.279999999999</v>
      </c>
      <c r="J149" s="40">
        <v>668.1167999999999</v>
      </c>
      <c r="K149" s="40">
        <v>2227.056</v>
      </c>
      <c r="L149" s="40">
        <v>11335.715999999999</v>
      </c>
      <c r="M149" s="41">
        <v>850.17869999999982</v>
      </c>
      <c r="N149" s="41">
        <v>2550.5360999999998</v>
      </c>
      <c r="O149" s="40">
        <v>11696.500799999998</v>
      </c>
      <c r="P149" s="41">
        <v>994.20256799999993</v>
      </c>
      <c r="Q149" s="41">
        <v>2865.6426959999994</v>
      </c>
      <c r="R149" s="40">
        <v>12057.285599999999</v>
      </c>
      <c r="S149" s="41">
        <v>1145.4421319999999</v>
      </c>
      <c r="T149" s="41">
        <v>3195.1806839999999</v>
      </c>
      <c r="U149" s="40">
        <v>12418.070399999999</v>
      </c>
      <c r="V149" s="41">
        <v>1303.8973919999999</v>
      </c>
      <c r="W149" s="41">
        <v>3539.1500639999995</v>
      </c>
      <c r="X149" s="40">
        <v>12778.855199999998</v>
      </c>
      <c r="Y149" s="41">
        <v>1469.5683479999998</v>
      </c>
      <c r="Z149" s="41">
        <v>3897.5508359999994</v>
      </c>
      <c r="AA149" s="40">
        <v>13139.64</v>
      </c>
      <c r="AB149" s="41">
        <v>1642.4549999999999</v>
      </c>
      <c r="AC149" s="41">
        <v>4270.3829999999998</v>
      </c>
      <c r="AD149" s="35"/>
      <c r="AE149" s="35"/>
      <c r="AF149" s="35"/>
      <c r="AG149" s="35"/>
      <c r="AH149" s="35"/>
      <c r="AI149" s="2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s="24" customFormat="1">
      <c r="A150" s="31">
        <v>29556</v>
      </c>
      <c r="B150" s="31" t="s">
        <v>1492</v>
      </c>
      <c r="C150" s="31" t="s">
        <v>15</v>
      </c>
      <c r="D150" s="31"/>
      <c r="E150" s="31">
        <v>47.06</v>
      </c>
      <c r="F150" s="31" t="s">
        <v>127</v>
      </c>
      <c r="G150" s="31" t="s">
        <v>4</v>
      </c>
      <c r="H150" s="31" t="s">
        <v>6</v>
      </c>
      <c r="I150" s="40">
        <v>6139.5</v>
      </c>
      <c r="J150" s="40">
        <v>368.37</v>
      </c>
      <c r="K150" s="40">
        <v>1227.9000000000001</v>
      </c>
      <c r="L150" s="40">
        <v>6277.6379999999999</v>
      </c>
      <c r="M150" s="41">
        <v>470.82284999999996</v>
      </c>
      <c r="N150" s="41">
        <v>1412.4685500000001</v>
      </c>
      <c r="O150" s="40">
        <v>6526.2864</v>
      </c>
      <c r="P150" s="41">
        <v>554.73434400000008</v>
      </c>
      <c r="Q150" s="41">
        <v>1598.9401679999999</v>
      </c>
      <c r="R150" s="40">
        <v>6774.9348</v>
      </c>
      <c r="S150" s="41">
        <v>643.61880600000006</v>
      </c>
      <c r="T150" s="41">
        <v>1795.3577220000002</v>
      </c>
      <c r="U150" s="40">
        <v>7023.5832</v>
      </c>
      <c r="V150" s="41">
        <v>737.47623599999997</v>
      </c>
      <c r="W150" s="41">
        <v>2001.7212119999999</v>
      </c>
      <c r="X150" s="40">
        <v>7272.2316000000001</v>
      </c>
      <c r="Y150" s="41">
        <v>836.30663400000003</v>
      </c>
      <c r="Z150" s="41">
        <v>2218.0306380000002</v>
      </c>
      <c r="AA150" s="40">
        <v>7520.88</v>
      </c>
      <c r="AB150" s="41">
        <v>940.11</v>
      </c>
      <c r="AC150" s="41">
        <v>2444.2860000000001</v>
      </c>
      <c r="AD150" s="35"/>
      <c r="AE150" s="35"/>
      <c r="AF150" s="35"/>
      <c r="AG150" s="35"/>
      <c r="AH150" s="35"/>
      <c r="AI150" s="2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s="24" customFormat="1">
      <c r="A151" s="31">
        <v>23275</v>
      </c>
      <c r="B151" s="31" t="s">
        <v>1026</v>
      </c>
      <c r="C151" s="31" t="s">
        <v>13</v>
      </c>
      <c r="D151" s="31"/>
      <c r="E151" s="31">
        <v>59.09</v>
      </c>
      <c r="F151" s="31" t="s">
        <v>82</v>
      </c>
      <c r="G151" s="31" t="s">
        <v>4</v>
      </c>
      <c r="H151" s="31" t="s">
        <v>6</v>
      </c>
      <c r="I151" s="40">
        <v>27383.679999999997</v>
      </c>
      <c r="J151" s="40">
        <v>1643.0207999999998</v>
      </c>
      <c r="K151" s="40">
        <v>5476.7359999999999</v>
      </c>
      <c r="L151" s="40">
        <v>28840.232000000004</v>
      </c>
      <c r="M151" s="41">
        <v>2163.0174000000002</v>
      </c>
      <c r="N151" s="41">
        <v>6489.052200000001</v>
      </c>
      <c r="O151" s="40">
        <v>31462.025600000004</v>
      </c>
      <c r="P151" s="41">
        <v>2674.2721760000004</v>
      </c>
      <c r="Q151" s="41">
        <v>7708.196272000001</v>
      </c>
      <c r="R151" s="40">
        <v>34083.819200000005</v>
      </c>
      <c r="S151" s="41">
        <v>3237.9628240000006</v>
      </c>
      <c r="T151" s="41">
        <v>9032.212088000002</v>
      </c>
      <c r="U151" s="40">
        <v>36705.612800000003</v>
      </c>
      <c r="V151" s="41">
        <v>3854.089344</v>
      </c>
      <c r="W151" s="41">
        <v>10461.099647999999</v>
      </c>
      <c r="X151" s="40">
        <v>39327.406400000007</v>
      </c>
      <c r="Y151" s="41">
        <v>4522.6517360000007</v>
      </c>
      <c r="Z151" s="41">
        <v>11994.858952000002</v>
      </c>
      <c r="AA151" s="40">
        <v>41949.200000000004</v>
      </c>
      <c r="AB151" s="41">
        <v>5243.6500000000005</v>
      </c>
      <c r="AC151" s="41">
        <v>13633.490000000002</v>
      </c>
      <c r="AD151" s="35"/>
      <c r="AE151" s="35"/>
      <c r="AF151" s="35"/>
      <c r="AG151" s="35"/>
      <c r="AH151" s="35"/>
      <c r="AI151" s="2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s="24" customFormat="1">
      <c r="A152" s="31">
        <v>30467</v>
      </c>
      <c r="B152" s="31" t="s">
        <v>646</v>
      </c>
      <c r="C152" s="31" t="s">
        <v>13</v>
      </c>
      <c r="D152" s="31"/>
      <c r="E152" s="31">
        <v>38.090000000000003</v>
      </c>
      <c r="F152" s="31" t="s">
        <v>45</v>
      </c>
      <c r="G152" s="31" t="s">
        <v>4</v>
      </c>
      <c r="H152" s="31" t="s">
        <v>6</v>
      </c>
      <c r="I152" s="40">
        <v>18110.86</v>
      </c>
      <c r="J152" s="40">
        <v>1086.6515999999999</v>
      </c>
      <c r="K152" s="40">
        <v>3622.1720000000005</v>
      </c>
      <c r="L152" s="40">
        <v>20046.538</v>
      </c>
      <c r="M152" s="41">
        <v>1503.49035</v>
      </c>
      <c r="N152" s="41">
        <v>4510.4710500000001</v>
      </c>
      <c r="O152" s="40">
        <v>20684.562400000003</v>
      </c>
      <c r="P152" s="41">
        <v>1758.1878040000004</v>
      </c>
      <c r="Q152" s="41">
        <v>5067.7177880000008</v>
      </c>
      <c r="R152" s="40">
        <v>21322.586800000001</v>
      </c>
      <c r="S152" s="41">
        <v>2025.6457460000001</v>
      </c>
      <c r="T152" s="41">
        <v>5650.4855020000005</v>
      </c>
      <c r="U152" s="40">
        <v>21960.611200000003</v>
      </c>
      <c r="V152" s="41">
        <v>2305.864176</v>
      </c>
      <c r="W152" s="41">
        <v>6258.7741920000008</v>
      </c>
      <c r="X152" s="40">
        <v>22598.635600000001</v>
      </c>
      <c r="Y152" s="41">
        <v>2598.8430940000003</v>
      </c>
      <c r="Z152" s="41">
        <v>6892.583858</v>
      </c>
      <c r="AA152" s="40">
        <v>23236.660000000003</v>
      </c>
      <c r="AB152" s="41">
        <v>2904.5825000000004</v>
      </c>
      <c r="AC152" s="41">
        <v>7551.9145000000017</v>
      </c>
      <c r="AD152" s="35"/>
      <c r="AE152" s="35"/>
      <c r="AF152" s="35"/>
      <c r="AG152" s="35"/>
      <c r="AH152" s="35"/>
      <c r="AI152" s="2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s="24" customFormat="1">
      <c r="A153" s="31">
        <v>27430</v>
      </c>
      <c r="B153" s="31" t="s">
        <v>1498</v>
      </c>
      <c r="C153" s="31" t="s">
        <v>15</v>
      </c>
      <c r="D153" s="31"/>
      <c r="E153" s="31">
        <v>49.1</v>
      </c>
      <c r="F153" s="31" t="s">
        <v>54</v>
      </c>
      <c r="G153" s="31" t="s">
        <v>4</v>
      </c>
      <c r="H153" s="31" t="s">
        <v>6</v>
      </c>
      <c r="I153" s="40">
        <v>15677.76</v>
      </c>
      <c r="J153" s="40">
        <v>940.66559999999993</v>
      </c>
      <c r="K153" s="40">
        <v>3135.5520000000001</v>
      </c>
      <c r="L153" s="40">
        <v>16054.025999999998</v>
      </c>
      <c r="M153" s="41">
        <v>1204.0519499999998</v>
      </c>
      <c r="N153" s="41">
        <v>3612.1558499999996</v>
      </c>
      <c r="O153" s="40">
        <v>16731.304799999998</v>
      </c>
      <c r="P153" s="41">
        <v>1422.1609079999998</v>
      </c>
      <c r="Q153" s="41">
        <v>4099.1696759999995</v>
      </c>
      <c r="R153" s="40">
        <v>17408.583599999998</v>
      </c>
      <c r="S153" s="41">
        <v>1653.8154419999998</v>
      </c>
      <c r="T153" s="41">
        <v>4613.2746539999998</v>
      </c>
      <c r="U153" s="40">
        <v>18085.862399999998</v>
      </c>
      <c r="V153" s="41">
        <v>1899.0155519999998</v>
      </c>
      <c r="W153" s="41">
        <v>5154.4707839999992</v>
      </c>
      <c r="X153" s="40">
        <v>18763.141199999998</v>
      </c>
      <c r="Y153" s="41">
        <v>2157.761238</v>
      </c>
      <c r="Z153" s="41">
        <v>5722.7580659999994</v>
      </c>
      <c r="AA153" s="40">
        <v>19440.419999999998</v>
      </c>
      <c r="AB153" s="41">
        <v>2430.0524999999998</v>
      </c>
      <c r="AC153" s="41">
        <v>6318.1364999999996</v>
      </c>
      <c r="AD153" s="35"/>
      <c r="AE153" s="35"/>
      <c r="AF153" s="35"/>
      <c r="AG153" s="35"/>
      <c r="AH153" s="35"/>
      <c r="AI153" s="2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s="24" customFormat="1">
      <c r="A154" s="31">
        <v>22723</v>
      </c>
      <c r="B154" s="31" t="s">
        <v>1465</v>
      </c>
      <c r="C154" s="31" t="s">
        <v>15</v>
      </c>
      <c r="D154" s="31"/>
      <c r="E154" s="31">
        <v>54.08</v>
      </c>
      <c r="F154" s="31" t="s">
        <v>133</v>
      </c>
      <c r="G154" s="31" t="s">
        <v>4</v>
      </c>
      <c r="H154" s="31" t="s">
        <v>6</v>
      </c>
      <c r="I154" s="40">
        <v>24288.099999999995</v>
      </c>
      <c r="J154" s="40">
        <v>1457.2859999999996</v>
      </c>
      <c r="K154" s="40">
        <v>4857.619999999999</v>
      </c>
      <c r="L154" s="40">
        <v>24798.149999999994</v>
      </c>
      <c r="M154" s="41">
        <v>1859.8612499999995</v>
      </c>
      <c r="N154" s="41">
        <v>5579.5837499999989</v>
      </c>
      <c r="O154" s="40">
        <v>25716.239999999994</v>
      </c>
      <c r="P154" s="41">
        <v>2185.8803999999996</v>
      </c>
      <c r="Q154" s="41">
        <v>6300.478799999998</v>
      </c>
      <c r="R154" s="40">
        <v>26634.329999999994</v>
      </c>
      <c r="S154" s="41">
        <v>2530.2613499999993</v>
      </c>
      <c r="T154" s="41">
        <v>7058.0974499999993</v>
      </c>
      <c r="U154" s="40">
        <v>27552.419999999995</v>
      </c>
      <c r="V154" s="41">
        <v>2893.0040999999992</v>
      </c>
      <c r="W154" s="41">
        <v>7852.4396999999981</v>
      </c>
      <c r="X154" s="40">
        <v>28470.509999999995</v>
      </c>
      <c r="Y154" s="41">
        <v>3274.1086499999997</v>
      </c>
      <c r="Z154" s="41">
        <v>8683.505549999998</v>
      </c>
      <c r="AA154" s="40">
        <v>29388.599999999995</v>
      </c>
      <c r="AB154" s="41">
        <v>3673.5749999999994</v>
      </c>
      <c r="AC154" s="41">
        <v>9551.2949999999983</v>
      </c>
      <c r="AD154" s="35"/>
      <c r="AE154" s="35"/>
      <c r="AF154" s="35"/>
      <c r="AG154" s="35"/>
      <c r="AH154" s="35"/>
      <c r="AI154" s="2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s="24" customFormat="1">
      <c r="A155" s="31">
        <v>6282</v>
      </c>
      <c r="B155" s="31" t="s">
        <v>2072</v>
      </c>
      <c r="C155" s="31" t="s">
        <v>15</v>
      </c>
      <c r="D155" s="31"/>
      <c r="E155" s="31">
        <v>57.01</v>
      </c>
      <c r="F155" s="31" t="s">
        <v>384</v>
      </c>
      <c r="G155" s="31" t="s">
        <v>4</v>
      </c>
      <c r="H155" s="31" t="s">
        <v>6</v>
      </c>
      <c r="I155" s="40">
        <v>30438.94</v>
      </c>
      <c r="J155" s="40">
        <v>1826.3363999999999</v>
      </c>
      <c r="K155" s="40">
        <v>6087.7880000000005</v>
      </c>
      <c r="L155" s="40">
        <v>33621.168000000005</v>
      </c>
      <c r="M155" s="41">
        <v>2521.5876000000003</v>
      </c>
      <c r="N155" s="41">
        <v>7564.7628000000013</v>
      </c>
      <c r="O155" s="40">
        <v>36502.982400000008</v>
      </c>
      <c r="P155" s="41">
        <v>3102.7535040000007</v>
      </c>
      <c r="Q155" s="41">
        <v>8943.2306880000015</v>
      </c>
      <c r="R155" s="40">
        <v>39384.796800000004</v>
      </c>
      <c r="S155" s="41">
        <v>3741.5556960000004</v>
      </c>
      <c r="T155" s="41">
        <v>10436.971152000002</v>
      </c>
      <c r="U155" s="40">
        <v>42266.611200000007</v>
      </c>
      <c r="V155" s="41">
        <v>4437.9941760000002</v>
      </c>
      <c r="W155" s="41">
        <v>12045.984192000002</v>
      </c>
      <c r="X155" s="40">
        <v>45148.425600000002</v>
      </c>
      <c r="Y155" s="41">
        <v>5192.0689440000006</v>
      </c>
      <c r="Z155" s="41">
        <v>13770.269808000001</v>
      </c>
      <c r="AA155" s="40">
        <v>48030.240000000005</v>
      </c>
      <c r="AB155" s="41">
        <v>6003.7800000000007</v>
      </c>
      <c r="AC155" s="41">
        <v>15609.828000000001</v>
      </c>
      <c r="AD155" s="35"/>
      <c r="AE155" s="35"/>
      <c r="AF155" s="35"/>
      <c r="AG155" s="35"/>
      <c r="AH155" s="35"/>
      <c r="AI155" s="2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s="24" customFormat="1">
      <c r="A156" s="31">
        <v>31848</v>
      </c>
      <c r="B156" s="31" t="s">
        <v>1274</v>
      </c>
      <c r="C156" s="31" t="s">
        <v>15</v>
      </c>
      <c r="D156" s="31"/>
      <c r="E156" s="31">
        <v>41.09</v>
      </c>
      <c r="F156" s="31" t="s">
        <v>437</v>
      </c>
      <c r="G156" s="31" t="s">
        <v>4</v>
      </c>
      <c r="H156" s="31" t="s">
        <v>6</v>
      </c>
      <c r="I156" s="40">
        <v>27242.54</v>
      </c>
      <c r="J156" s="40">
        <v>1634.5524</v>
      </c>
      <c r="K156" s="40">
        <v>5448.5080000000007</v>
      </c>
      <c r="L156" s="40">
        <v>29130.996000000003</v>
      </c>
      <c r="M156" s="41">
        <v>2184.8247000000001</v>
      </c>
      <c r="N156" s="41">
        <v>6554.4741000000004</v>
      </c>
      <c r="O156" s="40">
        <v>29684.020800000002</v>
      </c>
      <c r="P156" s="41">
        <v>2523.1417680000004</v>
      </c>
      <c r="Q156" s="41">
        <v>7272.5850960000007</v>
      </c>
      <c r="R156" s="40">
        <v>30237.045600000001</v>
      </c>
      <c r="S156" s="41">
        <v>2872.5193320000003</v>
      </c>
      <c r="T156" s="41">
        <v>8012.8170840000012</v>
      </c>
      <c r="U156" s="40">
        <v>30790.070400000001</v>
      </c>
      <c r="V156" s="41">
        <v>3232.9573919999998</v>
      </c>
      <c r="W156" s="41">
        <v>8775.1700639999999</v>
      </c>
      <c r="X156" s="40">
        <v>31343.095200000003</v>
      </c>
      <c r="Y156" s="41">
        <v>3604.4559480000007</v>
      </c>
      <c r="Z156" s="41">
        <v>9559.6440360000015</v>
      </c>
      <c r="AA156" s="40">
        <v>31896.120000000003</v>
      </c>
      <c r="AB156" s="41">
        <v>3987.0150000000003</v>
      </c>
      <c r="AC156" s="41">
        <v>10366.239000000001</v>
      </c>
      <c r="AD156" s="35"/>
      <c r="AE156" s="35"/>
      <c r="AF156" s="35"/>
      <c r="AG156" s="35"/>
      <c r="AH156" s="35"/>
      <c r="AI156" s="2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s="24" customFormat="1">
      <c r="A157" s="31">
        <v>25766</v>
      </c>
      <c r="B157" s="31" t="s">
        <v>829</v>
      </c>
      <c r="C157" s="31" t="s">
        <v>13</v>
      </c>
      <c r="D157" s="31"/>
      <c r="E157" s="31">
        <v>53.09</v>
      </c>
      <c r="F157" s="31" t="s">
        <v>400</v>
      </c>
      <c r="G157" s="31" t="s">
        <v>4</v>
      </c>
      <c r="H157" s="31" t="s">
        <v>6</v>
      </c>
      <c r="I157" s="40">
        <v>24288.099999999995</v>
      </c>
      <c r="J157" s="40">
        <v>1457.2859999999996</v>
      </c>
      <c r="K157" s="40">
        <v>4857.619999999999</v>
      </c>
      <c r="L157" s="40">
        <v>25065.319999999996</v>
      </c>
      <c r="M157" s="41">
        <v>1879.8989999999997</v>
      </c>
      <c r="N157" s="41">
        <v>5639.6969999999992</v>
      </c>
      <c r="O157" s="40">
        <v>26464.315999999995</v>
      </c>
      <c r="P157" s="41">
        <v>2249.4668599999995</v>
      </c>
      <c r="Q157" s="41">
        <v>6483.757419999999</v>
      </c>
      <c r="R157" s="40">
        <v>27863.311999999994</v>
      </c>
      <c r="S157" s="41">
        <v>2647.0146399999994</v>
      </c>
      <c r="T157" s="41">
        <v>7383.7776799999992</v>
      </c>
      <c r="U157" s="40">
        <v>29262.307999999994</v>
      </c>
      <c r="V157" s="41">
        <v>3072.5423399999991</v>
      </c>
      <c r="W157" s="41">
        <v>8339.7577799999981</v>
      </c>
      <c r="X157" s="40">
        <v>30661.303999999996</v>
      </c>
      <c r="Y157" s="41">
        <v>3526.0499599999998</v>
      </c>
      <c r="Z157" s="41">
        <v>9351.6977199999983</v>
      </c>
      <c r="AA157" s="40">
        <v>32060.299999999996</v>
      </c>
      <c r="AB157" s="41">
        <v>4007.5374999999995</v>
      </c>
      <c r="AC157" s="41">
        <v>10419.597499999998</v>
      </c>
      <c r="AD157" s="35"/>
      <c r="AE157" s="35"/>
      <c r="AF157" s="35"/>
      <c r="AG157" s="35"/>
      <c r="AH157" s="35"/>
      <c r="AI157" s="2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s="24" customFormat="1">
      <c r="A158" s="31">
        <v>29703</v>
      </c>
      <c r="B158" s="31" t="s">
        <v>1278</v>
      </c>
      <c r="C158" s="31" t="s">
        <v>15</v>
      </c>
      <c r="D158" s="31"/>
      <c r="E158" s="31">
        <v>37.08</v>
      </c>
      <c r="F158" s="31" t="s">
        <v>201</v>
      </c>
      <c r="G158" s="31" t="s">
        <v>4</v>
      </c>
      <c r="H158" s="31" t="s">
        <v>6</v>
      </c>
      <c r="I158" s="40">
        <v>19430.84</v>
      </c>
      <c r="J158" s="40">
        <v>1165.8504</v>
      </c>
      <c r="K158" s="40">
        <v>3886.1680000000001</v>
      </c>
      <c r="L158" s="40">
        <v>19642.166000000005</v>
      </c>
      <c r="M158" s="41">
        <v>1473.1624500000003</v>
      </c>
      <c r="N158" s="41">
        <v>4419.4873500000012</v>
      </c>
      <c r="O158" s="40">
        <v>20022.552800000005</v>
      </c>
      <c r="P158" s="41">
        <v>1701.9169880000006</v>
      </c>
      <c r="Q158" s="41">
        <v>4905.5254360000008</v>
      </c>
      <c r="R158" s="40">
        <v>20402.939600000005</v>
      </c>
      <c r="S158" s="41">
        <v>1938.2792620000005</v>
      </c>
      <c r="T158" s="41">
        <v>5406.7789940000021</v>
      </c>
      <c r="U158" s="40">
        <v>20783.326400000005</v>
      </c>
      <c r="V158" s="41">
        <v>2182.2492720000005</v>
      </c>
      <c r="W158" s="41">
        <v>5923.2480240000014</v>
      </c>
      <c r="X158" s="40">
        <v>21163.713200000006</v>
      </c>
      <c r="Y158" s="41">
        <v>2433.8270180000009</v>
      </c>
      <c r="Z158" s="41">
        <v>6454.9325260000014</v>
      </c>
      <c r="AA158" s="40">
        <v>21544.100000000006</v>
      </c>
      <c r="AB158" s="41">
        <v>2693.0125000000007</v>
      </c>
      <c r="AC158" s="41">
        <v>7001.8325000000023</v>
      </c>
      <c r="AD158" s="35"/>
      <c r="AE158" s="35"/>
      <c r="AF158" s="35"/>
      <c r="AG158" s="35"/>
      <c r="AH158" s="35"/>
      <c r="AI158" s="2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s="24" customFormat="1">
      <c r="A159" s="31">
        <v>28901</v>
      </c>
      <c r="B159" s="31" t="s">
        <v>1557</v>
      </c>
      <c r="C159" s="31" t="s">
        <v>15</v>
      </c>
      <c r="D159" s="31"/>
      <c r="E159" s="31">
        <v>58</v>
      </c>
      <c r="F159" s="31" t="s">
        <v>139</v>
      </c>
      <c r="G159" s="31" t="s">
        <v>4</v>
      </c>
      <c r="H159" s="31" t="s">
        <v>6</v>
      </c>
      <c r="I159" s="40">
        <v>10232.48</v>
      </c>
      <c r="J159" s="40">
        <v>613.94880000000001</v>
      </c>
      <c r="K159" s="40">
        <v>2046.4960000000001</v>
      </c>
      <c r="L159" s="40">
        <v>10508.755999999999</v>
      </c>
      <c r="M159" s="41">
        <v>788.15669999999989</v>
      </c>
      <c r="N159" s="41">
        <v>2364.4701</v>
      </c>
      <c r="O159" s="40">
        <v>11006.052799999999</v>
      </c>
      <c r="P159" s="41">
        <v>935.51448800000003</v>
      </c>
      <c r="Q159" s="41">
        <v>2696.4829359999999</v>
      </c>
      <c r="R159" s="40">
        <v>11503.3496</v>
      </c>
      <c r="S159" s="41">
        <v>1092.8182119999999</v>
      </c>
      <c r="T159" s="41">
        <v>3048.3876439999999</v>
      </c>
      <c r="U159" s="40">
        <v>12000.6464</v>
      </c>
      <c r="V159" s="41">
        <v>1260.0678719999999</v>
      </c>
      <c r="W159" s="41">
        <v>3420.1842239999996</v>
      </c>
      <c r="X159" s="40">
        <v>12497.9432</v>
      </c>
      <c r="Y159" s="41">
        <v>1437.2634680000001</v>
      </c>
      <c r="Z159" s="41">
        <v>3811.872676</v>
      </c>
      <c r="AA159" s="40">
        <v>12995.24</v>
      </c>
      <c r="AB159" s="41">
        <v>1624.405</v>
      </c>
      <c r="AC159" s="41">
        <v>4223.4530000000004</v>
      </c>
      <c r="AD159" s="35"/>
      <c r="AE159" s="35"/>
      <c r="AF159" s="35"/>
      <c r="AG159" s="35"/>
      <c r="AH159" s="35"/>
      <c r="AI159" s="2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s="24" customFormat="1">
      <c r="A160" s="31">
        <v>31947</v>
      </c>
      <c r="B160" s="31" t="s">
        <v>527</v>
      </c>
      <c r="C160" s="31" t="s">
        <v>13</v>
      </c>
      <c r="D160" s="31"/>
      <c r="E160" s="31">
        <v>49.11</v>
      </c>
      <c r="F160" s="31" t="s">
        <v>306</v>
      </c>
      <c r="G160" s="31" t="s">
        <v>4</v>
      </c>
      <c r="H160" s="31" t="s">
        <v>6</v>
      </c>
      <c r="I160" s="40">
        <v>13649.380000000001</v>
      </c>
      <c r="J160" s="40">
        <v>818.96280000000002</v>
      </c>
      <c r="K160" s="40">
        <v>2729.8760000000002</v>
      </c>
      <c r="L160" s="40">
        <v>13772.224000000002</v>
      </c>
      <c r="M160" s="41">
        <v>1032.9168000000002</v>
      </c>
      <c r="N160" s="41">
        <v>3098.7504000000004</v>
      </c>
      <c r="O160" s="40">
        <v>13993.343200000003</v>
      </c>
      <c r="P160" s="41">
        <v>1189.4341720000004</v>
      </c>
      <c r="Q160" s="41">
        <v>3428.3690840000008</v>
      </c>
      <c r="R160" s="40">
        <v>14214.462400000002</v>
      </c>
      <c r="S160" s="41">
        <v>1350.3739280000002</v>
      </c>
      <c r="T160" s="41">
        <v>3766.8325360000008</v>
      </c>
      <c r="U160" s="40">
        <v>14435.581600000003</v>
      </c>
      <c r="V160" s="41">
        <v>1515.7360680000004</v>
      </c>
      <c r="W160" s="41">
        <v>4114.1407560000007</v>
      </c>
      <c r="X160" s="40">
        <v>14656.700800000002</v>
      </c>
      <c r="Y160" s="41">
        <v>1685.5205920000003</v>
      </c>
      <c r="Z160" s="41">
        <v>4470.2937440000005</v>
      </c>
      <c r="AA160" s="40">
        <v>14877.820000000003</v>
      </c>
      <c r="AB160" s="41">
        <v>1859.7275000000004</v>
      </c>
      <c r="AC160" s="41">
        <v>4835.2915000000012</v>
      </c>
      <c r="AD160" s="35"/>
      <c r="AE160" s="35"/>
      <c r="AF160" s="35"/>
      <c r="AG160" s="35"/>
      <c r="AH160" s="35"/>
      <c r="AI160" s="2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s="24" customFormat="1">
      <c r="A161" s="31">
        <v>23928</v>
      </c>
      <c r="B161" s="31" t="s">
        <v>1835</v>
      </c>
      <c r="C161" s="31" t="s">
        <v>15</v>
      </c>
      <c r="D161" s="31"/>
      <c r="E161" s="31">
        <v>54.03</v>
      </c>
      <c r="F161" s="31" t="s">
        <v>33</v>
      </c>
      <c r="G161" s="31" t="s">
        <v>4</v>
      </c>
      <c r="H161" s="31" t="s">
        <v>6</v>
      </c>
      <c r="I161" s="40">
        <v>27242.54</v>
      </c>
      <c r="J161" s="40">
        <v>1634.5524</v>
      </c>
      <c r="K161" s="40">
        <v>5448.5080000000007</v>
      </c>
      <c r="L161" s="40">
        <v>28515.792000000005</v>
      </c>
      <c r="M161" s="41">
        <v>2138.6844000000001</v>
      </c>
      <c r="N161" s="41">
        <v>6416.0532000000012</v>
      </c>
      <c r="O161" s="40">
        <v>30807.645600000003</v>
      </c>
      <c r="P161" s="41">
        <v>2618.6498760000004</v>
      </c>
      <c r="Q161" s="41">
        <v>7547.8731720000005</v>
      </c>
      <c r="R161" s="40">
        <v>33099.499200000006</v>
      </c>
      <c r="S161" s="41">
        <v>3144.4524240000005</v>
      </c>
      <c r="T161" s="41">
        <v>8771.3672880000013</v>
      </c>
      <c r="U161" s="40">
        <v>35391.352800000008</v>
      </c>
      <c r="V161" s="41">
        <v>3716.0920440000009</v>
      </c>
      <c r="W161" s="41">
        <v>10086.535548000002</v>
      </c>
      <c r="X161" s="40">
        <v>37683.20640000001</v>
      </c>
      <c r="Y161" s="41">
        <v>4333.5687360000011</v>
      </c>
      <c r="Z161" s="41">
        <v>11493.377952000003</v>
      </c>
      <c r="AA161" s="40">
        <v>39975.060000000005</v>
      </c>
      <c r="AB161" s="41">
        <v>4996.8825000000006</v>
      </c>
      <c r="AC161" s="41">
        <v>12991.894500000002</v>
      </c>
      <c r="AD161" s="35"/>
      <c r="AE161" s="35"/>
      <c r="AF161" s="35"/>
      <c r="AG161" s="35"/>
      <c r="AH161" s="35"/>
      <c r="AI161" s="2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s="24" customFormat="1">
      <c r="A162" s="31">
        <v>6310</v>
      </c>
      <c r="B162" s="31" t="s">
        <v>2203</v>
      </c>
      <c r="C162" s="31" t="s">
        <v>15</v>
      </c>
      <c r="D162" s="31"/>
      <c r="E162" s="31">
        <v>63.05</v>
      </c>
      <c r="F162" s="31" t="s">
        <v>403</v>
      </c>
      <c r="G162" s="31" t="s">
        <v>4</v>
      </c>
      <c r="H162" s="31" t="s">
        <v>6</v>
      </c>
      <c r="I162" s="40">
        <v>23775.579999999998</v>
      </c>
      <c r="J162" s="40">
        <v>1426.5347999999999</v>
      </c>
      <c r="K162" s="40">
        <v>4755.116</v>
      </c>
      <c r="L162" s="40">
        <v>25146.178</v>
      </c>
      <c r="M162" s="41">
        <v>1885.96335</v>
      </c>
      <c r="N162" s="41">
        <v>5657.89005</v>
      </c>
      <c r="O162" s="40">
        <v>27613.254399999998</v>
      </c>
      <c r="P162" s="41">
        <v>2347.126624</v>
      </c>
      <c r="Q162" s="41">
        <v>6765.2473279999995</v>
      </c>
      <c r="R162" s="40">
        <v>30080.3308</v>
      </c>
      <c r="S162" s="41">
        <v>2857.6314259999999</v>
      </c>
      <c r="T162" s="41">
        <v>7971.2876620000006</v>
      </c>
      <c r="U162" s="40">
        <v>32547.407200000001</v>
      </c>
      <c r="V162" s="41">
        <v>3417.4777560000002</v>
      </c>
      <c r="W162" s="41">
        <v>9276.0110519999998</v>
      </c>
      <c r="X162" s="40">
        <v>35014.4836</v>
      </c>
      <c r="Y162" s="41">
        <v>4026.665614</v>
      </c>
      <c r="Z162" s="41">
        <v>10679.417497999999</v>
      </c>
      <c r="AA162" s="40">
        <v>37481.56</v>
      </c>
      <c r="AB162" s="41">
        <v>4685.1949999999997</v>
      </c>
      <c r="AC162" s="41">
        <v>12181.507</v>
      </c>
      <c r="AD162" s="35"/>
      <c r="AE162" s="35"/>
      <c r="AF162" s="35"/>
      <c r="AG162" s="35"/>
      <c r="AH162" s="35"/>
      <c r="AI162" s="2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s="24" customFormat="1">
      <c r="A163" s="31">
        <v>30155</v>
      </c>
      <c r="B163" s="31" t="s">
        <v>681</v>
      </c>
      <c r="C163" s="31" t="s">
        <v>13</v>
      </c>
      <c r="D163" s="31"/>
      <c r="E163" s="31">
        <v>51.09</v>
      </c>
      <c r="F163" s="31" t="s">
        <v>262</v>
      </c>
      <c r="G163" s="31" t="s">
        <v>4</v>
      </c>
      <c r="H163" s="31" t="s">
        <v>6</v>
      </c>
      <c r="I163" s="40">
        <v>28104.98</v>
      </c>
      <c r="J163" s="40">
        <v>1686.2987999999998</v>
      </c>
      <c r="K163" s="40">
        <v>5620.9960000000001</v>
      </c>
      <c r="L163" s="40">
        <v>28710.137999999995</v>
      </c>
      <c r="M163" s="41">
        <v>2153.2603499999996</v>
      </c>
      <c r="N163" s="41">
        <v>6459.7810499999987</v>
      </c>
      <c r="O163" s="40">
        <v>29799.422399999996</v>
      </c>
      <c r="P163" s="41">
        <v>2532.9509039999998</v>
      </c>
      <c r="Q163" s="41">
        <v>7300.8584879999989</v>
      </c>
      <c r="R163" s="40">
        <v>30888.706799999996</v>
      </c>
      <c r="S163" s="41">
        <v>2934.4271459999995</v>
      </c>
      <c r="T163" s="41">
        <v>8185.5073019999991</v>
      </c>
      <c r="U163" s="40">
        <v>31977.991199999997</v>
      </c>
      <c r="V163" s="41">
        <v>3357.6890759999997</v>
      </c>
      <c r="W163" s="41">
        <v>9113.7274919999982</v>
      </c>
      <c r="X163" s="40">
        <v>33067.275599999994</v>
      </c>
      <c r="Y163" s="41">
        <v>3802.7366939999993</v>
      </c>
      <c r="Z163" s="41">
        <v>10085.519057999998</v>
      </c>
      <c r="AA163" s="40">
        <v>34156.559999999998</v>
      </c>
      <c r="AB163" s="41">
        <v>4269.57</v>
      </c>
      <c r="AC163" s="41">
        <v>11100.882</v>
      </c>
      <c r="AD163" s="35"/>
      <c r="AE163" s="35"/>
      <c r="AF163" s="35"/>
      <c r="AG163" s="35"/>
      <c r="AH163" s="35"/>
      <c r="AI163" s="2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s="24" customFormat="1">
      <c r="A164" s="31">
        <v>22770</v>
      </c>
      <c r="B164" s="31" t="s">
        <v>1038</v>
      </c>
      <c r="C164" s="31" t="s">
        <v>13</v>
      </c>
      <c r="D164" s="31"/>
      <c r="E164" s="31">
        <v>55.05</v>
      </c>
      <c r="F164" s="31" t="s">
        <v>393</v>
      </c>
      <c r="G164" s="31" t="s">
        <v>4</v>
      </c>
      <c r="H164" s="31" t="s">
        <v>6</v>
      </c>
      <c r="I164" s="40">
        <v>27242.54</v>
      </c>
      <c r="J164" s="40">
        <v>1634.5524</v>
      </c>
      <c r="K164" s="40">
        <v>5448.5080000000007</v>
      </c>
      <c r="L164" s="40">
        <v>28626.51</v>
      </c>
      <c r="M164" s="41">
        <v>2146.9882499999999</v>
      </c>
      <c r="N164" s="41">
        <v>6440.9647500000001</v>
      </c>
      <c r="O164" s="40">
        <v>31117.655999999999</v>
      </c>
      <c r="P164" s="41">
        <v>2645.0007599999999</v>
      </c>
      <c r="Q164" s="41">
        <v>7623.8257199999998</v>
      </c>
      <c r="R164" s="40">
        <v>33608.801999999996</v>
      </c>
      <c r="S164" s="41">
        <v>3192.8361899999995</v>
      </c>
      <c r="T164" s="41">
        <v>8906.3325299999997</v>
      </c>
      <c r="U164" s="40">
        <v>36099.947999999997</v>
      </c>
      <c r="V164" s="41">
        <v>3790.4945399999997</v>
      </c>
      <c r="W164" s="41">
        <v>10288.485179999998</v>
      </c>
      <c r="X164" s="40">
        <v>38591.093999999997</v>
      </c>
      <c r="Y164" s="41">
        <v>4437.9758099999999</v>
      </c>
      <c r="Z164" s="41">
        <v>11770.283669999999</v>
      </c>
      <c r="AA164" s="40">
        <v>41082.239999999998</v>
      </c>
      <c r="AB164" s="41">
        <v>5135.28</v>
      </c>
      <c r="AC164" s="41">
        <v>13351.727999999999</v>
      </c>
      <c r="AD164" s="35"/>
      <c r="AE164" s="35"/>
      <c r="AF164" s="35"/>
      <c r="AG164" s="35"/>
      <c r="AH164" s="35"/>
      <c r="AI164" s="2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s="24" customFormat="1">
      <c r="A165" s="31">
        <v>28087</v>
      </c>
      <c r="B165" s="31" t="s">
        <v>1559</v>
      </c>
      <c r="C165" s="31" t="s">
        <v>15</v>
      </c>
      <c r="D165" s="31"/>
      <c r="E165" s="31">
        <v>64.05</v>
      </c>
      <c r="F165" s="31" t="s">
        <v>43</v>
      </c>
      <c r="G165" s="31" t="s">
        <v>4</v>
      </c>
      <c r="H165" s="31" t="s">
        <v>6</v>
      </c>
      <c r="I165" s="40">
        <v>19448.439999999999</v>
      </c>
      <c r="J165" s="40">
        <v>1166.9063999999998</v>
      </c>
      <c r="K165" s="40">
        <v>3889.6880000000001</v>
      </c>
      <c r="L165" s="40">
        <v>19973.548000000003</v>
      </c>
      <c r="M165" s="41">
        <v>1498.0161000000001</v>
      </c>
      <c r="N165" s="41">
        <v>4494.0483000000004</v>
      </c>
      <c r="O165" s="40">
        <v>20918.742400000003</v>
      </c>
      <c r="P165" s="41">
        <v>1778.0931040000003</v>
      </c>
      <c r="Q165" s="41">
        <v>5125.0918880000008</v>
      </c>
      <c r="R165" s="40">
        <v>21863.936800000003</v>
      </c>
      <c r="S165" s="41">
        <v>2077.0739960000005</v>
      </c>
      <c r="T165" s="41">
        <v>5793.9432520000009</v>
      </c>
      <c r="U165" s="40">
        <v>22809.131200000003</v>
      </c>
      <c r="V165" s="41">
        <v>2394.9587760000004</v>
      </c>
      <c r="W165" s="41">
        <v>6500.6023920000007</v>
      </c>
      <c r="X165" s="40">
        <v>23754.325600000004</v>
      </c>
      <c r="Y165" s="41">
        <v>2731.7474440000005</v>
      </c>
      <c r="Z165" s="41">
        <v>7245.069308000001</v>
      </c>
      <c r="AA165" s="40">
        <v>24699.520000000004</v>
      </c>
      <c r="AB165" s="41">
        <v>3087.4400000000005</v>
      </c>
      <c r="AC165" s="41">
        <v>8027.3440000000019</v>
      </c>
      <c r="AD165" s="35"/>
      <c r="AE165" s="35"/>
      <c r="AF165" s="35"/>
      <c r="AG165" s="35"/>
      <c r="AH165" s="35"/>
      <c r="AI165" s="2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s="24" customFormat="1">
      <c r="A166" s="31">
        <v>28131</v>
      </c>
      <c r="B166" s="31" t="s">
        <v>1631</v>
      </c>
      <c r="C166" s="31" t="s">
        <v>15</v>
      </c>
      <c r="D166" s="31"/>
      <c r="E166" s="31">
        <v>55</v>
      </c>
      <c r="F166" s="31" t="s">
        <v>400</v>
      </c>
      <c r="G166" s="31" t="s">
        <v>4</v>
      </c>
      <c r="H166" s="31" t="s">
        <v>6</v>
      </c>
      <c r="I166" s="40">
        <v>12653.72</v>
      </c>
      <c r="J166" s="40">
        <v>759.22319999999991</v>
      </c>
      <c r="K166" s="40">
        <v>2530.7440000000001</v>
      </c>
      <c r="L166" s="40">
        <v>13058.639999999998</v>
      </c>
      <c r="M166" s="41">
        <v>979.3979999999998</v>
      </c>
      <c r="N166" s="41">
        <v>2938.1939999999995</v>
      </c>
      <c r="O166" s="40">
        <v>13787.495999999997</v>
      </c>
      <c r="P166" s="41">
        <v>1171.9371599999999</v>
      </c>
      <c r="Q166" s="41">
        <v>3377.9365199999993</v>
      </c>
      <c r="R166" s="40">
        <v>14516.351999999997</v>
      </c>
      <c r="S166" s="41">
        <v>1379.0534399999997</v>
      </c>
      <c r="T166" s="41">
        <v>3846.8332799999994</v>
      </c>
      <c r="U166" s="40">
        <v>15245.207999999997</v>
      </c>
      <c r="V166" s="41">
        <v>1600.7468399999996</v>
      </c>
      <c r="W166" s="41">
        <v>4344.8842799999984</v>
      </c>
      <c r="X166" s="40">
        <v>15974.063999999998</v>
      </c>
      <c r="Y166" s="41">
        <v>1837.0173599999998</v>
      </c>
      <c r="Z166" s="41">
        <v>4872.0895199999995</v>
      </c>
      <c r="AA166" s="40">
        <v>16702.919999999998</v>
      </c>
      <c r="AB166" s="41">
        <v>2087.8649999999998</v>
      </c>
      <c r="AC166" s="41">
        <v>5428.4489999999996</v>
      </c>
      <c r="AD166" s="35"/>
      <c r="AE166" s="35"/>
      <c r="AF166" s="35"/>
      <c r="AG166" s="35"/>
      <c r="AH166" s="35"/>
      <c r="AI166" s="2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s="24" customFormat="1">
      <c r="A167" s="31">
        <v>23104</v>
      </c>
      <c r="B167" s="31" t="s">
        <v>1923</v>
      </c>
      <c r="C167" s="31" t="s">
        <v>15</v>
      </c>
      <c r="D167" s="31"/>
      <c r="E167" s="31">
        <v>53</v>
      </c>
      <c r="F167" s="31" t="s">
        <v>189</v>
      </c>
      <c r="G167" s="31" t="s">
        <v>4</v>
      </c>
      <c r="H167" s="31" t="s">
        <v>6</v>
      </c>
      <c r="I167" s="40">
        <v>21687.1</v>
      </c>
      <c r="J167" s="40">
        <v>1301.2259999999999</v>
      </c>
      <c r="K167" s="40">
        <v>4337.42</v>
      </c>
      <c r="L167" s="40">
        <v>22771.455999999998</v>
      </c>
      <c r="M167" s="41">
        <v>1707.8591999999999</v>
      </c>
      <c r="N167" s="41">
        <v>5123.5775999999996</v>
      </c>
      <c r="O167" s="40">
        <v>24723.2968</v>
      </c>
      <c r="P167" s="41">
        <v>2101.4802280000004</v>
      </c>
      <c r="Q167" s="41">
        <v>6057.2077159999999</v>
      </c>
      <c r="R167" s="40">
        <v>26675.137599999998</v>
      </c>
      <c r="S167" s="41">
        <v>2534.1380719999997</v>
      </c>
      <c r="T167" s="41">
        <v>7068.9114639999998</v>
      </c>
      <c r="U167" s="40">
        <v>28626.9784</v>
      </c>
      <c r="V167" s="41">
        <v>3005.8327319999999</v>
      </c>
      <c r="W167" s="41">
        <v>8158.6888439999993</v>
      </c>
      <c r="X167" s="40">
        <v>30578.819199999998</v>
      </c>
      <c r="Y167" s="41">
        <v>3516.5642079999998</v>
      </c>
      <c r="Z167" s="41">
        <v>9326.5398559999994</v>
      </c>
      <c r="AA167" s="40">
        <v>32530.659999999996</v>
      </c>
      <c r="AB167" s="41">
        <v>4066.3324999999995</v>
      </c>
      <c r="AC167" s="41">
        <v>10572.464499999998</v>
      </c>
      <c r="AD167" s="35"/>
      <c r="AE167" s="35"/>
      <c r="AF167" s="35"/>
      <c r="AG167" s="35"/>
      <c r="AH167" s="35"/>
      <c r="AI167" s="2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s="24" customFormat="1">
      <c r="A168" s="31">
        <v>31427</v>
      </c>
      <c r="B168" s="31" t="s">
        <v>569</v>
      </c>
      <c r="C168" s="31" t="s">
        <v>13</v>
      </c>
      <c r="D168" s="31"/>
      <c r="E168" s="31">
        <v>38.090000000000003</v>
      </c>
      <c r="F168" s="31" t="s">
        <v>81</v>
      </c>
      <c r="G168" s="31" t="s">
        <v>4</v>
      </c>
      <c r="H168" s="31" t="s">
        <v>6</v>
      </c>
      <c r="I168" s="40">
        <v>12653.72</v>
      </c>
      <c r="J168" s="40">
        <v>759.22319999999991</v>
      </c>
      <c r="K168" s="40">
        <v>2530.7440000000001</v>
      </c>
      <c r="L168" s="40">
        <v>12805.563999999998</v>
      </c>
      <c r="M168" s="41">
        <v>960.41729999999984</v>
      </c>
      <c r="N168" s="41">
        <v>2881.2518999999998</v>
      </c>
      <c r="O168" s="40">
        <v>13078.8832</v>
      </c>
      <c r="P168" s="41">
        <v>1111.7050720000002</v>
      </c>
      <c r="Q168" s="41">
        <v>3204.326384</v>
      </c>
      <c r="R168" s="40">
        <v>13352.2024</v>
      </c>
      <c r="S168" s="41">
        <v>1268.4592279999999</v>
      </c>
      <c r="T168" s="41">
        <v>3538.3336360000003</v>
      </c>
      <c r="U168" s="40">
        <v>13625.5216</v>
      </c>
      <c r="V168" s="41">
        <v>1430.679768</v>
      </c>
      <c r="W168" s="41">
        <v>3883.2736559999998</v>
      </c>
      <c r="X168" s="40">
        <v>13898.8408</v>
      </c>
      <c r="Y168" s="41">
        <v>1598.3666920000001</v>
      </c>
      <c r="Z168" s="41">
        <v>4239.146444</v>
      </c>
      <c r="AA168" s="40">
        <v>14172.16</v>
      </c>
      <c r="AB168" s="41">
        <v>1771.52</v>
      </c>
      <c r="AC168" s="41">
        <v>4605.9520000000002</v>
      </c>
      <c r="AD168" s="35"/>
      <c r="AE168" s="35"/>
      <c r="AF168" s="35"/>
      <c r="AG168" s="35"/>
      <c r="AH168" s="35"/>
      <c r="AI168" s="2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s="24" customFormat="1">
      <c r="A169" s="31">
        <v>24956</v>
      </c>
      <c r="B169" s="31" t="s">
        <v>1788</v>
      </c>
      <c r="C169" s="31" t="s">
        <v>15</v>
      </c>
      <c r="D169" s="31"/>
      <c r="E169" s="31">
        <v>51.05</v>
      </c>
      <c r="F169" s="31" t="s">
        <v>261</v>
      </c>
      <c r="G169" s="31" t="s">
        <v>4</v>
      </c>
      <c r="H169" s="31" t="s">
        <v>6</v>
      </c>
      <c r="I169" s="40">
        <v>28754.78</v>
      </c>
      <c r="J169" s="40">
        <v>1725.2867999999999</v>
      </c>
      <c r="K169" s="40">
        <v>5750.9560000000001</v>
      </c>
      <c r="L169" s="40">
        <v>30199.212000000007</v>
      </c>
      <c r="M169" s="41">
        <v>2264.9409000000005</v>
      </c>
      <c r="N169" s="41">
        <v>6794.8227000000015</v>
      </c>
      <c r="O169" s="40">
        <v>32799.189600000005</v>
      </c>
      <c r="P169" s="41">
        <v>2787.9311160000007</v>
      </c>
      <c r="Q169" s="41">
        <v>8035.8014520000015</v>
      </c>
      <c r="R169" s="40">
        <v>35399.167200000004</v>
      </c>
      <c r="S169" s="41">
        <v>3362.9208840000006</v>
      </c>
      <c r="T169" s="41">
        <v>9380.779308000001</v>
      </c>
      <c r="U169" s="40">
        <v>37999.144800000009</v>
      </c>
      <c r="V169" s="41">
        <v>3989.9102040000007</v>
      </c>
      <c r="W169" s="41">
        <v>10829.756268000001</v>
      </c>
      <c r="X169" s="40">
        <v>40599.122400000007</v>
      </c>
      <c r="Y169" s="41">
        <v>4668.8990760000015</v>
      </c>
      <c r="Z169" s="41">
        <v>12382.732332000001</v>
      </c>
      <c r="AA169" s="40">
        <v>43199.100000000006</v>
      </c>
      <c r="AB169" s="41">
        <v>5399.8875000000007</v>
      </c>
      <c r="AC169" s="41">
        <v>14039.707500000002</v>
      </c>
      <c r="AD169" s="35"/>
      <c r="AE169" s="35"/>
      <c r="AF169" s="35"/>
      <c r="AG169" s="35"/>
      <c r="AH169" s="35"/>
      <c r="AI169" s="2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s="24" customFormat="1">
      <c r="A170" s="31">
        <v>30997</v>
      </c>
      <c r="B170" s="31" t="s">
        <v>1335</v>
      </c>
      <c r="C170" s="31" t="s">
        <v>15</v>
      </c>
      <c r="D170" s="31"/>
      <c r="E170" s="31">
        <v>51.02</v>
      </c>
      <c r="F170" s="31" t="s">
        <v>119</v>
      </c>
      <c r="G170" s="31" t="s">
        <v>4</v>
      </c>
      <c r="H170" s="31" t="s">
        <v>6</v>
      </c>
      <c r="I170" s="40">
        <v>10449.780000000001</v>
      </c>
      <c r="J170" s="40">
        <v>626.98680000000002</v>
      </c>
      <c r="K170" s="40">
        <v>2089.9560000000001</v>
      </c>
      <c r="L170" s="40">
        <v>10590.852000000001</v>
      </c>
      <c r="M170" s="41">
        <v>794.31389999999999</v>
      </c>
      <c r="N170" s="41">
        <v>2382.9417000000003</v>
      </c>
      <c r="O170" s="40">
        <v>10844.7816</v>
      </c>
      <c r="P170" s="41">
        <v>921.80643600000008</v>
      </c>
      <c r="Q170" s="41">
        <v>2656.9714920000001</v>
      </c>
      <c r="R170" s="40">
        <v>11098.711200000002</v>
      </c>
      <c r="S170" s="41">
        <v>1054.3775640000001</v>
      </c>
      <c r="T170" s="41">
        <v>2941.1584680000005</v>
      </c>
      <c r="U170" s="40">
        <v>11352.640800000001</v>
      </c>
      <c r="V170" s="41">
        <v>1192.027284</v>
      </c>
      <c r="W170" s="41">
        <v>3235.5026280000002</v>
      </c>
      <c r="X170" s="40">
        <v>11606.570400000001</v>
      </c>
      <c r="Y170" s="41">
        <v>1334.7555960000002</v>
      </c>
      <c r="Z170" s="41">
        <v>3540.003972</v>
      </c>
      <c r="AA170" s="40">
        <v>11860.5</v>
      </c>
      <c r="AB170" s="41">
        <v>1482.5625</v>
      </c>
      <c r="AC170" s="41">
        <v>3854.6624999999999</v>
      </c>
      <c r="AD170" s="35"/>
      <c r="AE170" s="35"/>
      <c r="AF170" s="35"/>
      <c r="AG170" s="35"/>
      <c r="AH170" s="35"/>
      <c r="AI170" s="2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s="24" customFormat="1">
      <c r="A171" s="31">
        <v>31596</v>
      </c>
      <c r="B171" s="31" t="s">
        <v>1301</v>
      </c>
      <c r="C171" s="31" t="s">
        <v>15</v>
      </c>
      <c r="D171" s="31"/>
      <c r="E171" s="31">
        <v>42.05</v>
      </c>
      <c r="F171" s="31" t="s">
        <v>128</v>
      </c>
      <c r="G171" s="31" t="s">
        <v>4</v>
      </c>
      <c r="H171" s="31" t="s">
        <v>6</v>
      </c>
      <c r="I171" s="40">
        <v>30485.960000000003</v>
      </c>
      <c r="J171" s="40">
        <v>1829.1576</v>
      </c>
      <c r="K171" s="40">
        <v>6097.1920000000009</v>
      </c>
      <c r="L171" s="40">
        <v>30857.034000000014</v>
      </c>
      <c r="M171" s="41">
        <v>2314.2775500000012</v>
      </c>
      <c r="N171" s="41">
        <v>6942.832650000003</v>
      </c>
      <c r="O171" s="40">
        <v>31524.967200000014</v>
      </c>
      <c r="P171" s="41">
        <v>2679.6222120000016</v>
      </c>
      <c r="Q171" s="41">
        <v>7723.6169640000035</v>
      </c>
      <c r="R171" s="40">
        <v>32192.900400000013</v>
      </c>
      <c r="S171" s="41">
        <v>3058.3255380000014</v>
      </c>
      <c r="T171" s="41">
        <v>8531.1186060000036</v>
      </c>
      <c r="U171" s="40">
        <v>32860.833600000013</v>
      </c>
      <c r="V171" s="41">
        <v>3450.3875280000011</v>
      </c>
      <c r="W171" s="41">
        <v>9365.3375760000035</v>
      </c>
      <c r="X171" s="40">
        <v>33528.766800000012</v>
      </c>
      <c r="Y171" s="41">
        <v>3855.8081820000016</v>
      </c>
      <c r="Z171" s="41">
        <v>10226.273874000004</v>
      </c>
      <c r="AA171" s="40">
        <v>34196.700000000012</v>
      </c>
      <c r="AB171" s="41">
        <v>4274.5875000000015</v>
      </c>
      <c r="AC171" s="41">
        <v>11113.927500000003</v>
      </c>
      <c r="AD171" s="35"/>
      <c r="AE171" s="35"/>
      <c r="AF171" s="35"/>
      <c r="AG171" s="35"/>
      <c r="AH171" s="35"/>
      <c r="AI171" s="2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s="24" customFormat="1">
      <c r="A172" s="31">
        <v>30645</v>
      </c>
      <c r="B172" s="31" t="s">
        <v>1386</v>
      </c>
      <c r="C172" s="31" t="s">
        <v>15</v>
      </c>
      <c r="D172" s="31"/>
      <c r="E172" s="31">
        <v>42.04</v>
      </c>
      <c r="F172" s="31" t="s">
        <v>352</v>
      </c>
      <c r="G172" s="31" t="s">
        <v>4</v>
      </c>
      <c r="H172" s="31" t="s">
        <v>6</v>
      </c>
      <c r="I172" s="40">
        <v>30888.300000000003</v>
      </c>
      <c r="J172" s="40">
        <v>1853.298</v>
      </c>
      <c r="K172" s="40">
        <v>6177.6600000000008</v>
      </c>
      <c r="L172" s="40">
        <v>31466.799999999996</v>
      </c>
      <c r="M172" s="41">
        <v>2360.0099999999998</v>
      </c>
      <c r="N172" s="41">
        <v>7080.0299999999988</v>
      </c>
      <c r="O172" s="40">
        <v>32508.099999999995</v>
      </c>
      <c r="P172" s="41">
        <v>2763.1884999999997</v>
      </c>
      <c r="Q172" s="41">
        <v>7964.4844999999987</v>
      </c>
      <c r="R172" s="40">
        <v>33549.399999999994</v>
      </c>
      <c r="S172" s="41">
        <v>3187.1929999999993</v>
      </c>
      <c r="T172" s="41">
        <v>8890.5909999999985</v>
      </c>
      <c r="U172" s="40">
        <v>34590.699999999997</v>
      </c>
      <c r="V172" s="41">
        <v>3632.0234999999998</v>
      </c>
      <c r="W172" s="41">
        <v>9858.3494999999984</v>
      </c>
      <c r="X172" s="40">
        <v>35632</v>
      </c>
      <c r="Y172" s="41">
        <v>4097.68</v>
      </c>
      <c r="Z172" s="41">
        <v>10867.76</v>
      </c>
      <c r="AA172" s="40">
        <v>36673.299999999996</v>
      </c>
      <c r="AB172" s="41">
        <v>4584.1624999999995</v>
      </c>
      <c r="AC172" s="41">
        <v>11918.822499999998</v>
      </c>
      <c r="AD172" s="35"/>
      <c r="AE172" s="35"/>
      <c r="AF172" s="35"/>
      <c r="AG172" s="35"/>
      <c r="AH172" s="35"/>
      <c r="AI172" s="2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s="24" customFormat="1">
      <c r="A173" s="31">
        <v>21641</v>
      </c>
      <c r="B173" s="31" t="s">
        <v>2115</v>
      </c>
      <c r="C173" s="31" t="s">
        <v>15</v>
      </c>
      <c r="D173" s="31"/>
      <c r="E173" s="31">
        <v>68.03</v>
      </c>
      <c r="F173" s="31" t="s">
        <v>111</v>
      </c>
      <c r="G173" s="31" t="s">
        <v>4</v>
      </c>
      <c r="H173" s="31" t="s">
        <v>6</v>
      </c>
      <c r="I173" s="40">
        <v>7147.0400000000009</v>
      </c>
      <c r="J173" s="40">
        <v>428.82240000000002</v>
      </c>
      <c r="K173" s="40">
        <v>1429.4080000000004</v>
      </c>
      <c r="L173" s="40">
        <v>7504.3920000000007</v>
      </c>
      <c r="M173" s="41">
        <v>562.82940000000008</v>
      </c>
      <c r="N173" s="41">
        <v>1688.4882000000002</v>
      </c>
      <c r="O173" s="40">
        <v>8147.6256000000012</v>
      </c>
      <c r="P173" s="41">
        <v>692.54817600000013</v>
      </c>
      <c r="Q173" s="41">
        <v>1996.1682720000003</v>
      </c>
      <c r="R173" s="40">
        <v>8790.8592000000008</v>
      </c>
      <c r="S173" s="41">
        <v>835.1316240000001</v>
      </c>
      <c r="T173" s="41">
        <v>2329.5776880000003</v>
      </c>
      <c r="U173" s="40">
        <v>9434.0928000000004</v>
      </c>
      <c r="V173" s="41">
        <v>990.57974400000001</v>
      </c>
      <c r="W173" s="41">
        <v>2688.7164479999997</v>
      </c>
      <c r="X173" s="40">
        <v>10077.326400000002</v>
      </c>
      <c r="Y173" s="41">
        <v>1158.8925360000003</v>
      </c>
      <c r="Z173" s="41">
        <v>3073.5845520000003</v>
      </c>
      <c r="AA173" s="40">
        <v>10720.560000000001</v>
      </c>
      <c r="AB173" s="41">
        <v>1340.0700000000002</v>
      </c>
      <c r="AC173" s="41">
        <v>3484.1820000000007</v>
      </c>
      <c r="AD173" s="35"/>
      <c r="AE173" s="35"/>
      <c r="AF173" s="35"/>
      <c r="AG173" s="35"/>
      <c r="AH173" s="35"/>
      <c r="AI173" s="2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s="24" customFormat="1">
      <c r="A174" s="31">
        <v>26225</v>
      </c>
      <c r="B174" s="31" t="s">
        <v>1650</v>
      </c>
      <c r="C174" s="31" t="s">
        <v>15</v>
      </c>
      <c r="D174" s="31"/>
      <c r="E174" s="31">
        <v>49</v>
      </c>
      <c r="F174" s="31" t="s">
        <v>50</v>
      </c>
      <c r="G174" s="31" t="s">
        <v>4</v>
      </c>
      <c r="H174" s="31" t="s">
        <v>6</v>
      </c>
      <c r="I174" s="40">
        <v>30663.62</v>
      </c>
      <c r="J174" s="40">
        <v>1839.8172</v>
      </c>
      <c r="K174" s="40">
        <v>6132.7240000000002</v>
      </c>
      <c r="L174" s="40">
        <v>31777.112000000001</v>
      </c>
      <c r="M174" s="41">
        <v>2383.2833999999998</v>
      </c>
      <c r="N174" s="41">
        <v>7149.8502000000008</v>
      </c>
      <c r="O174" s="40">
        <v>33781.397600000004</v>
      </c>
      <c r="P174" s="41">
        <v>2871.4187960000004</v>
      </c>
      <c r="Q174" s="41">
        <v>8276.4424120000003</v>
      </c>
      <c r="R174" s="40">
        <v>35785.683199999999</v>
      </c>
      <c r="S174" s="41">
        <v>3399.6399040000001</v>
      </c>
      <c r="T174" s="41">
        <v>9483.206048</v>
      </c>
      <c r="U174" s="40">
        <v>37789.968800000002</v>
      </c>
      <c r="V174" s="41">
        <v>3967.9467239999999</v>
      </c>
      <c r="W174" s="41">
        <v>10770.141108</v>
      </c>
      <c r="X174" s="40">
        <v>39794.254400000005</v>
      </c>
      <c r="Y174" s="41">
        <v>4576.3392560000011</v>
      </c>
      <c r="Z174" s="41">
        <v>12137.247592000002</v>
      </c>
      <c r="AA174" s="40">
        <v>41798.54</v>
      </c>
      <c r="AB174" s="41">
        <v>5224.8175000000001</v>
      </c>
      <c r="AC174" s="41">
        <v>13584.525500000002</v>
      </c>
      <c r="AD174" s="35"/>
      <c r="AE174" s="35"/>
      <c r="AF174" s="35"/>
      <c r="AG174" s="35"/>
      <c r="AH174" s="35"/>
      <c r="AI174" s="2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s="24" customFormat="1">
      <c r="A175" s="31">
        <v>30702</v>
      </c>
      <c r="B175" s="31" t="s">
        <v>1390</v>
      </c>
      <c r="C175" s="31" t="s">
        <v>15</v>
      </c>
      <c r="D175" s="31"/>
      <c r="E175" s="31">
        <v>46.06</v>
      </c>
      <c r="F175" s="31" t="s">
        <v>352</v>
      </c>
      <c r="G175" s="31" t="s">
        <v>4</v>
      </c>
      <c r="H175" s="31" t="s">
        <v>6</v>
      </c>
      <c r="I175" s="40">
        <v>20226.38</v>
      </c>
      <c r="J175" s="40">
        <v>1213.5827999999999</v>
      </c>
      <c r="K175" s="40">
        <v>4045.2760000000003</v>
      </c>
      <c r="L175" s="40">
        <v>20560.116000000002</v>
      </c>
      <c r="M175" s="41">
        <v>1542.0087000000001</v>
      </c>
      <c r="N175" s="41">
        <v>4626.026100000001</v>
      </c>
      <c r="O175" s="40">
        <v>21160.840800000002</v>
      </c>
      <c r="P175" s="41">
        <v>1798.6714680000002</v>
      </c>
      <c r="Q175" s="41">
        <v>5184.4059960000004</v>
      </c>
      <c r="R175" s="40">
        <v>21761.565600000002</v>
      </c>
      <c r="S175" s="41">
        <v>2067.3487320000004</v>
      </c>
      <c r="T175" s="41">
        <v>5766.8148840000003</v>
      </c>
      <c r="U175" s="40">
        <v>22362.290400000002</v>
      </c>
      <c r="V175" s="41">
        <v>2348.0404920000001</v>
      </c>
      <c r="W175" s="41">
        <v>6373.2527639999998</v>
      </c>
      <c r="X175" s="40">
        <v>22963.015200000002</v>
      </c>
      <c r="Y175" s="41">
        <v>2640.7467480000005</v>
      </c>
      <c r="Z175" s="41">
        <v>7003.7196360000007</v>
      </c>
      <c r="AA175" s="40">
        <v>23563.74</v>
      </c>
      <c r="AB175" s="41">
        <v>2945.4675000000002</v>
      </c>
      <c r="AC175" s="41">
        <v>7658.2155000000012</v>
      </c>
      <c r="AD175" s="35"/>
      <c r="AE175" s="35"/>
      <c r="AF175" s="35"/>
      <c r="AG175" s="35"/>
      <c r="AH175" s="35"/>
      <c r="AI175" s="2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s="24" customFormat="1">
      <c r="A176" s="31">
        <v>28188</v>
      </c>
      <c r="B176" s="31" t="s">
        <v>1621</v>
      </c>
      <c r="C176" s="31" t="s">
        <v>15</v>
      </c>
      <c r="D176" s="31"/>
      <c r="E176" s="31">
        <v>58.08</v>
      </c>
      <c r="F176" s="31" t="s">
        <v>342</v>
      </c>
      <c r="G176" s="31" t="s">
        <v>4</v>
      </c>
      <c r="H176" s="31" t="s">
        <v>6</v>
      </c>
      <c r="I176" s="40">
        <v>28707.759999999998</v>
      </c>
      <c r="J176" s="40">
        <v>1722.4655999999998</v>
      </c>
      <c r="K176" s="40">
        <v>5741.5519999999997</v>
      </c>
      <c r="L176" s="40">
        <v>29678.084000000003</v>
      </c>
      <c r="M176" s="41">
        <v>2225.8562999999999</v>
      </c>
      <c r="N176" s="41">
        <v>6677.5689000000011</v>
      </c>
      <c r="O176" s="40">
        <v>31424.667200000004</v>
      </c>
      <c r="P176" s="41">
        <v>2671.0967120000005</v>
      </c>
      <c r="Q176" s="41">
        <v>7699.0434640000003</v>
      </c>
      <c r="R176" s="40">
        <v>33171.250400000004</v>
      </c>
      <c r="S176" s="41">
        <v>3151.2687880000003</v>
      </c>
      <c r="T176" s="41">
        <v>8790.3813560000017</v>
      </c>
      <c r="U176" s="40">
        <v>34917.833599999998</v>
      </c>
      <c r="V176" s="41">
        <v>3666.3725279999999</v>
      </c>
      <c r="W176" s="41">
        <v>9951.5825759999989</v>
      </c>
      <c r="X176" s="40">
        <v>36664.416800000006</v>
      </c>
      <c r="Y176" s="41">
        <v>4216.407932000001</v>
      </c>
      <c r="Z176" s="41">
        <v>11182.647124000001</v>
      </c>
      <c r="AA176" s="40">
        <v>38411</v>
      </c>
      <c r="AB176" s="41">
        <v>4801.375</v>
      </c>
      <c r="AC176" s="41">
        <v>12483.575000000001</v>
      </c>
      <c r="AD176" s="35"/>
      <c r="AE176" s="35"/>
      <c r="AF176" s="35"/>
      <c r="AG176" s="35"/>
      <c r="AH176" s="35"/>
      <c r="AI176" s="2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s="24" customFormat="1">
      <c r="A177" s="31">
        <v>20991</v>
      </c>
      <c r="B177" s="31" t="s">
        <v>2111</v>
      </c>
      <c r="C177" s="31" t="s">
        <v>15</v>
      </c>
      <c r="D177" s="31"/>
      <c r="E177" s="31">
        <v>65.069999999999993</v>
      </c>
      <c r="F177" s="31" t="s">
        <v>229</v>
      </c>
      <c r="G177" s="31" t="s">
        <v>4</v>
      </c>
      <c r="H177" s="31" t="s">
        <v>6</v>
      </c>
      <c r="I177" s="40">
        <v>19448.439999999999</v>
      </c>
      <c r="J177" s="40">
        <v>1166.9063999999998</v>
      </c>
      <c r="K177" s="40">
        <v>3889.6880000000001</v>
      </c>
      <c r="L177" s="40">
        <v>20420.862000000001</v>
      </c>
      <c r="M177" s="41">
        <v>1531.56465</v>
      </c>
      <c r="N177" s="41">
        <v>4594.6939500000008</v>
      </c>
      <c r="O177" s="40">
        <v>22171.221600000004</v>
      </c>
      <c r="P177" s="41">
        <v>1884.5538360000005</v>
      </c>
      <c r="Q177" s="41">
        <v>5431.9492920000012</v>
      </c>
      <c r="R177" s="40">
        <v>23921.581200000001</v>
      </c>
      <c r="S177" s="41">
        <v>2272.5502139999999</v>
      </c>
      <c r="T177" s="41">
        <v>6339.2190180000007</v>
      </c>
      <c r="U177" s="40">
        <v>25671.940800000004</v>
      </c>
      <c r="V177" s="41">
        <v>2695.5537840000002</v>
      </c>
      <c r="W177" s="41">
        <v>7316.5031280000003</v>
      </c>
      <c r="X177" s="40">
        <v>27422.300400000004</v>
      </c>
      <c r="Y177" s="41">
        <v>3153.5645460000005</v>
      </c>
      <c r="Z177" s="41">
        <v>8363.8016220000009</v>
      </c>
      <c r="AA177" s="40">
        <v>29172.660000000003</v>
      </c>
      <c r="AB177" s="41">
        <v>3646.5825000000004</v>
      </c>
      <c r="AC177" s="41">
        <v>9481.1145000000015</v>
      </c>
      <c r="AD177" s="35"/>
      <c r="AE177" s="35"/>
      <c r="AF177" s="35"/>
      <c r="AG177" s="35"/>
      <c r="AH177" s="35"/>
      <c r="AI177" s="2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s="24" customFormat="1">
      <c r="A178" s="31">
        <v>23944</v>
      </c>
      <c r="B178" s="31" t="s">
        <v>1794</v>
      </c>
      <c r="C178" s="31" t="s">
        <v>15</v>
      </c>
      <c r="D178" s="31"/>
      <c r="E178" s="31">
        <v>59.07</v>
      </c>
      <c r="F178" s="31" t="s">
        <v>129</v>
      </c>
      <c r="G178" s="31" t="s">
        <v>4</v>
      </c>
      <c r="H178" s="31" t="s">
        <v>6</v>
      </c>
      <c r="I178" s="40">
        <v>14002.9</v>
      </c>
      <c r="J178" s="40">
        <v>840.17399999999998</v>
      </c>
      <c r="K178" s="40">
        <v>2800.58</v>
      </c>
      <c r="L178" s="40">
        <v>14619.028000000002</v>
      </c>
      <c r="M178" s="41">
        <v>1096.4271000000001</v>
      </c>
      <c r="N178" s="41">
        <v>3289.2813000000006</v>
      </c>
      <c r="O178" s="40">
        <v>15728.058400000002</v>
      </c>
      <c r="P178" s="41">
        <v>1336.8849640000003</v>
      </c>
      <c r="Q178" s="41">
        <v>3853.3743080000004</v>
      </c>
      <c r="R178" s="40">
        <v>16837.088800000001</v>
      </c>
      <c r="S178" s="41">
        <v>1599.5234360000002</v>
      </c>
      <c r="T178" s="41">
        <v>4461.8285320000005</v>
      </c>
      <c r="U178" s="40">
        <v>17946.119200000001</v>
      </c>
      <c r="V178" s="41">
        <v>1884.3425159999999</v>
      </c>
      <c r="W178" s="41">
        <v>5114.6439719999998</v>
      </c>
      <c r="X178" s="40">
        <v>19055.149600000001</v>
      </c>
      <c r="Y178" s="41">
        <v>2191.342204</v>
      </c>
      <c r="Z178" s="41">
        <v>5811.8206280000004</v>
      </c>
      <c r="AA178" s="40">
        <v>20164.18</v>
      </c>
      <c r="AB178" s="41">
        <v>2520.5225</v>
      </c>
      <c r="AC178" s="41">
        <v>6553.3585000000003</v>
      </c>
      <c r="AD178" s="35"/>
      <c r="AE178" s="35"/>
      <c r="AF178" s="35"/>
      <c r="AG178" s="35"/>
      <c r="AH178" s="35"/>
      <c r="AI178" s="2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s="24" customFormat="1">
      <c r="A179" s="31">
        <v>25390</v>
      </c>
      <c r="B179" s="31" t="s">
        <v>1770</v>
      </c>
      <c r="C179" s="31" t="s">
        <v>15</v>
      </c>
      <c r="D179" s="31"/>
      <c r="E179" s="31">
        <v>59.1</v>
      </c>
      <c r="F179" s="31" t="s">
        <v>243</v>
      </c>
      <c r="G179" s="31" t="s">
        <v>4</v>
      </c>
      <c r="H179" s="31" t="s">
        <v>6</v>
      </c>
      <c r="I179" s="40">
        <v>11915.1</v>
      </c>
      <c r="J179" s="40">
        <v>714.90599999999995</v>
      </c>
      <c r="K179" s="40">
        <v>2383.02</v>
      </c>
      <c r="L179" s="40">
        <v>12415.533999999998</v>
      </c>
      <c r="M179" s="41">
        <v>931.16504999999984</v>
      </c>
      <c r="N179" s="41">
        <v>2793.4951499999997</v>
      </c>
      <c r="O179" s="40">
        <v>13316.315199999999</v>
      </c>
      <c r="P179" s="41">
        <v>1131.886792</v>
      </c>
      <c r="Q179" s="41">
        <v>3262.4972239999997</v>
      </c>
      <c r="R179" s="40">
        <v>14217.096399999999</v>
      </c>
      <c r="S179" s="41">
        <v>1350.6241579999999</v>
      </c>
      <c r="T179" s="41">
        <v>3767.530546</v>
      </c>
      <c r="U179" s="40">
        <v>15117.8776</v>
      </c>
      <c r="V179" s="41">
        <v>1587.377148</v>
      </c>
      <c r="W179" s="41">
        <v>4308.5951159999995</v>
      </c>
      <c r="X179" s="40">
        <v>16018.658799999999</v>
      </c>
      <c r="Y179" s="41">
        <v>1842.1457620000001</v>
      </c>
      <c r="Z179" s="41">
        <v>4885.6909339999993</v>
      </c>
      <c r="AA179" s="40">
        <v>16919.439999999999</v>
      </c>
      <c r="AB179" s="41">
        <v>2114.9299999999998</v>
      </c>
      <c r="AC179" s="41">
        <v>5498.8180000000002</v>
      </c>
      <c r="AD179" s="35"/>
      <c r="AE179" s="35"/>
      <c r="AF179" s="35"/>
      <c r="AG179" s="35"/>
      <c r="AH179" s="35"/>
      <c r="AI179" s="2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s="24" customFormat="1">
      <c r="A180" s="31">
        <v>23399</v>
      </c>
      <c r="B180" s="31" t="s">
        <v>1971</v>
      </c>
      <c r="C180" s="31" t="s">
        <v>15</v>
      </c>
      <c r="D180" s="31"/>
      <c r="E180" s="31">
        <v>69.010000000000005</v>
      </c>
      <c r="F180" s="31" t="s">
        <v>238</v>
      </c>
      <c r="G180" s="31" t="s">
        <v>4</v>
      </c>
      <c r="H180" s="31" t="s">
        <v>6</v>
      </c>
      <c r="I180" s="40">
        <v>3797.0000000000005</v>
      </c>
      <c r="J180" s="40">
        <v>227.82000000000002</v>
      </c>
      <c r="K180" s="40">
        <v>759.40000000000009</v>
      </c>
      <c r="L180" s="40">
        <v>3986.85</v>
      </c>
      <c r="M180" s="41">
        <v>299.01374999999996</v>
      </c>
      <c r="N180" s="41">
        <v>897.04124999999999</v>
      </c>
      <c r="O180" s="40">
        <v>4328.58</v>
      </c>
      <c r="P180" s="41">
        <v>367.92930000000001</v>
      </c>
      <c r="Q180" s="41">
        <v>1060.5020999999999</v>
      </c>
      <c r="R180" s="40">
        <v>4670.3100000000004</v>
      </c>
      <c r="S180" s="41">
        <v>443.67945000000003</v>
      </c>
      <c r="T180" s="41">
        <v>1237.6321500000001</v>
      </c>
      <c r="U180" s="40">
        <v>5012.04</v>
      </c>
      <c r="V180" s="41">
        <v>526.26419999999996</v>
      </c>
      <c r="W180" s="41">
        <v>1428.4313999999999</v>
      </c>
      <c r="X180" s="40">
        <v>5353.77</v>
      </c>
      <c r="Y180" s="41">
        <v>615.68355000000008</v>
      </c>
      <c r="Z180" s="41">
        <v>1632.89985</v>
      </c>
      <c r="AA180" s="40">
        <v>5695.5</v>
      </c>
      <c r="AB180" s="41">
        <v>711.9375</v>
      </c>
      <c r="AC180" s="41">
        <v>1851.0375000000001</v>
      </c>
      <c r="AD180" s="35"/>
      <c r="AE180" s="35"/>
      <c r="AF180" s="35"/>
      <c r="AG180" s="35"/>
      <c r="AH180" s="35"/>
      <c r="AI180" s="2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s="24" customFormat="1">
      <c r="A181" s="31">
        <v>26832</v>
      </c>
      <c r="B181" s="31" t="s">
        <v>1772</v>
      </c>
      <c r="C181" s="31" t="s">
        <v>15</v>
      </c>
      <c r="D181" s="31"/>
      <c r="E181" s="31">
        <v>54</v>
      </c>
      <c r="F181" s="31" t="s">
        <v>113</v>
      </c>
      <c r="G181" s="31" t="s">
        <v>4</v>
      </c>
      <c r="H181" s="31" t="s">
        <v>6</v>
      </c>
      <c r="I181" s="40">
        <v>30438.94</v>
      </c>
      <c r="J181" s="40">
        <v>1826.3363999999999</v>
      </c>
      <c r="K181" s="40">
        <v>6087.7880000000005</v>
      </c>
      <c r="L181" s="40">
        <v>31717.376000000004</v>
      </c>
      <c r="M181" s="41">
        <v>2378.8032000000003</v>
      </c>
      <c r="N181" s="41">
        <v>7136.4096000000009</v>
      </c>
      <c r="O181" s="40">
        <v>34018.560800000007</v>
      </c>
      <c r="P181" s="41">
        <v>2891.5776680000008</v>
      </c>
      <c r="Q181" s="41">
        <v>8334.5473960000018</v>
      </c>
      <c r="R181" s="40">
        <v>36319.745600000002</v>
      </c>
      <c r="S181" s="41">
        <v>3450.3758320000002</v>
      </c>
      <c r="T181" s="41">
        <v>9624.7325840000012</v>
      </c>
      <c r="U181" s="40">
        <v>38620.930400000005</v>
      </c>
      <c r="V181" s="41">
        <v>4055.1976920000002</v>
      </c>
      <c r="W181" s="41">
        <v>11006.965164000001</v>
      </c>
      <c r="X181" s="40">
        <v>40922.1152</v>
      </c>
      <c r="Y181" s="41">
        <v>4706.0432479999999</v>
      </c>
      <c r="Z181" s="41">
        <v>12481.245136</v>
      </c>
      <c r="AA181" s="40">
        <v>43223.3</v>
      </c>
      <c r="AB181" s="41">
        <v>5402.9125000000004</v>
      </c>
      <c r="AC181" s="41">
        <v>14047.572500000002</v>
      </c>
      <c r="AD181" s="35"/>
      <c r="AE181" s="35"/>
      <c r="AF181" s="35"/>
      <c r="AG181" s="35"/>
      <c r="AH181" s="35"/>
      <c r="AI181" s="2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s="24" customFormat="1">
      <c r="A182" s="31">
        <v>23057</v>
      </c>
      <c r="B182" s="31" t="s">
        <v>1044</v>
      </c>
      <c r="C182" s="31" t="s">
        <v>13</v>
      </c>
      <c r="D182" s="31"/>
      <c r="E182" s="31">
        <v>55.02</v>
      </c>
      <c r="F182" s="31" t="s">
        <v>189</v>
      </c>
      <c r="G182" s="31" t="s">
        <v>4</v>
      </c>
      <c r="H182" s="31" t="s">
        <v>6</v>
      </c>
      <c r="I182" s="40">
        <v>30888.300000000003</v>
      </c>
      <c r="J182" s="40">
        <v>1853.298</v>
      </c>
      <c r="K182" s="40">
        <v>6177.6600000000008</v>
      </c>
      <c r="L182" s="40">
        <v>32641.331999999995</v>
      </c>
      <c r="M182" s="41">
        <v>2448.0998999999997</v>
      </c>
      <c r="N182" s="41">
        <v>7344.2996999999987</v>
      </c>
      <c r="O182" s="40">
        <v>35796.789599999996</v>
      </c>
      <c r="P182" s="41">
        <v>3042.727116</v>
      </c>
      <c r="Q182" s="41">
        <v>8770.2134519999981</v>
      </c>
      <c r="R182" s="40">
        <v>38952.247199999998</v>
      </c>
      <c r="S182" s="41">
        <v>3700.4634839999999</v>
      </c>
      <c r="T182" s="41">
        <v>10322.345508</v>
      </c>
      <c r="U182" s="40">
        <v>42107.704799999992</v>
      </c>
      <c r="V182" s="41">
        <v>4421.3090039999988</v>
      </c>
      <c r="W182" s="41">
        <v>12000.695867999997</v>
      </c>
      <c r="X182" s="40">
        <v>45263.162399999994</v>
      </c>
      <c r="Y182" s="41">
        <v>5205.2636759999996</v>
      </c>
      <c r="Z182" s="41">
        <v>13805.264531999997</v>
      </c>
      <c r="AA182" s="40">
        <v>48418.619999999995</v>
      </c>
      <c r="AB182" s="41">
        <v>6052.3274999999994</v>
      </c>
      <c r="AC182" s="41">
        <v>15736.0515</v>
      </c>
      <c r="AD182" s="35"/>
      <c r="AE182" s="35"/>
      <c r="AF182" s="35"/>
      <c r="AG182" s="35"/>
      <c r="AH182" s="35"/>
      <c r="AI182" s="2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s="24" customFormat="1">
      <c r="A183" s="31">
        <v>29599</v>
      </c>
      <c r="B183" s="31" t="s">
        <v>1482</v>
      </c>
      <c r="C183" s="31" t="s">
        <v>15</v>
      </c>
      <c r="D183" s="31"/>
      <c r="E183" s="31">
        <v>47.04</v>
      </c>
      <c r="F183" s="31" t="s">
        <v>179</v>
      </c>
      <c r="G183" s="31" t="s">
        <v>4</v>
      </c>
      <c r="H183" s="31" t="s">
        <v>6</v>
      </c>
      <c r="I183" s="40">
        <v>9110.7199999999993</v>
      </c>
      <c r="J183" s="40">
        <v>546.64319999999998</v>
      </c>
      <c r="K183" s="40">
        <v>1822.144</v>
      </c>
      <c r="L183" s="40">
        <v>9315.7099999999991</v>
      </c>
      <c r="M183" s="41">
        <v>698.67824999999993</v>
      </c>
      <c r="N183" s="41">
        <v>2096.0347499999998</v>
      </c>
      <c r="O183" s="40">
        <v>9684.6919999999991</v>
      </c>
      <c r="P183" s="41">
        <v>823.19881999999996</v>
      </c>
      <c r="Q183" s="41">
        <v>2372.7495399999998</v>
      </c>
      <c r="R183" s="40">
        <v>10053.673999999999</v>
      </c>
      <c r="S183" s="41">
        <v>955.09902999999997</v>
      </c>
      <c r="T183" s="41">
        <v>2664.22361</v>
      </c>
      <c r="U183" s="40">
        <v>10422.655999999999</v>
      </c>
      <c r="V183" s="41">
        <v>1094.3788799999998</v>
      </c>
      <c r="W183" s="41">
        <v>2970.4569599999995</v>
      </c>
      <c r="X183" s="40">
        <v>10791.637999999999</v>
      </c>
      <c r="Y183" s="41">
        <v>1241.03837</v>
      </c>
      <c r="Z183" s="41">
        <v>3291.4495899999997</v>
      </c>
      <c r="AA183" s="40">
        <v>11160.619999999999</v>
      </c>
      <c r="AB183" s="41">
        <v>1395.0774999999999</v>
      </c>
      <c r="AC183" s="41">
        <v>3627.2014999999997</v>
      </c>
      <c r="AD183" s="35"/>
      <c r="AE183" s="35"/>
      <c r="AF183" s="35"/>
      <c r="AG183" s="35"/>
      <c r="AH183" s="35"/>
      <c r="AI183" s="2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s="24" customFormat="1">
      <c r="A184" s="31">
        <v>28611</v>
      </c>
      <c r="B184" s="31" t="s">
        <v>1452</v>
      </c>
      <c r="C184" s="31" t="s">
        <v>15</v>
      </c>
      <c r="D184" s="31"/>
      <c r="E184" s="31">
        <v>49.05</v>
      </c>
      <c r="F184" s="31" t="s">
        <v>187</v>
      </c>
      <c r="G184" s="31" t="s">
        <v>4</v>
      </c>
      <c r="H184" s="31" t="s">
        <v>6</v>
      </c>
      <c r="I184" s="40">
        <v>27336.639999999999</v>
      </c>
      <c r="J184" s="40">
        <v>1640.1984</v>
      </c>
      <c r="K184" s="40">
        <v>5467.3280000000004</v>
      </c>
      <c r="L184" s="40">
        <v>27895.260000000002</v>
      </c>
      <c r="M184" s="41">
        <v>2092.1444999999999</v>
      </c>
      <c r="N184" s="41">
        <v>6276.433500000001</v>
      </c>
      <c r="O184" s="40">
        <v>28900.776000000002</v>
      </c>
      <c r="P184" s="41">
        <v>2456.5659600000004</v>
      </c>
      <c r="Q184" s="41">
        <v>7080.6901200000002</v>
      </c>
      <c r="R184" s="40">
        <v>29906.292000000001</v>
      </c>
      <c r="S184" s="41">
        <v>2841.0977400000002</v>
      </c>
      <c r="T184" s="41">
        <v>7925.1673800000008</v>
      </c>
      <c r="U184" s="40">
        <v>30911.808000000005</v>
      </c>
      <c r="V184" s="41">
        <v>3245.7398400000002</v>
      </c>
      <c r="W184" s="41">
        <v>8809.86528</v>
      </c>
      <c r="X184" s="40">
        <v>31917.324000000004</v>
      </c>
      <c r="Y184" s="41">
        <v>3670.4922600000004</v>
      </c>
      <c r="Z184" s="41">
        <v>9734.7838200000006</v>
      </c>
      <c r="AA184" s="40">
        <v>32922.840000000004</v>
      </c>
      <c r="AB184" s="41">
        <v>4115.3550000000005</v>
      </c>
      <c r="AC184" s="41">
        <v>10699.923000000003</v>
      </c>
      <c r="AD184" s="35"/>
      <c r="AE184" s="35"/>
      <c r="AF184" s="35"/>
      <c r="AG184" s="35"/>
      <c r="AH184" s="35"/>
      <c r="AI184" s="2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s="24" customFormat="1">
      <c r="A185" s="31">
        <v>21535</v>
      </c>
      <c r="B185" s="31" t="s">
        <v>2070</v>
      </c>
      <c r="C185" s="31" t="s">
        <v>15</v>
      </c>
      <c r="D185" s="31"/>
      <c r="E185" s="31">
        <v>63.08</v>
      </c>
      <c r="F185" s="31" t="s">
        <v>183</v>
      </c>
      <c r="G185" s="31" t="s">
        <v>4</v>
      </c>
      <c r="H185" s="31" t="s">
        <v>6</v>
      </c>
      <c r="I185" s="40">
        <v>30438.94</v>
      </c>
      <c r="J185" s="40">
        <v>1826.3363999999999</v>
      </c>
      <c r="K185" s="40">
        <v>6087.7880000000005</v>
      </c>
      <c r="L185" s="40">
        <v>31960.886000000002</v>
      </c>
      <c r="M185" s="41">
        <v>2397.0664500000003</v>
      </c>
      <c r="N185" s="41">
        <v>7191.1993500000008</v>
      </c>
      <c r="O185" s="40">
        <v>34700.388800000001</v>
      </c>
      <c r="P185" s="41">
        <v>2949.5330480000002</v>
      </c>
      <c r="Q185" s="41">
        <v>8501.5952560000005</v>
      </c>
      <c r="R185" s="40">
        <v>37439.891600000003</v>
      </c>
      <c r="S185" s="41">
        <v>3556.7897020000005</v>
      </c>
      <c r="T185" s="41">
        <v>9921.5712740000017</v>
      </c>
      <c r="U185" s="40">
        <v>40179.394400000005</v>
      </c>
      <c r="V185" s="41">
        <v>4218.8364120000006</v>
      </c>
      <c r="W185" s="41">
        <v>11451.127404000001</v>
      </c>
      <c r="X185" s="40">
        <v>42918.897200000007</v>
      </c>
      <c r="Y185" s="41">
        <v>4935.6731780000009</v>
      </c>
      <c r="Z185" s="41">
        <v>13090.263646000001</v>
      </c>
      <c r="AA185" s="40">
        <v>45658.400000000001</v>
      </c>
      <c r="AB185" s="41">
        <v>5707.3</v>
      </c>
      <c r="AC185" s="41">
        <v>14838.980000000001</v>
      </c>
      <c r="AD185" s="35"/>
      <c r="AE185" s="35"/>
      <c r="AF185" s="35"/>
      <c r="AG185" s="35"/>
      <c r="AH185" s="35"/>
      <c r="AI185" s="2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s="24" customFormat="1">
      <c r="A186" s="31">
        <v>24145</v>
      </c>
      <c r="B186" s="31" t="s">
        <v>967</v>
      </c>
      <c r="C186" s="31" t="s">
        <v>13</v>
      </c>
      <c r="D186" s="31"/>
      <c r="E186" s="31">
        <v>56.03</v>
      </c>
      <c r="F186" s="31" t="s">
        <v>129</v>
      </c>
      <c r="G186" s="31" t="s">
        <v>4</v>
      </c>
      <c r="H186" s="31" t="s">
        <v>6</v>
      </c>
      <c r="I186" s="40">
        <v>27195.5</v>
      </c>
      <c r="J186" s="40">
        <v>1631.73</v>
      </c>
      <c r="K186" s="40">
        <v>5439.1</v>
      </c>
      <c r="L186" s="40">
        <v>28392.101999999995</v>
      </c>
      <c r="M186" s="41">
        <v>2129.4076499999996</v>
      </c>
      <c r="N186" s="41">
        <v>6388.2229499999994</v>
      </c>
      <c r="O186" s="40">
        <v>30545.985599999996</v>
      </c>
      <c r="P186" s="41">
        <v>2596.4087759999998</v>
      </c>
      <c r="Q186" s="41">
        <v>7483.7664719999993</v>
      </c>
      <c r="R186" s="40">
        <v>32699.869199999997</v>
      </c>
      <c r="S186" s="41">
        <v>3106.4875739999998</v>
      </c>
      <c r="T186" s="41">
        <v>8665.465338</v>
      </c>
      <c r="U186" s="40">
        <v>34853.752799999995</v>
      </c>
      <c r="V186" s="41">
        <v>3659.6440439999992</v>
      </c>
      <c r="W186" s="41">
        <v>9933.3195479999977</v>
      </c>
      <c r="X186" s="40">
        <v>37007.636399999996</v>
      </c>
      <c r="Y186" s="41">
        <v>4255.8781859999999</v>
      </c>
      <c r="Z186" s="41">
        <v>11287.329101999998</v>
      </c>
      <c r="AA186" s="40">
        <v>39161.519999999997</v>
      </c>
      <c r="AB186" s="41">
        <v>4895.1899999999996</v>
      </c>
      <c r="AC186" s="41">
        <v>12727.493999999999</v>
      </c>
      <c r="AD186" s="35"/>
      <c r="AE186" s="35"/>
      <c r="AF186" s="35"/>
      <c r="AG186" s="35"/>
      <c r="AH186" s="35"/>
      <c r="AI186" s="2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s="24" customFormat="1">
      <c r="A187" s="31">
        <v>21901</v>
      </c>
      <c r="B187" s="31" t="s">
        <v>1522</v>
      </c>
      <c r="C187" s="31" t="s">
        <v>15</v>
      </c>
      <c r="D187" s="31"/>
      <c r="E187" s="31">
        <v>64.099999999999994</v>
      </c>
      <c r="F187" s="31" t="s">
        <v>117</v>
      </c>
      <c r="G187" s="31" t="s">
        <v>4</v>
      </c>
      <c r="H187" s="31" t="s">
        <v>6</v>
      </c>
      <c r="I187" s="40">
        <v>24476.280000000002</v>
      </c>
      <c r="J187" s="40">
        <v>1468.5768</v>
      </c>
      <c r="K187" s="40">
        <v>4895.2560000000003</v>
      </c>
      <c r="L187" s="40">
        <v>25144.981999999996</v>
      </c>
      <c r="M187" s="41">
        <v>1885.8736499999995</v>
      </c>
      <c r="N187" s="41">
        <v>5657.6209499999995</v>
      </c>
      <c r="O187" s="40">
        <v>26348.645599999996</v>
      </c>
      <c r="P187" s="41">
        <v>2239.6348759999996</v>
      </c>
      <c r="Q187" s="41">
        <v>6455.4181719999988</v>
      </c>
      <c r="R187" s="40">
        <v>27552.309199999996</v>
      </c>
      <c r="S187" s="41">
        <v>2617.4693739999998</v>
      </c>
      <c r="T187" s="41">
        <v>7301.3619379999991</v>
      </c>
      <c r="U187" s="40">
        <v>28755.972799999996</v>
      </c>
      <c r="V187" s="41">
        <v>3019.3771439999996</v>
      </c>
      <c r="W187" s="41">
        <v>8195.4522479999978</v>
      </c>
      <c r="X187" s="40">
        <v>29959.636399999996</v>
      </c>
      <c r="Y187" s="41">
        <v>3445.3581859999995</v>
      </c>
      <c r="Z187" s="41">
        <v>9137.6891019999985</v>
      </c>
      <c r="AA187" s="40">
        <v>31163.299999999996</v>
      </c>
      <c r="AB187" s="41">
        <v>3895.4124999999995</v>
      </c>
      <c r="AC187" s="41">
        <v>10128.072499999998</v>
      </c>
      <c r="AD187" s="35"/>
      <c r="AE187" s="35"/>
      <c r="AF187" s="35"/>
      <c r="AG187" s="35"/>
      <c r="AH187" s="35"/>
      <c r="AI187" s="2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s="24" customFormat="1">
      <c r="A188" s="31">
        <v>25003</v>
      </c>
      <c r="B188" s="31" t="s">
        <v>955</v>
      </c>
      <c r="C188" s="31" t="s">
        <v>13</v>
      </c>
      <c r="D188" s="31"/>
      <c r="E188" s="31">
        <v>56.06</v>
      </c>
      <c r="F188" s="31" t="s">
        <v>436</v>
      </c>
      <c r="G188" s="31" t="s">
        <v>4</v>
      </c>
      <c r="H188" s="31" t="s">
        <v>6</v>
      </c>
      <c r="I188" s="40">
        <v>12653.72</v>
      </c>
      <c r="J188" s="40">
        <v>759.22319999999991</v>
      </c>
      <c r="K188" s="40">
        <v>2530.7440000000001</v>
      </c>
      <c r="L188" s="40">
        <v>13210.484</v>
      </c>
      <c r="M188" s="41">
        <v>990.78629999999998</v>
      </c>
      <c r="N188" s="41">
        <v>2972.3589000000002</v>
      </c>
      <c r="O188" s="40">
        <v>14212.659200000002</v>
      </c>
      <c r="P188" s="41">
        <v>1208.0760320000002</v>
      </c>
      <c r="Q188" s="41">
        <v>3482.1015040000002</v>
      </c>
      <c r="R188" s="40">
        <v>15214.834400000002</v>
      </c>
      <c r="S188" s="41">
        <v>1445.4092680000001</v>
      </c>
      <c r="T188" s="41">
        <v>4031.9311160000007</v>
      </c>
      <c r="U188" s="40">
        <v>16217.009600000001</v>
      </c>
      <c r="V188" s="41">
        <v>1702.786008</v>
      </c>
      <c r="W188" s="41">
        <v>4621.8477359999997</v>
      </c>
      <c r="X188" s="40">
        <v>17219.184800000003</v>
      </c>
      <c r="Y188" s="41">
        <v>1980.2062520000004</v>
      </c>
      <c r="Z188" s="41">
        <v>5251.851364000001</v>
      </c>
      <c r="AA188" s="40">
        <v>18221.36</v>
      </c>
      <c r="AB188" s="41">
        <v>2277.67</v>
      </c>
      <c r="AC188" s="41">
        <v>5921.942</v>
      </c>
      <c r="AD188" s="35"/>
      <c r="AE188" s="35"/>
      <c r="AF188" s="35"/>
      <c r="AG188" s="35"/>
      <c r="AH188" s="35"/>
      <c r="AI188" s="2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s="24" customFormat="1">
      <c r="A189" s="31">
        <v>30180</v>
      </c>
      <c r="B189" s="31" t="s">
        <v>1442</v>
      </c>
      <c r="C189" s="31" t="s">
        <v>15</v>
      </c>
      <c r="D189" s="31"/>
      <c r="E189" s="31">
        <v>42.09</v>
      </c>
      <c r="F189" s="31" t="s">
        <v>107</v>
      </c>
      <c r="G189" s="31" t="s">
        <v>4</v>
      </c>
      <c r="H189" s="31" t="s">
        <v>6</v>
      </c>
      <c r="I189" s="40">
        <v>8185.98</v>
      </c>
      <c r="J189" s="40">
        <v>491.15879999999993</v>
      </c>
      <c r="K189" s="40">
        <v>1637.1959999999999</v>
      </c>
      <c r="L189" s="40">
        <v>8345.6059999999998</v>
      </c>
      <c r="M189" s="41">
        <v>625.92044999999996</v>
      </c>
      <c r="N189" s="41">
        <v>1877.76135</v>
      </c>
      <c r="O189" s="40">
        <v>8632.9327999999987</v>
      </c>
      <c r="P189" s="41">
        <v>733.79928799999993</v>
      </c>
      <c r="Q189" s="41">
        <v>2115.0685359999998</v>
      </c>
      <c r="R189" s="40">
        <v>8920.2595999999994</v>
      </c>
      <c r="S189" s="41">
        <v>847.4246619999999</v>
      </c>
      <c r="T189" s="41">
        <v>2363.868794</v>
      </c>
      <c r="U189" s="40">
        <v>9207.5864000000001</v>
      </c>
      <c r="V189" s="41">
        <v>966.79657199999997</v>
      </c>
      <c r="W189" s="41">
        <v>2624.1621239999999</v>
      </c>
      <c r="X189" s="40">
        <v>9494.9131999999991</v>
      </c>
      <c r="Y189" s="41">
        <v>1091.9150179999999</v>
      </c>
      <c r="Z189" s="41">
        <v>2895.9485259999997</v>
      </c>
      <c r="AA189" s="40">
        <v>9782.24</v>
      </c>
      <c r="AB189" s="41">
        <v>1222.78</v>
      </c>
      <c r="AC189" s="41">
        <v>3179.2280000000001</v>
      </c>
      <c r="AD189" s="35"/>
      <c r="AE189" s="35"/>
      <c r="AF189" s="35"/>
      <c r="AG189" s="35"/>
      <c r="AH189" s="35"/>
      <c r="AI189" s="2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s="24" customFormat="1">
      <c r="A190" s="31">
        <v>21544</v>
      </c>
      <c r="B190" s="31" t="s">
        <v>1666</v>
      </c>
      <c r="C190" s="31" t="s">
        <v>15</v>
      </c>
      <c r="D190" s="31"/>
      <c r="E190" s="31">
        <v>56.07</v>
      </c>
      <c r="F190" s="31" t="s">
        <v>220</v>
      </c>
      <c r="G190" s="31" t="s">
        <v>4</v>
      </c>
      <c r="H190" s="31" t="s">
        <v>6</v>
      </c>
      <c r="I190" s="40">
        <v>3732.04</v>
      </c>
      <c r="J190" s="40">
        <v>223.92239999999998</v>
      </c>
      <c r="K190" s="40">
        <v>746.40800000000002</v>
      </c>
      <c r="L190" s="40">
        <v>3858.9300000000003</v>
      </c>
      <c r="M190" s="41">
        <v>289.41975000000002</v>
      </c>
      <c r="N190" s="41">
        <v>868.25925000000007</v>
      </c>
      <c r="O190" s="40">
        <v>4087.3320000000003</v>
      </c>
      <c r="P190" s="41">
        <v>347.42322000000007</v>
      </c>
      <c r="Q190" s="41">
        <v>1001.39634</v>
      </c>
      <c r="R190" s="40">
        <v>4315.7340000000004</v>
      </c>
      <c r="S190" s="41">
        <v>409.99473000000006</v>
      </c>
      <c r="T190" s="41">
        <v>1143.6695100000002</v>
      </c>
      <c r="U190" s="40">
        <v>4544.1360000000004</v>
      </c>
      <c r="V190" s="41">
        <v>477.13428000000005</v>
      </c>
      <c r="W190" s="41">
        <v>1295.0787600000001</v>
      </c>
      <c r="X190" s="40">
        <v>4772.5380000000005</v>
      </c>
      <c r="Y190" s="41">
        <v>548.84187000000009</v>
      </c>
      <c r="Z190" s="41">
        <v>1455.62409</v>
      </c>
      <c r="AA190" s="40">
        <v>5000.9400000000005</v>
      </c>
      <c r="AB190" s="41">
        <v>625.11750000000006</v>
      </c>
      <c r="AC190" s="41">
        <v>1625.3055000000002</v>
      </c>
      <c r="AD190" s="35"/>
      <c r="AE190" s="35"/>
      <c r="AF190" s="35"/>
      <c r="AG190" s="35"/>
      <c r="AH190" s="35"/>
      <c r="AI190" s="2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s="24" customFormat="1">
      <c r="A191" s="31">
        <v>28640</v>
      </c>
      <c r="B191" s="31" t="s">
        <v>1178</v>
      </c>
      <c r="C191" s="31" t="s">
        <v>15</v>
      </c>
      <c r="D191" s="31"/>
      <c r="E191" s="31">
        <v>49.06</v>
      </c>
      <c r="F191" s="31" t="s">
        <v>18</v>
      </c>
      <c r="G191" s="31" t="s">
        <v>4</v>
      </c>
      <c r="H191" s="31" t="s">
        <v>6</v>
      </c>
      <c r="I191" s="40">
        <v>5224.9031250000007</v>
      </c>
      <c r="J191" s="40">
        <v>313.49418750000001</v>
      </c>
      <c r="K191" s="40">
        <v>1044.9806250000001</v>
      </c>
      <c r="L191" s="40">
        <v>5224.9031250000007</v>
      </c>
      <c r="M191" s="41">
        <v>391.86773437500005</v>
      </c>
      <c r="N191" s="41">
        <v>1175.6032031250002</v>
      </c>
      <c r="O191" s="40">
        <v>5224.9031250000007</v>
      </c>
      <c r="P191" s="41">
        <v>444.11676562500008</v>
      </c>
      <c r="Q191" s="41">
        <v>1280.1012656250002</v>
      </c>
      <c r="R191" s="40">
        <v>5224.9031250000007</v>
      </c>
      <c r="S191" s="41">
        <v>496.36579687500006</v>
      </c>
      <c r="T191" s="41">
        <v>1384.5993281250003</v>
      </c>
      <c r="U191" s="40">
        <v>5224.9031250000007</v>
      </c>
      <c r="V191" s="41">
        <v>548.61482812500003</v>
      </c>
      <c r="W191" s="41">
        <v>1489.0973906250001</v>
      </c>
      <c r="X191" s="40">
        <v>5224.9031250000007</v>
      </c>
      <c r="Y191" s="41">
        <v>600.86385937500006</v>
      </c>
      <c r="Z191" s="41">
        <v>1593.5954531250002</v>
      </c>
      <c r="AA191" s="40">
        <v>5224.9031250000007</v>
      </c>
      <c r="AB191" s="41">
        <v>653.11289062500009</v>
      </c>
      <c r="AC191" s="41">
        <v>1698.0935156250002</v>
      </c>
      <c r="AD191" s="35"/>
      <c r="AE191" s="35"/>
      <c r="AF191" s="35"/>
      <c r="AG191" s="35"/>
      <c r="AH191" s="35"/>
      <c r="AI191" s="2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s="24" customFormat="1">
      <c r="A192" s="31">
        <v>6626</v>
      </c>
      <c r="B192" s="31" t="s">
        <v>2165</v>
      </c>
      <c r="C192" s="31" t="s">
        <v>15</v>
      </c>
      <c r="D192" s="31"/>
      <c r="E192" s="31">
        <v>67.02</v>
      </c>
      <c r="F192" s="31" t="s">
        <v>41</v>
      </c>
      <c r="G192" s="31" t="s">
        <v>4</v>
      </c>
      <c r="H192" s="31" t="s">
        <v>6</v>
      </c>
      <c r="I192" s="40">
        <v>24400.44</v>
      </c>
      <c r="J192" s="40">
        <v>1464.0264</v>
      </c>
      <c r="K192" s="40">
        <v>4880.0879999999997</v>
      </c>
      <c r="L192" s="40">
        <v>25672.615999999995</v>
      </c>
      <c r="M192" s="41">
        <v>1925.4461999999994</v>
      </c>
      <c r="N192" s="41">
        <v>5776.3385999999991</v>
      </c>
      <c r="O192" s="40">
        <v>27962.532799999994</v>
      </c>
      <c r="P192" s="41">
        <v>2376.8152879999998</v>
      </c>
      <c r="Q192" s="41">
        <v>6850.8205359999984</v>
      </c>
      <c r="R192" s="40">
        <v>30252.449599999996</v>
      </c>
      <c r="S192" s="41">
        <v>2873.9827119999995</v>
      </c>
      <c r="T192" s="41">
        <v>8016.8991439999991</v>
      </c>
      <c r="U192" s="40">
        <v>32542.366399999995</v>
      </c>
      <c r="V192" s="41">
        <v>3416.9484719999996</v>
      </c>
      <c r="W192" s="41">
        <v>9274.5744239999985</v>
      </c>
      <c r="X192" s="40">
        <v>34832.283199999998</v>
      </c>
      <c r="Y192" s="41">
        <v>4005.7125679999999</v>
      </c>
      <c r="Z192" s="41">
        <v>10623.846376</v>
      </c>
      <c r="AA192" s="40">
        <v>37122.199999999997</v>
      </c>
      <c r="AB192" s="41">
        <v>4640.2749999999996</v>
      </c>
      <c r="AC192" s="41">
        <v>12064.715</v>
      </c>
      <c r="AD192" s="35"/>
      <c r="AE192" s="35"/>
      <c r="AF192" s="35"/>
      <c r="AG192" s="35"/>
      <c r="AH192" s="35"/>
      <c r="AI192" s="2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s="24" customFormat="1">
      <c r="A193" s="31">
        <v>23622</v>
      </c>
      <c r="B193" s="31" t="s">
        <v>1863</v>
      </c>
      <c r="C193" s="31" t="s">
        <v>15</v>
      </c>
      <c r="D193" s="31"/>
      <c r="E193" s="31">
        <v>60.09</v>
      </c>
      <c r="F193" s="31" t="s">
        <v>67</v>
      </c>
      <c r="G193" s="31" t="s">
        <v>4</v>
      </c>
      <c r="H193" s="31" t="s">
        <v>6</v>
      </c>
      <c r="I193" s="40">
        <v>34858.559999999998</v>
      </c>
      <c r="J193" s="40">
        <v>2091.5135999999998</v>
      </c>
      <c r="K193" s="40">
        <v>6971.7119999999995</v>
      </c>
      <c r="L193" s="40">
        <v>36706.315999999999</v>
      </c>
      <c r="M193" s="41">
        <v>2752.9737</v>
      </c>
      <c r="N193" s="41">
        <v>8258.9210999999996</v>
      </c>
      <c r="O193" s="40">
        <v>40032.2768</v>
      </c>
      <c r="P193" s="41">
        <v>3402.7435280000004</v>
      </c>
      <c r="Q193" s="41">
        <v>9807.907815999999</v>
      </c>
      <c r="R193" s="40">
        <v>43358.2376</v>
      </c>
      <c r="S193" s="41">
        <v>4119.0325720000001</v>
      </c>
      <c r="T193" s="41">
        <v>11489.932964000001</v>
      </c>
      <c r="U193" s="40">
        <v>46684.198400000001</v>
      </c>
      <c r="V193" s="41">
        <v>4901.8408319999999</v>
      </c>
      <c r="W193" s="41">
        <v>13304.996544</v>
      </c>
      <c r="X193" s="40">
        <v>50010.159200000002</v>
      </c>
      <c r="Y193" s="41">
        <v>5751.1683080000003</v>
      </c>
      <c r="Z193" s="41">
        <v>15253.098556000001</v>
      </c>
      <c r="AA193" s="40">
        <v>53336.119999999995</v>
      </c>
      <c r="AB193" s="41">
        <v>6667.0149999999994</v>
      </c>
      <c r="AC193" s="41">
        <v>17334.238999999998</v>
      </c>
      <c r="AD193" s="35"/>
      <c r="AE193" s="35"/>
      <c r="AF193" s="35"/>
      <c r="AG193" s="35"/>
      <c r="AH193" s="35"/>
      <c r="AI193" s="2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s="24" customFormat="1">
      <c r="A194" s="31">
        <v>32272</v>
      </c>
      <c r="B194" s="31" t="s">
        <v>499</v>
      </c>
      <c r="C194" s="31" t="s">
        <v>13</v>
      </c>
      <c r="D194" s="31"/>
      <c r="E194" s="31">
        <v>40</v>
      </c>
      <c r="F194" s="31" t="s">
        <v>180</v>
      </c>
      <c r="G194" s="31" t="s">
        <v>4</v>
      </c>
      <c r="H194" s="31" t="s">
        <v>6</v>
      </c>
      <c r="I194" s="40">
        <v>21836.899999999998</v>
      </c>
      <c r="J194" s="40">
        <v>1310.2139999999997</v>
      </c>
      <c r="K194" s="40">
        <v>4367.38</v>
      </c>
      <c r="L194" s="40">
        <v>22045.949999999997</v>
      </c>
      <c r="M194" s="41">
        <v>1653.4462499999997</v>
      </c>
      <c r="N194" s="41">
        <v>4960.3387499999999</v>
      </c>
      <c r="O194" s="40">
        <v>22422.239999999998</v>
      </c>
      <c r="P194" s="41">
        <v>1905.8904</v>
      </c>
      <c r="Q194" s="41">
        <v>5493.4487999999992</v>
      </c>
      <c r="R194" s="40">
        <v>22798.53</v>
      </c>
      <c r="S194" s="41">
        <v>2165.8603499999999</v>
      </c>
      <c r="T194" s="41">
        <v>6041.6104500000001</v>
      </c>
      <c r="U194" s="40">
        <v>23174.82</v>
      </c>
      <c r="V194" s="41">
        <v>2433.3561</v>
      </c>
      <c r="W194" s="41">
        <v>6604.823699999999</v>
      </c>
      <c r="X194" s="40">
        <v>23551.109999999997</v>
      </c>
      <c r="Y194" s="41">
        <v>2708.3776499999999</v>
      </c>
      <c r="Z194" s="41">
        <v>7183.0885499999986</v>
      </c>
      <c r="AA194" s="40">
        <v>23927.399999999998</v>
      </c>
      <c r="AB194" s="41">
        <v>2990.9249999999997</v>
      </c>
      <c r="AC194" s="41">
        <v>7776.4049999999997</v>
      </c>
      <c r="AD194" s="35"/>
      <c r="AE194" s="35"/>
      <c r="AF194" s="35"/>
      <c r="AG194" s="35"/>
      <c r="AH194" s="35"/>
      <c r="AI194" s="2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s="24" customFormat="1">
      <c r="A195" s="31">
        <v>31627</v>
      </c>
      <c r="B195" s="31" t="s">
        <v>1286</v>
      </c>
      <c r="C195" s="31" t="s">
        <v>15</v>
      </c>
      <c r="D195" s="31"/>
      <c r="E195" s="31">
        <v>35.1</v>
      </c>
      <c r="F195" s="31" t="s">
        <v>263</v>
      </c>
      <c r="G195" s="31" t="s">
        <v>4</v>
      </c>
      <c r="H195" s="31" t="s">
        <v>6</v>
      </c>
      <c r="I195" s="40">
        <v>18110.86</v>
      </c>
      <c r="J195" s="40">
        <v>1086.6515999999999</v>
      </c>
      <c r="K195" s="40">
        <v>3622.1720000000005</v>
      </c>
      <c r="L195" s="40">
        <v>18301.024000000001</v>
      </c>
      <c r="M195" s="41">
        <v>1372.5768</v>
      </c>
      <c r="N195" s="41">
        <v>4117.7304000000004</v>
      </c>
      <c r="O195" s="40">
        <v>18643.319200000002</v>
      </c>
      <c r="P195" s="41">
        <v>1584.6821320000004</v>
      </c>
      <c r="Q195" s="41">
        <v>4567.6132040000002</v>
      </c>
      <c r="R195" s="40">
        <v>18985.614400000002</v>
      </c>
      <c r="S195" s="41">
        <v>1803.6333680000002</v>
      </c>
      <c r="T195" s="41">
        <v>5031.1878160000006</v>
      </c>
      <c r="U195" s="40">
        <v>19327.909599999999</v>
      </c>
      <c r="V195" s="41">
        <v>2029.4305079999999</v>
      </c>
      <c r="W195" s="41">
        <v>5508.4542359999996</v>
      </c>
      <c r="X195" s="40">
        <v>19670.2048</v>
      </c>
      <c r="Y195" s="41">
        <v>2262.0735519999998</v>
      </c>
      <c r="Z195" s="41">
        <v>5999.412464</v>
      </c>
      <c r="AA195" s="40">
        <v>20012.5</v>
      </c>
      <c r="AB195" s="41">
        <v>2501.5625</v>
      </c>
      <c r="AC195" s="41">
        <v>6504.0625</v>
      </c>
      <c r="AD195" s="35"/>
      <c r="AE195" s="35"/>
      <c r="AF195" s="35"/>
      <c r="AG195" s="35"/>
      <c r="AH195" s="35"/>
      <c r="AI195" s="2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s="24" customFormat="1">
      <c r="A196" s="31">
        <v>21605</v>
      </c>
      <c r="B196" s="31" t="s">
        <v>1087</v>
      </c>
      <c r="C196" s="31" t="s">
        <v>13</v>
      </c>
      <c r="D196" s="31"/>
      <c r="E196" s="31">
        <v>56.03</v>
      </c>
      <c r="F196" s="31" t="s">
        <v>311</v>
      </c>
      <c r="G196" s="31" t="s">
        <v>4</v>
      </c>
      <c r="H196" s="31" t="s">
        <v>6</v>
      </c>
      <c r="I196" s="40">
        <v>27195.5</v>
      </c>
      <c r="J196" s="40">
        <v>1631.73</v>
      </c>
      <c r="K196" s="40">
        <v>5439.1</v>
      </c>
      <c r="L196" s="40">
        <v>28555.274000000001</v>
      </c>
      <c r="M196" s="41">
        <v>2141.6455500000002</v>
      </c>
      <c r="N196" s="41">
        <v>6424.9366500000006</v>
      </c>
      <c r="O196" s="40">
        <v>31002.867200000001</v>
      </c>
      <c r="P196" s="41">
        <v>2635.2437120000004</v>
      </c>
      <c r="Q196" s="41">
        <v>7595.702464</v>
      </c>
      <c r="R196" s="40">
        <v>33450.460399999996</v>
      </c>
      <c r="S196" s="41">
        <v>3177.7937379999998</v>
      </c>
      <c r="T196" s="41">
        <v>8864.3720059999996</v>
      </c>
      <c r="U196" s="40">
        <v>35898.053599999999</v>
      </c>
      <c r="V196" s="41">
        <v>3769.2956279999999</v>
      </c>
      <c r="W196" s="41">
        <v>10230.945275999999</v>
      </c>
      <c r="X196" s="40">
        <v>38345.646800000002</v>
      </c>
      <c r="Y196" s="41">
        <v>4409.7493820000009</v>
      </c>
      <c r="Z196" s="41">
        <v>11695.422274</v>
      </c>
      <c r="AA196" s="40">
        <v>40793.24</v>
      </c>
      <c r="AB196" s="41">
        <v>5099.1549999999997</v>
      </c>
      <c r="AC196" s="41">
        <v>13257.803</v>
      </c>
      <c r="AD196" s="35"/>
      <c r="AE196" s="35"/>
      <c r="AF196" s="35"/>
      <c r="AG196" s="35"/>
      <c r="AH196" s="35"/>
      <c r="AI196" s="2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s="24" customFormat="1">
      <c r="A197" s="31">
        <v>25302</v>
      </c>
      <c r="B197" s="31" t="s">
        <v>1765</v>
      </c>
      <c r="C197" s="31" t="s">
        <v>15</v>
      </c>
      <c r="D197" s="31"/>
      <c r="E197" s="31">
        <v>52.05</v>
      </c>
      <c r="F197" s="31" t="s">
        <v>273</v>
      </c>
      <c r="G197" s="31" t="s">
        <v>4</v>
      </c>
      <c r="H197" s="31" t="s">
        <v>6</v>
      </c>
      <c r="I197" s="40">
        <v>24625.119999999999</v>
      </c>
      <c r="J197" s="40">
        <v>1477.5071999999998</v>
      </c>
      <c r="K197" s="40">
        <v>4925.0240000000003</v>
      </c>
      <c r="L197" s="40">
        <v>25790.803999999993</v>
      </c>
      <c r="M197" s="41">
        <v>1934.3102999999994</v>
      </c>
      <c r="N197" s="41">
        <v>5802.9308999999985</v>
      </c>
      <c r="O197" s="40">
        <v>27889.035199999991</v>
      </c>
      <c r="P197" s="41">
        <v>2370.5679919999993</v>
      </c>
      <c r="Q197" s="41">
        <v>6832.8136239999976</v>
      </c>
      <c r="R197" s="40">
        <v>29987.266399999993</v>
      </c>
      <c r="S197" s="41">
        <v>2848.7903079999992</v>
      </c>
      <c r="T197" s="41">
        <v>7946.6255959999989</v>
      </c>
      <c r="U197" s="40">
        <v>32085.497599999992</v>
      </c>
      <c r="V197" s="41">
        <v>3368.9772479999988</v>
      </c>
      <c r="W197" s="41">
        <v>9144.3668159999961</v>
      </c>
      <c r="X197" s="40">
        <v>34183.72879999999</v>
      </c>
      <c r="Y197" s="41">
        <v>3931.128811999999</v>
      </c>
      <c r="Z197" s="41">
        <v>10426.037283999996</v>
      </c>
      <c r="AA197" s="40">
        <v>36281.959999999992</v>
      </c>
      <c r="AB197" s="41">
        <v>4535.244999999999</v>
      </c>
      <c r="AC197" s="41">
        <v>11791.636999999997</v>
      </c>
      <c r="AD197" s="35"/>
      <c r="AE197" s="35"/>
      <c r="AF197" s="35"/>
      <c r="AG197" s="35"/>
      <c r="AH197" s="35"/>
      <c r="AI197" s="2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s="24" customFormat="1">
      <c r="A198" s="31">
        <v>27962</v>
      </c>
      <c r="B198" s="31" t="s">
        <v>837</v>
      </c>
      <c r="C198" s="31" t="s">
        <v>13</v>
      </c>
      <c r="D198" s="31"/>
      <c r="E198" s="31">
        <v>54.01</v>
      </c>
      <c r="F198" s="31" t="s">
        <v>34</v>
      </c>
      <c r="G198" s="31" t="s">
        <v>4</v>
      </c>
      <c r="H198" s="31" t="s">
        <v>6</v>
      </c>
      <c r="I198" s="40">
        <v>30627.119999999999</v>
      </c>
      <c r="J198" s="40">
        <v>1837.6271999999999</v>
      </c>
      <c r="K198" s="40">
        <v>6125.424</v>
      </c>
      <c r="L198" s="40">
        <v>31663.103999999999</v>
      </c>
      <c r="M198" s="41">
        <v>2374.7327999999998</v>
      </c>
      <c r="N198" s="41">
        <v>7124.1984000000002</v>
      </c>
      <c r="O198" s="40">
        <v>33527.875200000002</v>
      </c>
      <c r="P198" s="41">
        <v>2849.8693920000005</v>
      </c>
      <c r="Q198" s="41">
        <v>8214.3294239999996</v>
      </c>
      <c r="R198" s="40">
        <v>35392.646399999998</v>
      </c>
      <c r="S198" s="41">
        <v>3362.3014079999998</v>
      </c>
      <c r="T198" s="41">
        <v>9379.0512959999996</v>
      </c>
      <c r="U198" s="40">
        <v>37257.417600000001</v>
      </c>
      <c r="V198" s="41">
        <v>3912.0288479999999</v>
      </c>
      <c r="W198" s="41">
        <v>10618.364016</v>
      </c>
      <c r="X198" s="40">
        <v>39122.188800000004</v>
      </c>
      <c r="Y198" s="41">
        <v>4499.0517120000004</v>
      </c>
      <c r="Z198" s="41">
        <v>11932.267584000001</v>
      </c>
      <c r="AA198" s="40">
        <v>40986.959999999999</v>
      </c>
      <c r="AB198" s="41">
        <v>5123.37</v>
      </c>
      <c r="AC198" s="41">
        <v>13320.762000000001</v>
      </c>
      <c r="AD198" s="35"/>
      <c r="AE198" s="35"/>
      <c r="AF198" s="35"/>
      <c r="AG198" s="35"/>
      <c r="AH198" s="35"/>
      <c r="AI198" s="2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s="24" customFormat="1">
      <c r="A199" s="31">
        <v>24610</v>
      </c>
      <c r="B199" s="31" t="s">
        <v>1791</v>
      </c>
      <c r="C199" s="31" t="s">
        <v>15</v>
      </c>
      <c r="D199" s="31"/>
      <c r="E199" s="31">
        <v>57.08</v>
      </c>
      <c r="F199" s="31" t="s">
        <v>87</v>
      </c>
      <c r="G199" s="31" t="s">
        <v>4</v>
      </c>
      <c r="H199" s="31" t="s">
        <v>6</v>
      </c>
      <c r="I199" s="40">
        <v>33998.519999999997</v>
      </c>
      <c r="J199" s="40">
        <v>2039.9111999999998</v>
      </c>
      <c r="K199" s="40">
        <v>6799.7039999999997</v>
      </c>
      <c r="L199" s="40">
        <v>35623.320000000007</v>
      </c>
      <c r="M199" s="41">
        <v>2671.7490000000003</v>
      </c>
      <c r="N199" s="41">
        <v>8015.2470000000021</v>
      </c>
      <c r="O199" s="40">
        <v>38547.960000000006</v>
      </c>
      <c r="P199" s="41">
        <v>3276.5766000000008</v>
      </c>
      <c r="Q199" s="41">
        <v>9444.2502000000022</v>
      </c>
      <c r="R199" s="40">
        <v>41472.600000000006</v>
      </c>
      <c r="S199" s="41">
        <v>3939.8970000000004</v>
      </c>
      <c r="T199" s="41">
        <v>10990.239000000001</v>
      </c>
      <c r="U199" s="40">
        <v>44397.240000000005</v>
      </c>
      <c r="V199" s="41">
        <v>4661.7102000000004</v>
      </c>
      <c r="W199" s="41">
        <v>12653.213400000001</v>
      </c>
      <c r="X199" s="40">
        <v>47321.880000000005</v>
      </c>
      <c r="Y199" s="41">
        <v>5442.0162000000009</v>
      </c>
      <c r="Z199" s="41">
        <v>14433.173400000001</v>
      </c>
      <c r="AA199" s="40">
        <v>50246.520000000004</v>
      </c>
      <c r="AB199" s="41">
        <v>6280.8150000000005</v>
      </c>
      <c r="AC199" s="41">
        <v>16330.119000000002</v>
      </c>
      <c r="AD199" s="35"/>
      <c r="AE199" s="35"/>
      <c r="AF199" s="35"/>
      <c r="AG199" s="35"/>
      <c r="AH199" s="35"/>
      <c r="AI199" s="2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s="24" customFormat="1">
      <c r="A200" s="31">
        <v>28599</v>
      </c>
      <c r="B200" s="31" t="s">
        <v>1582</v>
      </c>
      <c r="C200" s="31" t="s">
        <v>15</v>
      </c>
      <c r="D200" s="31"/>
      <c r="E200" s="31">
        <v>47.08</v>
      </c>
      <c r="F200" s="31" t="s">
        <v>305</v>
      </c>
      <c r="G200" s="31" t="s">
        <v>4</v>
      </c>
      <c r="H200" s="31" t="s">
        <v>6</v>
      </c>
      <c r="I200" s="40">
        <v>30888.300000000003</v>
      </c>
      <c r="J200" s="40">
        <v>1853.298</v>
      </c>
      <c r="K200" s="40">
        <v>6177.6600000000008</v>
      </c>
      <c r="L200" s="40">
        <v>31887.527999999995</v>
      </c>
      <c r="M200" s="41">
        <v>2391.5645999999997</v>
      </c>
      <c r="N200" s="41">
        <v>7174.6937999999991</v>
      </c>
      <c r="O200" s="40">
        <v>33686.138399999996</v>
      </c>
      <c r="P200" s="41">
        <v>2863.3217639999998</v>
      </c>
      <c r="Q200" s="41">
        <v>8253.1039079999991</v>
      </c>
      <c r="R200" s="40">
        <v>35484.748799999994</v>
      </c>
      <c r="S200" s="41">
        <v>3371.0511359999996</v>
      </c>
      <c r="T200" s="41">
        <v>9403.4584319999994</v>
      </c>
      <c r="U200" s="40">
        <v>37283.359199999999</v>
      </c>
      <c r="V200" s="41">
        <v>3914.752716</v>
      </c>
      <c r="W200" s="41">
        <v>10625.757371999998</v>
      </c>
      <c r="X200" s="40">
        <v>39081.969599999997</v>
      </c>
      <c r="Y200" s="41">
        <v>4494.426504</v>
      </c>
      <c r="Z200" s="41">
        <v>11920.000727999999</v>
      </c>
      <c r="AA200" s="40">
        <v>40880.579999999994</v>
      </c>
      <c r="AB200" s="41">
        <v>5110.0724999999993</v>
      </c>
      <c r="AC200" s="41">
        <v>13286.188499999998</v>
      </c>
      <c r="AD200" s="35"/>
      <c r="AE200" s="35"/>
      <c r="AF200" s="35"/>
      <c r="AG200" s="35"/>
      <c r="AH200" s="35"/>
      <c r="AI200" s="2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s="24" customFormat="1">
      <c r="A201" s="31">
        <v>24995</v>
      </c>
      <c r="B201" s="31" t="s">
        <v>1775</v>
      </c>
      <c r="C201" s="31" t="s">
        <v>15</v>
      </c>
      <c r="D201" s="31"/>
      <c r="E201" s="31">
        <v>70.099999999999994</v>
      </c>
      <c r="F201" s="31" t="s">
        <v>247</v>
      </c>
      <c r="G201" s="31" t="s">
        <v>4</v>
      </c>
      <c r="H201" s="31" t="s">
        <v>6</v>
      </c>
      <c r="I201" s="40">
        <v>4533.3</v>
      </c>
      <c r="J201" s="40">
        <v>271.99799999999999</v>
      </c>
      <c r="K201" s="40">
        <v>906.66000000000008</v>
      </c>
      <c r="L201" s="40">
        <v>4732.7659999999996</v>
      </c>
      <c r="M201" s="41">
        <v>354.95744999999994</v>
      </c>
      <c r="N201" s="41">
        <v>1064.8723499999999</v>
      </c>
      <c r="O201" s="40">
        <v>5091.8047999999999</v>
      </c>
      <c r="P201" s="41">
        <v>432.80340800000005</v>
      </c>
      <c r="Q201" s="41">
        <v>1247.492176</v>
      </c>
      <c r="R201" s="40">
        <v>5450.8435999999992</v>
      </c>
      <c r="S201" s="41">
        <v>517.83014199999991</v>
      </c>
      <c r="T201" s="41">
        <v>1444.4735539999999</v>
      </c>
      <c r="U201" s="40">
        <v>5809.8823999999995</v>
      </c>
      <c r="V201" s="41">
        <v>610.03765199999998</v>
      </c>
      <c r="W201" s="41">
        <v>1655.8164839999997</v>
      </c>
      <c r="X201" s="40">
        <v>6168.9211999999998</v>
      </c>
      <c r="Y201" s="41">
        <v>709.42593799999997</v>
      </c>
      <c r="Z201" s="41">
        <v>1881.5209659999998</v>
      </c>
      <c r="AA201" s="40">
        <v>6527.9599999999991</v>
      </c>
      <c r="AB201" s="41">
        <v>815.99499999999989</v>
      </c>
      <c r="AC201" s="41">
        <v>2121.587</v>
      </c>
      <c r="AD201" s="35"/>
      <c r="AE201" s="35"/>
      <c r="AF201" s="35"/>
      <c r="AG201" s="35"/>
      <c r="AH201" s="35"/>
      <c r="AI201" s="2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s="24" customFormat="1">
      <c r="A202" s="31">
        <v>22717</v>
      </c>
      <c r="B202" s="31" t="s">
        <v>1118</v>
      </c>
      <c r="C202" s="31" t="s">
        <v>13</v>
      </c>
      <c r="D202" s="31"/>
      <c r="E202" s="31">
        <v>59.06</v>
      </c>
      <c r="F202" s="31" t="s">
        <v>199</v>
      </c>
      <c r="G202" s="31" t="s">
        <v>4</v>
      </c>
      <c r="H202" s="31" t="s">
        <v>6</v>
      </c>
      <c r="I202" s="40">
        <v>31092.140000000003</v>
      </c>
      <c r="J202" s="40">
        <v>1865.5284000000001</v>
      </c>
      <c r="K202" s="40">
        <v>6218.4280000000008</v>
      </c>
      <c r="L202" s="40">
        <v>32949.648000000001</v>
      </c>
      <c r="M202" s="41">
        <v>2471.2235999999998</v>
      </c>
      <c r="N202" s="41">
        <v>7413.6708000000008</v>
      </c>
      <c r="O202" s="40">
        <v>36293.162400000001</v>
      </c>
      <c r="P202" s="41">
        <v>3084.9188040000004</v>
      </c>
      <c r="Q202" s="41">
        <v>8891.8247879999999</v>
      </c>
      <c r="R202" s="40">
        <v>39636.676800000001</v>
      </c>
      <c r="S202" s="41">
        <v>3765.4842960000001</v>
      </c>
      <c r="T202" s="41">
        <v>10503.719352</v>
      </c>
      <c r="U202" s="40">
        <v>42980.191200000001</v>
      </c>
      <c r="V202" s="41">
        <v>4512.9200760000003</v>
      </c>
      <c r="W202" s="41">
        <v>12249.354491999999</v>
      </c>
      <c r="X202" s="40">
        <v>46323.705600000001</v>
      </c>
      <c r="Y202" s="41">
        <v>5327.2261440000002</v>
      </c>
      <c r="Z202" s="41">
        <v>14128.730208000001</v>
      </c>
      <c r="AA202" s="40">
        <v>49667.22</v>
      </c>
      <c r="AB202" s="41">
        <v>6208.4025000000001</v>
      </c>
      <c r="AC202" s="41">
        <v>16141.846500000001</v>
      </c>
      <c r="AD202" s="35"/>
      <c r="AE202" s="35"/>
      <c r="AF202" s="35"/>
      <c r="AG202" s="35"/>
      <c r="AH202" s="35"/>
      <c r="AI202" s="2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s="24" customFormat="1">
      <c r="A203" s="31">
        <v>31044</v>
      </c>
      <c r="B203" s="31" t="s">
        <v>567</v>
      </c>
      <c r="C203" s="31" t="s">
        <v>13</v>
      </c>
      <c r="D203" s="31"/>
      <c r="E203" s="31">
        <v>39.11</v>
      </c>
      <c r="F203" s="31" t="s">
        <v>29</v>
      </c>
      <c r="G203" s="31" t="s">
        <v>4</v>
      </c>
      <c r="H203" s="31" t="s">
        <v>6</v>
      </c>
      <c r="I203" s="40">
        <v>22905.219999999998</v>
      </c>
      <c r="J203" s="40">
        <v>1374.3131999999998</v>
      </c>
      <c r="K203" s="40">
        <v>4581.0439999999999</v>
      </c>
      <c r="L203" s="40">
        <v>23205.115999999998</v>
      </c>
      <c r="M203" s="41">
        <v>1740.3836999999999</v>
      </c>
      <c r="N203" s="41">
        <v>5221.1511</v>
      </c>
      <c r="O203" s="40">
        <v>23744.928799999998</v>
      </c>
      <c r="P203" s="41">
        <v>2018.3189479999999</v>
      </c>
      <c r="Q203" s="41">
        <v>5817.5075559999996</v>
      </c>
      <c r="R203" s="40">
        <v>24284.741599999998</v>
      </c>
      <c r="S203" s="41">
        <v>2307.050452</v>
      </c>
      <c r="T203" s="41">
        <v>6435.4565239999993</v>
      </c>
      <c r="U203" s="40">
        <v>24824.554399999997</v>
      </c>
      <c r="V203" s="41">
        <v>2606.5782119999994</v>
      </c>
      <c r="W203" s="41">
        <v>7074.9980039999982</v>
      </c>
      <c r="X203" s="40">
        <v>25364.367199999997</v>
      </c>
      <c r="Y203" s="41">
        <v>2916.9022279999999</v>
      </c>
      <c r="Z203" s="41">
        <v>7736.1319959999992</v>
      </c>
      <c r="AA203" s="40">
        <v>25904.179999999997</v>
      </c>
      <c r="AB203" s="41">
        <v>3238.0224999999996</v>
      </c>
      <c r="AC203" s="41">
        <v>8418.8584999999985</v>
      </c>
      <c r="AD203" s="35"/>
      <c r="AE203" s="35"/>
      <c r="AF203" s="35"/>
      <c r="AG203" s="35"/>
      <c r="AH203" s="35"/>
      <c r="AI203" s="2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s="24" customFormat="1">
      <c r="A204" s="31">
        <v>24026</v>
      </c>
      <c r="B204" s="31" t="s">
        <v>1850</v>
      </c>
      <c r="C204" s="31" t="s">
        <v>15</v>
      </c>
      <c r="D204" s="31"/>
      <c r="E204" s="31">
        <v>56</v>
      </c>
      <c r="F204" s="31" t="s">
        <v>328</v>
      </c>
      <c r="G204" s="31" t="s">
        <v>4</v>
      </c>
      <c r="H204" s="31" t="s">
        <v>6</v>
      </c>
      <c r="I204" s="40">
        <v>18670.52</v>
      </c>
      <c r="J204" s="40">
        <v>1120.2311999999999</v>
      </c>
      <c r="K204" s="40">
        <v>3734.1040000000003</v>
      </c>
      <c r="L204" s="40">
        <v>19566.706000000002</v>
      </c>
      <c r="M204" s="41">
        <v>1467.5029500000001</v>
      </c>
      <c r="N204" s="41">
        <v>4402.5088500000002</v>
      </c>
      <c r="O204" s="40">
        <v>21179.840800000002</v>
      </c>
      <c r="P204" s="41">
        <v>1800.2864680000002</v>
      </c>
      <c r="Q204" s="41">
        <v>5189.0609960000002</v>
      </c>
      <c r="R204" s="40">
        <v>22792.975600000002</v>
      </c>
      <c r="S204" s="41">
        <v>2165.3326820000002</v>
      </c>
      <c r="T204" s="41">
        <v>6040.1385340000006</v>
      </c>
      <c r="U204" s="40">
        <v>24406.110400000001</v>
      </c>
      <c r="V204" s="41">
        <v>2562.6415919999999</v>
      </c>
      <c r="W204" s="41">
        <v>6955.7414639999997</v>
      </c>
      <c r="X204" s="40">
        <v>26019.245200000001</v>
      </c>
      <c r="Y204" s="41">
        <v>2992.2131980000004</v>
      </c>
      <c r="Z204" s="41">
        <v>7935.8697860000002</v>
      </c>
      <c r="AA204" s="40">
        <v>27632.38</v>
      </c>
      <c r="AB204" s="41">
        <v>3454.0475000000001</v>
      </c>
      <c r="AC204" s="41">
        <v>8980.5235000000011</v>
      </c>
      <c r="AD204" s="35"/>
      <c r="AE204" s="35"/>
      <c r="AF204" s="35"/>
      <c r="AG204" s="35"/>
      <c r="AH204" s="35"/>
      <c r="AI204" s="2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s="24" customFormat="1">
      <c r="A205" s="31">
        <v>27914</v>
      </c>
      <c r="B205" s="31" t="s">
        <v>879</v>
      </c>
      <c r="C205" s="31" t="s">
        <v>13</v>
      </c>
      <c r="D205" s="31"/>
      <c r="E205" s="31">
        <v>53.02</v>
      </c>
      <c r="F205" s="31" t="s">
        <v>134</v>
      </c>
      <c r="G205" s="31" t="s">
        <v>4</v>
      </c>
      <c r="H205" s="31" t="s">
        <v>6</v>
      </c>
      <c r="I205" s="40">
        <v>14218.059999999998</v>
      </c>
      <c r="J205" s="40">
        <v>853.08359999999982</v>
      </c>
      <c r="K205" s="40">
        <v>2843.6119999999996</v>
      </c>
      <c r="L205" s="40">
        <v>14729.909999999998</v>
      </c>
      <c r="M205" s="41">
        <v>1104.7432499999998</v>
      </c>
      <c r="N205" s="41">
        <v>3314.2297499999995</v>
      </c>
      <c r="O205" s="40">
        <v>15651.239999999998</v>
      </c>
      <c r="P205" s="41">
        <v>1330.3553999999999</v>
      </c>
      <c r="Q205" s="41">
        <v>3834.5537999999992</v>
      </c>
      <c r="R205" s="40">
        <v>16572.57</v>
      </c>
      <c r="S205" s="41">
        <v>1574.3941500000001</v>
      </c>
      <c r="T205" s="41">
        <v>4391.7310500000003</v>
      </c>
      <c r="U205" s="40">
        <v>17493.899999999998</v>
      </c>
      <c r="V205" s="41">
        <v>1836.8594999999998</v>
      </c>
      <c r="W205" s="41">
        <v>4985.7614999999987</v>
      </c>
      <c r="X205" s="40">
        <v>18415.229999999996</v>
      </c>
      <c r="Y205" s="41">
        <v>2117.7514499999997</v>
      </c>
      <c r="Z205" s="41">
        <v>5616.6451499999985</v>
      </c>
      <c r="AA205" s="40">
        <v>19336.559999999998</v>
      </c>
      <c r="AB205" s="41">
        <v>2417.0699999999997</v>
      </c>
      <c r="AC205" s="41">
        <v>6284.3819999999996</v>
      </c>
      <c r="AD205" s="35"/>
      <c r="AE205" s="35"/>
      <c r="AF205" s="35"/>
      <c r="AG205" s="35"/>
      <c r="AH205" s="35"/>
      <c r="AI205" s="2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s="24" customFormat="1">
      <c r="A206" s="31">
        <v>29437</v>
      </c>
      <c r="B206" s="31" t="s">
        <v>1266</v>
      </c>
      <c r="C206" s="31" t="s">
        <v>15</v>
      </c>
      <c r="D206" s="31"/>
      <c r="E206" s="31">
        <v>53.07</v>
      </c>
      <c r="F206" s="31" t="s">
        <v>68</v>
      </c>
      <c r="G206" s="31" t="s">
        <v>4</v>
      </c>
      <c r="H206" s="31" t="s">
        <v>6</v>
      </c>
      <c r="I206" s="40">
        <v>16171.4</v>
      </c>
      <c r="J206" s="40">
        <v>970.28399999999999</v>
      </c>
      <c r="K206" s="40">
        <v>3234.28</v>
      </c>
      <c r="L206" s="40">
        <v>16341.199999999997</v>
      </c>
      <c r="M206" s="41">
        <v>1225.5899999999997</v>
      </c>
      <c r="N206" s="41">
        <v>3676.7699999999995</v>
      </c>
      <c r="O206" s="40">
        <v>16646.839999999997</v>
      </c>
      <c r="P206" s="41">
        <v>1414.9813999999999</v>
      </c>
      <c r="Q206" s="41">
        <v>4078.4757999999993</v>
      </c>
      <c r="R206" s="40">
        <v>16952.48</v>
      </c>
      <c r="S206" s="41">
        <v>1610.4856</v>
      </c>
      <c r="T206" s="41">
        <v>4492.4072000000006</v>
      </c>
      <c r="U206" s="40">
        <v>17258.12</v>
      </c>
      <c r="V206" s="41">
        <v>1812.1025999999999</v>
      </c>
      <c r="W206" s="41">
        <v>4918.5641999999989</v>
      </c>
      <c r="X206" s="40">
        <v>17563.759999999998</v>
      </c>
      <c r="Y206" s="41">
        <v>2019.8324</v>
      </c>
      <c r="Z206" s="41">
        <v>5356.9467999999997</v>
      </c>
      <c r="AA206" s="40">
        <v>17869.399999999998</v>
      </c>
      <c r="AB206" s="41">
        <v>2233.6749999999997</v>
      </c>
      <c r="AC206" s="41">
        <v>5807.5549999999994</v>
      </c>
      <c r="AD206" s="35"/>
      <c r="AE206" s="35"/>
      <c r="AF206" s="35"/>
      <c r="AG206" s="35"/>
      <c r="AH206" s="35"/>
      <c r="AI206" s="2"/>
      <c r="AJ206" s="1"/>
      <c r="AK206" s="1"/>
      <c r="AL206" s="1"/>
      <c r="AM206" s="1"/>
      <c r="AN206" s="1"/>
      <c r="AO206" s="1"/>
      <c r="AP206" s="2"/>
      <c r="AQ206" s="2"/>
      <c r="AR206" s="1"/>
      <c r="AS206" s="1"/>
      <c r="AT206" s="1"/>
      <c r="AU206" s="1"/>
    </row>
    <row r="207" spans="1:47" s="24" customFormat="1">
      <c r="A207" s="31">
        <v>26061</v>
      </c>
      <c r="B207" s="31" t="s">
        <v>1733</v>
      </c>
      <c r="C207" s="31" t="s">
        <v>15</v>
      </c>
      <c r="D207" s="31"/>
      <c r="E207" s="31">
        <v>57.06</v>
      </c>
      <c r="F207" s="31" t="s">
        <v>333</v>
      </c>
      <c r="G207" s="31" t="s">
        <v>4</v>
      </c>
      <c r="H207" s="31" t="s">
        <v>6</v>
      </c>
      <c r="I207" s="40">
        <v>17114.66</v>
      </c>
      <c r="J207" s="40">
        <v>1026.8796</v>
      </c>
      <c r="K207" s="40">
        <v>3422.9320000000002</v>
      </c>
      <c r="L207" s="40">
        <v>17799.245999999999</v>
      </c>
      <c r="M207" s="41">
        <v>1334.94345</v>
      </c>
      <c r="N207" s="41">
        <v>4004.8303499999997</v>
      </c>
      <c r="O207" s="40">
        <v>19031.500800000002</v>
      </c>
      <c r="P207" s="41">
        <v>1617.6775680000003</v>
      </c>
      <c r="Q207" s="41">
        <v>4662.7176960000006</v>
      </c>
      <c r="R207" s="40">
        <v>20263.7556</v>
      </c>
      <c r="S207" s="41">
        <v>1925.0567820000001</v>
      </c>
      <c r="T207" s="41">
        <v>5369.8952340000005</v>
      </c>
      <c r="U207" s="40">
        <v>21496.010399999999</v>
      </c>
      <c r="V207" s="41">
        <v>2257.0810919999999</v>
      </c>
      <c r="W207" s="41">
        <v>6126.362963999999</v>
      </c>
      <c r="X207" s="40">
        <v>22728.265200000002</v>
      </c>
      <c r="Y207" s="41">
        <v>2613.7504980000003</v>
      </c>
      <c r="Z207" s="41">
        <v>6932.1208860000006</v>
      </c>
      <c r="AA207" s="40">
        <v>23960.52</v>
      </c>
      <c r="AB207" s="41">
        <v>2995.0650000000001</v>
      </c>
      <c r="AC207" s="41">
        <v>7787.1690000000008</v>
      </c>
      <c r="AD207" s="35"/>
      <c r="AE207" s="35"/>
      <c r="AF207" s="35"/>
      <c r="AG207" s="35"/>
      <c r="AH207" s="35"/>
      <c r="AI207" s="2"/>
      <c r="AJ207" s="1"/>
      <c r="AK207" s="1"/>
      <c r="AL207" s="1"/>
      <c r="AM207" s="1"/>
      <c r="AN207" s="1"/>
      <c r="AO207" s="1"/>
      <c r="AP207" s="2"/>
      <c r="AQ207" s="2"/>
      <c r="AR207" s="1"/>
      <c r="AS207" s="1"/>
      <c r="AT207" s="1"/>
      <c r="AU207" s="1"/>
    </row>
    <row r="208" spans="1:47" s="24" customFormat="1">
      <c r="A208" s="31">
        <v>21630</v>
      </c>
      <c r="B208" s="31" t="s">
        <v>1047</v>
      </c>
      <c r="C208" s="31" t="s">
        <v>13</v>
      </c>
      <c r="D208" s="31"/>
      <c r="E208" s="31">
        <v>56.03</v>
      </c>
      <c r="F208" s="31" t="s">
        <v>37</v>
      </c>
      <c r="G208" s="31" t="s">
        <v>4</v>
      </c>
      <c r="H208" s="31" t="s">
        <v>6</v>
      </c>
      <c r="I208" s="40">
        <v>23887.16</v>
      </c>
      <c r="J208" s="40">
        <v>1433.2295999999999</v>
      </c>
      <c r="K208" s="40">
        <v>4777.4319999999998</v>
      </c>
      <c r="L208" s="40">
        <v>25081.517999999996</v>
      </c>
      <c r="M208" s="41">
        <v>1881.1138499999997</v>
      </c>
      <c r="N208" s="41">
        <v>5643.3415499999992</v>
      </c>
      <c r="O208" s="40">
        <v>27231.362399999998</v>
      </c>
      <c r="P208" s="41">
        <v>2314.6658040000002</v>
      </c>
      <c r="Q208" s="41">
        <v>6671.6837879999994</v>
      </c>
      <c r="R208" s="40">
        <v>29381.206799999996</v>
      </c>
      <c r="S208" s="41">
        <v>2791.2146459999999</v>
      </c>
      <c r="T208" s="41">
        <v>7786.0198019999998</v>
      </c>
      <c r="U208" s="40">
        <v>31531.051199999994</v>
      </c>
      <c r="V208" s="41">
        <v>3310.7603759999993</v>
      </c>
      <c r="W208" s="41">
        <v>8986.3495919999968</v>
      </c>
      <c r="X208" s="40">
        <v>33680.895599999996</v>
      </c>
      <c r="Y208" s="41">
        <v>3873.3029939999997</v>
      </c>
      <c r="Z208" s="41">
        <v>10272.673157999998</v>
      </c>
      <c r="AA208" s="40">
        <v>35830.74</v>
      </c>
      <c r="AB208" s="41">
        <v>4478.8424999999997</v>
      </c>
      <c r="AC208" s="41">
        <v>11644.9905</v>
      </c>
      <c r="AD208" s="35"/>
      <c r="AE208" s="35"/>
      <c r="AF208" s="35"/>
      <c r="AG208" s="35"/>
      <c r="AH208" s="35"/>
      <c r="AI208" s="2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s="24" customFormat="1">
      <c r="A209" s="31">
        <v>29340</v>
      </c>
      <c r="B209" s="31" t="s">
        <v>749</v>
      </c>
      <c r="C209" s="31" t="s">
        <v>13</v>
      </c>
      <c r="D209" s="31"/>
      <c r="E209" s="31">
        <v>60.01</v>
      </c>
      <c r="F209" s="31" t="s">
        <v>324</v>
      </c>
      <c r="G209" s="31" t="s">
        <v>4</v>
      </c>
      <c r="H209" s="31" t="s">
        <v>6</v>
      </c>
      <c r="I209" s="40">
        <v>30888.300000000003</v>
      </c>
      <c r="J209" s="40">
        <v>1853.298</v>
      </c>
      <c r="K209" s="40">
        <v>6177.6600000000008</v>
      </c>
      <c r="L209" s="40">
        <v>31729.755999999994</v>
      </c>
      <c r="M209" s="41">
        <v>2379.7316999999994</v>
      </c>
      <c r="N209" s="41">
        <v>7139.195099999999</v>
      </c>
      <c r="O209" s="40">
        <v>33244.376799999998</v>
      </c>
      <c r="P209" s="41">
        <v>2825.7720279999999</v>
      </c>
      <c r="Q209" s="41">
        <v>8144.872315999999</v>
      </c>
      <c r="R209" s="40">
        <v>34758.997599999995</v>
      </c>
      <c r="S209" s="41">
        <v>3302.1047719999997</v>
      </c>
      <c r="T209" s="41">
        <v>9211.1343639999996</v>
      </c>
      <c r="U209" s="40">
        <v>36273.618399999992</v>
      </c>
      <c r="V209" s="41">
        <v>3808.7299319999988</v>
      </c>
      <c r="W209" s="41">
        <v>10337.981243999997</v>
      </c>
      <c r="X209" s="40">
        <v>37788.239199999996</v>
      </c>
      <c r="Y209" s="41">
        <v>4345.647508</v>
      </c>
      <c r="Z209" s="41">
        <v>11525.412955999998</v>
      </c>
      <c r="AA209" s="40">
        <v>39302.859999999993</v>
      </c>
      <c r="AB209" s="41">
        <v>4912.8574999999992</v>
      </c>
      <c r="AC209" s="41">
        <v>12773.429499999998</v>
      </c>
      <c r="AD209" s="35"/>
      <c r="AE209" s="35"/>
      <c r="AF209" s="35"/>
      <c r="AG209" s="35"/>
      <c r="AH209" s="35"/>
      <c r="AI209" s="2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s="24" customFormat="1">
      <c r="A210" s="31">
        <v>22307</v>
      </c>
      <c r="B210" s="31" t="s">
        <v>1051</v>
      </c>
      <c r="C210" s="31" t="s">
        <v>13</v>
      </c>
      <c r="D210" s="31"/>
      <c r="E210" s="31">
        <v>59</v>
      </c>
      <c r="F210" s="31" t="s">
        <v>90</v>
      </c>
      <c r="G210" s="31" t="s">
        <v>4</v>
      </c>
      <c r="H210" s="31" t="s">
        <v>6</v>
      </c>
      <c r="I210" s="40">
        <v>24335.14</v>
      </c>
      <c r="J210" s="40">
        <v>1460.1083999999998</v>
      </c>
      <c r="K210" s="40">
        <v>4867.0280000000002</v>
      </c>
      <c r="L210" s="40">
        <v>25573.739999999998</v>
      </c>
      <c r="M210" s="41">
        <v>1918.0304999999998</v>
      </c>
      <c r="N210" s="41">
        <v>5754.0914999999995</v>
      </c>
      <c r="O210" s="40">
        <v>27803.22</v>
      </c>
      <c r="P210" s="41">
        <v>2363.2737000000002</v>
      </c>
      <c r="Q210" s="41">
        <v>6811.7889000000005</v>
      </c>
      <c r="R210" s="40">
        <v>30032.7</v>
      </c>
      <c r="S210" s="41">
        <v>2853.1065000000003</v>
      </c>
      <c r="T210" s="41">
        <v>7958.665500000001</v>
      </c>
      <c r="U210" s="40">
        <v>32262.18</v>
      </c>
      <c r="V210" s="41">
        <v>3387.5288999999998</v>
      </c>
      <c r="W210" s="41">
        <v>9194.7212999999992</v>
      </c>
      <c r="X210" s="40">
        <v>34491.660000000003</v>
      </c>
      <c r="Y210" s="41">
        <v>3966.5409000000004</v>
      </c>
      <c r="Z210" s="41">
        <v>10519.956300000002</v>
      </c>
      <c r="AA210" s="40">
        <v>36721.14</v>
      </c>
      <c r="AB210" s="41">
        <v>4590.1424999999999</v>
      </c>
      <c r="AC210" s="41">
        <v>11934.370500000001</v>
      </c>
      <c r="AD210" s="35"/>
      <c r="AE210" s="35"/>
      <c r="AF210" s="35"/>
      <c r="AG210" s="35"/>
      <c r="AH210" s="35"/>
      <c r="AI210" s="2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</row>
    <row r="211" spans="1:47" s="24" customFormat="1">
      <c r="A211" s="31">
        <v>6862</v>
      </c>
      <c r="B211" s="31" t="s">
        <v>2184</v>
      </c>
      <c r="C211" s="31" t="s">
        <v>15</v>
      </c>
      <c r="D211" s="31"/>
      <c r="E211" s="31">
        <v>59.07</v>
      </c>
      <c r="F211" s="31" t="s">
        <v>420</v>
      </c>
      <c r="G211" s="31" t="s">
        <v>4</v>
      </c>
      <c r="H211" s="31" t="s">
        <v>6</v>
      </c>
      <c r="I211" s="40">
        <v>30438.94</v>
      </c>
      <c r="J211" s="40">
        <v>1826.3363999999999</v>
      </c>
      <c r="K211" s="40">
        <v>6087.7880000000005</v>
      </c>
      <c r="L211" s="40">
        <v>31960.886000000002</v>
      </c>
      <c r="M211" s="41">
        <v>2397.0664500000003</v>
      </c>
      <c r="N211" s="41">
        <v>7191.1993500000008</v>
      </c>
      <c r="O211" s="40">
        <v>34700.388800000001</v>
      </c>
      <c r="P211" s="41">
        <v>2949.5330480000002</v>
      </c>
      <c r="Q211" s="41">
        <v>8501.5952560000005</v>
      </c>
      <c r="R211" s="40">
        <v>37439.891600000003</v>
      </c>
      <c r="S211" s="41">
        <v>3556.7897020000005</v>
      </c>
      <c r="T211" s="41">
        <v>9921.5712740000017</v>
      </c>
      <c r="U211" s="40">
        <v>40179.394400000005</v>
      </c>
      <c r="V211" s="41">
        <v>4218.8364120000006</v>
      </c>
      <c r="W211" s="41">
        <v>11451.127404000001</v>
      </c>
      <c r="X211" s="40">
        <v>42918.897200000007</v>
      </c>
      <c r="Y211" s="41">
        <v>4935.6731780000009</v>
      </c>
      <c r="Z211" s="41">
        <v>13090.263646000001</v>
      </c>
      <c r="AA211" s="40">
        <v>45658.400000000001</v>
      </c>
      <c r="AB211" s="41">
        <v>5707.3</v>
      </c>
      <c r="AC211" s="41">
        <v>14838.980000000001</v>
      </c>
      <c r="AD211" s="35"/>
      <c r="AE211" s="35"/>
      <c r="AF211" s="35"/>
      <c r="AG211" s="35"/>
      <c r="AH211" s="35"/>
      <c r="AI211" s="2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</row>
    <row r="212" spans="1:47" s="24" customFormat="1">
      <c r="A212" s="31">
        <v>29467</v>
      </c>
      <c r="B212" s="31" t="s">
        <v>699</v>
      </c>
      <c r="C212" s="31" t="s">
        <v>13</v>
      </c>
      <c r="D212" s="31"/>
      <c r="E212" s="31">
        <v>68.03</v>
      </c>
      <c r="F212" s="31" t="s">
        <v>212</v>
      </c>
      <c r="G212" s="31" t="s">
        <v>4</v>
      </c>
      <c r="H212" s="31" t="s">
        <v>6</v>
      </c>
      <c r="I212" s="40">
        <v>12653.72</v>
      </c>
      <c r="J212" s="40">
        <v>759.22319999999991</v>
      </c>
      <c r="K212" s="40">
        <v>2530.7440000000001</v>
      </c>
      <c r="L212" s="40">
        <v>12919.447999999999</v>
      </c>
      <c r="M212" s="41">
        <v>968.95859999999982</v>
      </c>
      <c r="N212" s="41">
        <v>2906.8757999999998</v>
      </c>
      <c r="O212" s="40">
        <v>13397.758399999999</v>
      </c>
      <c r="P212" s="41">
        <v>1138.8094639999999</v>
      </c>
      <c r="Q212" s="41">
        <v>3282.4508079999996</v>
      </c>
      <c r="R212" s="40">
        <v>13876.068799999999</v>
      </c>
      <c r="S212" s="41">
        <v>1318.2265359999999</v>
      </c>
      <c r="T212" s="41">
        <v>3677.1582319999998</v>
      </c>
      <c r="U212" s="40">
        <v>14354.379199999999</v>
      </c>
      <c r="V212" s="41">
        <v>1507.2098159999998</v>
      </c>
      <c r="W212" s="41">
        <v>4090.9980719999994</v>
      </c>
      <c r="X212" s="40">
        <v>14832.6896</v>
      </c>
      <c r="Y212" s="41">
        <v>1705.7593039999999</v>
      </c>
      <c r="Z212" s="41">
        <v>4523.9703279999994</v>
      </c>
      <c r="AA212" s="40">
        <v>15311</v>
      </c>
      <c r="AB212" s="41">
        <v>1913.875</v>
      </c>
      <c r="AC212" s="41">
        <v>4976.0749999999998</v>
      </c>
      <c r="AD212" s="35"/>
      <c r="AE212" s="35"/>
      <c r="AF212" s="35"/>
      <c r="AG212" s="35"/>
      <c r="AH212" s="35"/>
      <c r="AI212" s="2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s="24" customFormat="1">
      <c r="A213" s="31">
        <v>29150</v>
      </c>
      <c r="B213" s="31" t="s">
        <v>1528</v>
      </c>
      <c r="C213" s="31" t="s">
        <v>15</v>
      </c>
      <c r="D213" s="31"/>
      <c r="E213" s="31">
        <v>61.06</v>
      </c>
      <c r="F213" s="31" t="s">
        <v>377</v>
      </c>
      <c r="G213" s="31" t="s">
        <v>4</v>
      </c>
      <c r="H213" s="31" t="s">
        <v>6</v>
      </c>
      <c r="I213" s="40">
        <v>8185.98</v>
      </c>
      <c r="J213" s="40">
        <v>491.15879999999993</v>
      </c>
      <c r="K213" s="40">
        <v>1637.1959999999999</v>
      </c>
      <c r="L213" s="40">
        <v>8394.7220000000016</v>
      </c>
      <c r="M213" s="41">
        <v>629.60415000000012</v>
      </c>
      <c r="N213" s="41">
        <v>1888.8124500000004</v>
      </c>
      <c r="O213" s="40">
        <v>8770.4576000000015</v>
      </c>
      <c r="P213" s="41">
        <v>745.48889600000018</v>
      </c>
      <c r="Q213" s="41">
        <v>2148.7621120000003</v>
      </c>
      <c r="R213" s="40">
        <v>9146.1932000000015</v>
      </c>
      <c r="S213" s="41">
        <v>868.88835400000016</v>
      </c>
      <c r="T213" s="41">
        <v>2423.7411980000006</v>
      </c>
      <c r="U213" s="40">
        <v>9521.9288000000015</v>
      </c>
      <c r="V213" s="41">
        <v>999.80252400000018</v>
      </c>
      <c r="W213" s="41">
        <v>2713.7497080000003</v>
      </c>
      <c r="X213" s="40">
        <v>9897.6644000000015</v>
      </c>
      <c r="Y213" s="41">
        <v>1138.2314060000001</v>
      </c>
      <c r="Z213" s="41">
        <v>3018.7876420000002</v>
      </c>
      <c r="AA213" s="40">
        <v>10273.400000000001</v>
      </c>
      <c r="AB213" s="41">
        <v>1284.1750000000002</v>
      </c>
      <c r="AC213" s="41">
        <v>3338.8550000000005</v>
      </c>
      <c r="AD213" s="35"/>
      <c r="AE213" s="35"/>
      <c r="AF213" s="35"/>
      <c r="AG213" s="35"/>
      <c r="AH213" s="35"/>
      <c r="AI213" s="2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s="24" customFormat="1">
      <c r="A214" s="31">
        <v>31943</v>
      </c>
      <c r="B214" s="31" t="s">
        <v>532</v>
      </c>
      <c r="C214" s="31" t="s">
        <v>13</v>
      </c>
      <c r="D214" s="31"/>
      <c r="E214" s="31">
        <v>30.09</v>
      </c>
      <c r="F214" s="31" t="s">
        <v>68</v>
      </c>
      <c r="G214" s="31" t="s">
        <v>4</v>
      </c>
      <c r="H214" s="31" t="s">
        <v>6</v>
      </c>
      <c r="I214" s="40">
        <v>12653.72</v>
      </c>
      <c r="J214" s="40">
        <v>759.22319999999991</v>
      </c>
      <c r="K214" s="40">
        <v>2530.7440000000001</v>
      </c>
      <c r="L214" s="40">
        <v>12786.583999999997</v>
      </c>
      <c r="M214" s="41">
        <v>958.99379999999974</v>
      </c>
      <c r="N214" s="41">
        <v>2876.9813999999992</v>
      </c>
      <c r="O214" s="40">
        <v>13025.739199999998</v>
      </c>
      <c r="P214" s="41">
        <v>1107.1878319999998</v>
      </c>
      <c r="Q214" s="41">
        <v>3191.3061039999993</v>
      </c>
      <c r="R214" s="40">
        <v>13264.894399999997</v>
      </c>
      <c r="S214" s="41">
        <v>1260.1649679999998</v>
      </c>
      <c r="T214" s="41">
        <v>3515.1970159999996</v>
      </c>
      <c r="U214" s="40">
        <v>13504.049599999998</v>
      </c>
      <c r="V214" s="41">
        <v>1417.9252079999999</v>
      </c>
      <c r="W214" s="41">
        <v>3848.6541359999992</v>
      </c>
      <c r="X214" s="40">
        <v>13743.204799999998</v>
      </c>
      <c r="Y214" s="41">
        <v>1580.4685519999998</v>
      </c>
      <c r="Z214" s="41">
        <v>4191.6774639999994</v>
      </c>
      <c r="AA214" s="40">
        <v>13982.359999999997</v>
      </c>
      <c r="AB214" s="41">
        <v>1747.7949999999996</v>
      </c>
      <c r="AC214" s="41">
        <v>4544.2669999999989</v>
      </c>
      <c r="AD214" s="35"/>
      <c r="AE214" s="35"/>
      <c r="AF214" s="35"/>
      <c r="AG214" s="35"/>
      <c r="AH214" s="35"/>
      <c r="AI214" s="2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s="24" customFormat="1">
      <c r="A215" s="31">
        <v>24642</v>
      </c>
      <c r="B215" s="31" t="s">
        <v>1784</v>
      </c>
      <c r="C215" s="31" t="s">
        <v>15</v>
      </c>
      <c r="D215" s="31"/>
      <c r="E215" s="31">
        <v>52.08</v>
      </c>
      <c r="F215" s="31" t="s">
        <v>261</v>
      </c>
      <c r="G215" s="31" t="s">
        <v>4</v>
      </c>
      <c r="H215" s="31" t="s">
        <v>6</v>
      </c>
      <c r="I215" s="40">
        <v>33622.94</v>
      </c>
      <c r="J215" s="40">
        <v>2017.3764000000001</v>
      </c>
      <c r="K215" s="40">
        <v>6724.5880000000006</v>
      </c>
      <c r="L215" s="40">
        <v>35121.57</v>
      </c>
      <c r="M215" s="41">
        <v>2634.1177499999999</v>
      </c>
      <c r="N215" s="41">
        <v>7902.3532500000001</v>
      </c>
      <c r="O215" s="40">
        <v>37819.103999999999</v>
      </c>
      <c r="P215" s="41">
        <v>3214.6238400000002</v>
      </c>
      <c r="Q215" s="41">
        <v>9265.6804799999991</v>
      </c>
      <c r="R215" s="40">
        <v>40516.638000000006</v>
      </c>
      <c r="S215" s="41">
        <v>3849.0806100000004</v>
      </c>
      <c r="T215" s="41">
        <v>10736.909070000002</v>
      </c>
      <c r="U215" s="40">
        <v>43214.172000000006</v>
      </c>
      <c r="V215" s="41">
        <v>4537.4880600000006</v>
      </c>
      <c r="W215" s="41">
        <v>12316.03902</v>
      </c>
      <c r="X215" s="40">
        <v>45911.706000000006</v>
      </c>
      <c r="Y215" s="41">
        <v>5279.8461900000011</v>
      </c>
      <c r="Z215" s="41">
        <v>14003.070330000002</v>
      </c>
      <c r="AA215" s="40">
        <v>48609.240000000005</v>
      </c>
      <c r="AB215" s="41">
        <v>6076.1550000000007</v>
      </c>
      <c r="AC215" s="41">
        <v>15798.003000000002</v>
      </c>
      <c r="AD215" s="35"/>
      <c r="AE215" s="35"/>
      <c r="AF215" s="35"/>
      <c r="AG215" s="35"/>
      <c r="AH215" s="35"/>
      <c r="AI215" s="2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s="24" customFormat="1">
      <c r="A216" s="31">
        <v>29723</v>
      </c>
      <c r="B216" s="31" t="s">
        <v>1475</v>
      </c>
      <c r="C216" s="31" t="s">
        <v>15</v>
      </c>
      <c r="D216" s="31"/>
      <c r="E216" s="31">
        <v>44.08</v>
      </c>
      <c r="F216" s="31" t="s">
        <v>38</v>
      </c>
      <c r="G216" s="31" t="s">
        <v>4</v>
      </c>
      <c r="H216" s="31" t="s">
        <v>6</v>
      </c>
      <c r="I216" s="40">
        <v>24335.14</v>
      </c>
      <c r="J216" s="40">
        <v>1460.1083999999998</v>
      </c>
      <c r="K216" s="40">
        <v>4867.0280000000002</v>
      </c>
      <c r="L216" s="40">
        <v>24892.51</v>
      </c>
      <c r="M216" s="41">
        <v>1866.9382499999997</v>
      </c>
      <c r="N216" s="41">
        <v>5600.8147499999995</v>
      </c>
      <c r="O216" s="40">
        <v>25895.775999999998</v>
      </c>
      <c r="P216" s="41">
        <v>2201.1409600000002</v>
      </c>
      <c r="Q216" s="41">
        <v>6344.4651199999998</v>
      </c>
      <c r="R216" s="40">
        <v>26899.042000000001</v>
      </c>
      <c r="S216" s="41">
        <v>2555.4089900000004</v>
      </c>
      <c r="T216" s="41">
        <v>7128.2461300000004</v>
      </c>
      <c r="U216" s="40">
        <v>27902.308000000001</v>
      </c>
      <c r="V216" s="41">
        <v>2929.7423399999998</v>
      </c>
      <c r="W216" s="41">
        <v>7952.1577799999995</v>
      </c>
      <c r="X216" s="40">
        <v>28905.574000000001</v>
      </c>
      <c r="Y216" s="41">
        <v>3324.1410100000003</v>
      </c>
      <c r="Z216" s="41">
        <v>8816.2000700000008</v>
      </c>
      <c r="AA216" s="40">
        <v>29908.84</v>
      </c>
      <c r="AB216" s="41">
        <v>3738.605</v>
      </c>
      <c r="AC216" s="41">
        <v>9720.3729999999996</v>
      </c>
      <c r="AD216" s="35"/>
      <c r="AE216" s="35"/>
      <c r="AF216" s="35"/>
      <c r="AG216" s="35"/>
      <c r="AH216" s="35"/>
      <c r="AI216" s="2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s="24" customFormat="1">
      <c r="A217" s="31">
        <v>27522</v>
      </c>
      <c r="B217" s="31" t="s">
        <v>1667</v>
      </c>
      <c r="C217" s="31" t="s">
        <v>15</v>
      </c>
      <c r="D217" s="31"/>
      <c r="E217" s="31">
        <v>57</v>
      </c>
      <c r="F217" s="31" t="s">
        <v>220</v>
      </c>
      <c r="G217" s="31" t="s">
        <v>4</v>
      </c>
      <c r="H217" s="31" t="s">
        <v>6</v>
      </c>
      <c r="I217" s="40">
        <v>23338.16</v>
      </c>
      <c r="J217" s="40">
        <v>1400.2895999999998</v>
      </c>
      <c r="K217" s="40">
        <v>4667.6320000000005</v>
      </c>
      <c r="L217" s="40">
        <v>24131.657999999999</v>
      </c>
      <c r="M217" s="41">
        <v>1809.8743499999998</v>
      </c>
      <c r="N217" s="41">
        <v>5429.6230500000001</v>
      </c>
      <c r="O217" s="40">
        <v>25559.954399999999</v>
      </c>
      <c r="P217" s="41">
        <v>2172.5961240000001</v>
      </c>
      <c r="Q217" s="41">
        <v>6262.1888279999994</v>
      </c>
      <c r="R217" s="40">
        <v>26988.250800000002</v>
      </c>
      <c r="S217" s="41">
        <v>2563.8838260000002</v>
      </c>
      <c r="T217" s="41">
        <v>7151.8864620000004</v>
      </c>
      <c r="U217" s="40">
        <v>28416.547200000001</v>
      </c>
      <c r="V217" s="41">
        <v>2983.7374559999998</v>
      </c>
      <c r="W217" s="41">
        <v>8098.7159519999996</v>
      </c>
      <c r="X217" s="40">
        <v>29844.8436</v>
      </c>
      <c r="Y217" s="41">
        <v>3432.1570140000003</v>
      </c>
      <c r="Z217" s="41">
        <v>9102.6772980000005</v>
      </c>
      <c r="AA217" s="40">
        <v>31273.14</v>
      </c>
      <c r="AB217" s="41">
        <v>3909.1424999999999</v>
      </c>
      <c r="AC217" s="41">
        <v>10163.770500000001</v>
      </c>
      <c r="AD217" s="35"/>
      <c r="AE217" s="35"/>
      <c r="AF217" s="35"/>
      <c r="AG217" s="35"/>
      <c r="AH217" s="35"/>
      <c r="AI217" s="2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s="24" customFormat="1">
      <c r="A218" s="31">
        <v>21996</v>
      </c>
      <c r="B218" s="31" t="s">
        <v>1817</v>
      </c>
      <c r="C218" s="31" t="s">
        <v>15</v>
      </c>
      <c r="D218" s="31"/>
      <c r="E218" s="31">
        <v>71.069999999999993</v>
      </c>
      <c r="F218" s="31" t="s">
        <v>259</v>
      </c>
      <c r="G218" s="31" t="s">
        <v>4</v>
      </c>
      <c r="H218" s="31" t="s">
        <v>6</v>
      </c>
      <c r="I218" s="40">
        <v>24288.099999999995</v>
      </c>
      <c r="J218" s="40">
        <v>1457.2859999999996</v>
      </c>
      <c r="K218" s="40">
        <v>4857.619999999999</v>
      </c>
      <c r="L218" s="40">
        <v>25405.352000000003</v>
      </c>
      <c r="M218" s="41">
        <v>1905.4014000000002</v>
      </c>
      <c r="N218" s="41">
        <v>5716.204200000001</v>
      </c>
      <c r="O218" s="40">
        <v>27416.405600000002</v>
      </c>
      <c r="P218" s="41">
        <v>2330.3944760000004</v>
      </c>
      <c r="Q218" s="41">
        <v>6717.0193720000007</v>
      </c>
      <c r="R218" s="40">
        <v>29427.459200000005</v>
      </c>
      <c r="S218" s="41">
        <v>2795.6086240000004</v>
      </c>
      <c r="T218" s="41">
        <v>7798.2766880000017</v>
      </c>
      <c r="U218" s="40">
        <v>31438.512800000004</v>
      </c>
      <c r="V218" s="41">
        <v>3301.0438440000003</v>
      </c>
      <c r="W218" s="41">
        <v>8959.9761479999997</v>
      </c>
      <c r="X218" s="40">
        <v>33449.566400000003</v>
      </c>
      <c r="Y218" s="41">
        <v>3846.7001360000004</v>
      </c>
      <c r="Z218" s="41">
        <v>10202.117752</v>
      </c>
      <c r="AA218" s="40">
        <v>35460.620000000003</v>
      </c>
      <c r="AB218" s="41">
        <v>4432.5775000000003</v>
      </c>
      <c r="AC218" s="41">
        <v>11524.701500000001</v>
      </c>
      <c r="AD218" s="35"/>
      <c r="AE218" s="35"/>
      <c r="AF218" s="35"/>
      <c r="AG218" s="35"/>
      <c r="AH218" s="35"/>
      <c r="AI218" s="2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s="24" customFormat="1">
      <c r="A219" s="31">
        <v>23385</v>
      </c>
      <c r="B219" s="31" t="s">
        <v>1898</v>
      </c>
      <c r="C219" s="31" t="s">
        <v>15</v>
      </c>
      <c r="D219" s="31"/>
      <c r="E219" s="31">
        <v>58.05</v>
      </c>
      <c r="F219" s="31" t="s">
        <v>82</v>
      </c>
      <c r="G219" s="31" t="s">
        <v>4</v>
      </c>
      <c r="H219" s="31" t="s">
        <v>6</v>
      </c>
      <c r="I219" s="40">
        <v>30775.940000000002</v>
      </c>
      <c r="J219" s="40">
        <v>1846.5564000000002</v>
      </c>
      <c r="K219" s="40">
        <v>6155.188000000001</v>
      </c>
      <c r="L219" s="40">
        <v>32471.201999999997</v>
      </c>
      <c r="M219" s="41">
        <v>2435.3401499999995</v>
      </c>
      <c r="N219" s="41">
        <v>7306.02045</v>
      </c>
      <c r="O219" s="40">
        <v>35522.673600000002</v>
      </c>
      <c r="P219" s="41">
        <v>3019.4272560000004</v>
      </c>
      <c r="Q219" s="41">
        <v>8703.0550320000002</v>
      </c>
      <c r="R219" s="40">
        <v>38574.145199999999</v>
      </c>
      <c r="S219" s="41">
        <v>3664.5437940000002</v>
      </c>
      <c r="T219" s="41">
        <v>10222.148478000001</v>
      </c>
      <c r="U219" s="40">
        <v>41625.616799999996</v>
      </c>
      <c r="V219" s="41">
        <v>4370.6897639999997</v>
      </c>
      <c r="W219" s="41">
        <v>11863.300787999999</v>
      </c>
      <c r="X219" s="40">
        <v>44677.088400000001</v>
      </c>
      <c r="Y219" s="41">
        <v>5137.8651660000005</v>
      </c>
      <c r="Z219" s="41">
        <v>13626.511962</v>
      </c>
      <c r="AA219" s="40">
        <v>47728.56</v>
      </c>
      <c r="AB219" s="41">
        <v>5966.07</v>
      </c>
      <c r="AC219" s="41">
        <v>15511.781999999999</v>
      </c>
      <c r="AD219" s="35"/>
      <c r="AE219" s="35"/>
      <c r="AF219" s="35"/>
      <c r="AG219" s="35"/>
      <c r="AH219" s="35"/>
      <c r="AI219" s="2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s="24" customFormat="1">
      <c r="A220" s="31">
        <v>6930</v>
      </c>
      <c r="B220" s="31" t="s">
        <v>2223</v>
      </c>
      <c r="C220" s="31" t="s">
        <v>15</v>
      </c>
      <c r="D220" s="31"/>
      <c r="E220" s="31">
        <v>64.02</v>
      </c>
      <c r="F220" s="31" t="s">
        <v>380</v>
      </c>
      <c r="G220" s="31" t="s">
        <v>4</v>
      </c>
      <c r="H220" s="31" t="s">
        <v>6</v>
      </c>
      <c r="I220" s="40">
        <v>24476.280000000002</v>
      </c>
      <c r="J220" s="40">
        <v>1468.5768</v>
      </c>
      <c r="K220" s="40">
        <v>4895.2560000000003</v>
      </c>
      <c r="L220" s="40">
        <v>25787.462</v>
      </c>
      <c r="M220" s="41">
        <v>1934.0596499999999</v>
      </c>
      <c r="N220" s="41">
        <v>5802.1789500000004</v>
      </c>
      <c r="O220" s="40">
        <v>28147.589599999999</v>
      </c>
      <c r="P220" s="41">
        <v>2392.5451160000002</v>
      </c>
      <c r="Q220" s="41">
        <v>6896.1594519999999</v>
      </c>
      <c r="R220" s="40">
        <v>30507.717199999999</v>
      </c>
      <c r="S220" s="41">
        <v>2898.2331340000001</v>
      </c>
      <c r="T220" s="41">
        <v>8084.5450580000006</v>
      </c>
      <c r="U220" s="40">
        <v>32867.844799999999</v>
      </c>
      <c r="V220" s="41">
        <v>3451.1237039999996</v>
      </c>
      <c r="W220" s="41">
        <v>9367.335767999999</v>
      </c>
      <c r="X220" s="40">
        <v>35227.972399999999</v>
      </c>
      <c r="Y220" s="41">
        <v>4051.2168259999999</v>
      </c>
      <c r="Z220" s="41">
        <v>10744.531582</v>
      </c>
      <c r="AA220" s="40">
        <v>37588.1</v>
      </c>
      <c r="AB220" s="41">
        <v>4698.5124999999998</v>
      </c>
      <c r="AC220" s="41">
        <v>12216.1325</v>
      </c>
      <c r="AD220" s="35"/>
      <c r="AE220" s="35"/>
      <c r="AF220" s="35"/>
      <c r="AG220" s="35"/>
      <c r="AH220" s="35"/>
      <c r="AI220" s="2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s="24" customFormat="1">
      <c r="A221" s="31">
        <v>29590</v>
      </c>
      <c r="B221" s="31" t="s">
        <v>1488</v>
      </c>
      <c r="C221" s="31" t="s">
        <v>15</v>
      </c>
      <c r="D221" s="31"/>
      <c r="E221" s="31">
        <v>52.09</v>
      </c>
      <c r="F221" s="31" t="s">
        <v>94</v>
      </c>
      <c r="G221" s="31" t="s">
        <v>4</v>
      </c>
      <c r="H221" s="31" t="s">
        <v>6</v>
      </c>
      <c r="I221" s="40">
        <v>3344.0000000000005</v>
      </c>
      <c r="J221" s="40">
        <v>200.64000000000001</v>
      </c>
      <c r="K221" s="40">
        <v>668.80000000000018</v>
      </c>
      <c r="L221" s="40">
        <v>3419.2400000000002</v>
      </c>
      <c r="M221" s="41">
        <v>256.44299999999998</v>
      </c>
      <c r="N221" s="41">
        <v>769.32900000000006</v>
      </c>
      <c r="O221" s="40">
        <v>3554.6720000000005</v>
      </c>
      <c r="P221" s="41">
        <v>302.14712000000009</v>
      </c>
      <c r="Q221" s="41">
        <v>870.89464000000009</v>
      </c>
      <c r="R221" s="40">
        <v>3690.1040000000003</v>
      </c>
      <c r="S221" s="41">
        <v>350.55988000000002</v>
      </c>
      <c r="T221" s="41">
        <v>977.87756000000013</v>
      </c>
      <c r="U221" s="40">
        <v>3825.5360000000005</v>
      </c>
      <c r="V221" s="41">
        <v>401.68128000000002</v>
      </c>
      <c r="W221" s="41">
        <v>1090.2777599999999</v>
      </c>
      <c r="X221" s="40">
        <v>3960.9680000000008</v>
      </c>
      <c r="Y221" s="41">
        <v>455.51132000000013</v>
      </c>
      <c r="Z221" s="41">
        <v>1208.0952400000001</v>
      </c>
      <c r="AA221" s="40">
        <v>4096.4000000000005</v>
      </c>
      <c r="AB221" s="41">
        <v>512.05000000000007</v>
      </c>
      <c r="AC221" s="41">
        <v>1331.3300000000002</v>
      </c>
      <c r="AD221" s="35"/>
      <c r="AE221" s="35"/>
      <c r="AF221" s="35"/>
      <c r="AG221" s="35"/>
      <c r="AH221" s="35"/>
      <c r="AI221" s="2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s="24" customFormat="1">
      <c r="A222" s="31">
        <v>32088</v>
      </c>
      <c r="B222" s="31" t="s">
        <v>517</v>
      </c>
      <c r="C222" s="31" t="s">
        <v>13</v>
      </c>
      <c r="D222" s="31"/>
      <c r="E222" s="31">
        <v>41.05</v>
      </c>
      <c r="F222" s="31" t="s">
        <v>225</v>
      </c>
      <c r="G222" s="31" t="s">
        <v>4</v>
      </c>
      <c r="H222" s="31" t="s">
        <v>6</v>
      </c>
      <c r="I222" s="40">
        <v>24288.099999999995</v>
      </c>
      <c r="J222" s="40">
        <v>1457.2859999999996</v>
      </c>
      <c r="K222" s="40">
        <v>4857.619999999999</v>
      </c>
      <c r="L222" s="40">
        <v>24506.691999999992</v>
      </c>
      <c r="M222" s="41">
        <v>1838.0018999999993</v>
      </c>
      <c r="N222" s="41">
        <v>5514.0056999999979</v>
      </c>
      <c r="O222" s="40">
        <v>24900.157599999991</v>
      </c>
      <c r="P222" s="41">
        <v>2116.5133959999994</v>
      </c>
      <c r="Q222" s="41">
        <v>6100.5386119999976</v>
      </c>
      <c r="R222" s="40">
        <v>25293.623199999991</v>
      </c>
      <c r="S222" s="41">
        <v>2402.8942039999993</v>
      </c>
      <c r="T222" s="41">
        <v>6702.8101479999978</v>
      </c>
      <c r="U222" s="40">
        <v>25687.08879999999</v>
      </c>
      <c r="V222" s="41">
        <v>2697.144323999999</v>
      </c>
      <c r="W222" s="41">
        <v>7320.8203079999967</v>
      </c>
      <c r="X222" s="40">
        <v>26080.55439999999</v>
      </c>
      <c r="Y222" s="41">
        <v>2999.2637559999989</v>
      </c>
      <c r="Z222" s="41">
        <v>7954.569091999997</v>
      </c>
      <c r="AA222" s="40">
        <v>26474.01999999999</v>
      </c>
      <c r="AB222" s="41">
        <v>3309.2524999999987</v>
      </c>
      <c r="AC222" s="41">
        <v>8604.056499999997</v>
      </c>
      <c r="AD222" s="35"/>
      <c r="AE222" s="35"/>
      <c r="AF222" s="35"/>
      <c r="AG222" s="35"/>
      <c r="AH222" s="35"/>
      <c r="AI222" s="2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s="24" customFormat="1">
      <c r="A223" s="31">
        <v>21984</v>
      </c>
      <c r="B223" s="31" t="s">
        <v>1074</v>
      </c>
      <c r="C223" s="31" t="s">
        <v>13</v>
      </c>
      <c r="D223" s="31"/>
      <c r="E223" s="31">
        <v>57.03</v>
      </c>
      <c r="F223" s="31" t="s">
        <v>345</v>
      </c>
      <c r="G223" s="31" t="s">
        <v>4</v>
      </c>
      <c r="H223" s="31" t="s">
        <v>6</v>
      </c>
      <c r="I223" s="40">
        <v>27195.5</v>
      </c>
      <c r="J223" s="40">
        <v>1631.73</v>
      </c>
      <c r="K223" s="40">
        <v>5439.1</v>
      </c>
      <c r="L223" s="40">
        <v>28555.274000000001</v>
      </c>
      <c r="M223" s="41">
        <v>2141.6455500000002</v>
      </c>
      <c r="N223" s="41">
        <v>6424.9366500000006</v>
      </c>
      <c r="O223" s="40">
        <v>31002.867200000001</v>
      </c>
      <c r="P223" s="41">
        <v>2635.2437120000004</v>
      </c>
      <c r="Q223" s="41">
        <v>7595.702464</v>
      </c>
      <c r="R223" s="40">
        <v>33450.460399999996</v>
      </c>
      <c r="S223" s="41">
        <v>3177.7937379999998</v>
      </c>
      <c r="T223" s="41">
        <v>8864.3720059999996</v>
      </c>
      <c r="U223" s="40">
        <v>35898.053599999999</v>
      </c>
      <c r="V223" s="41">
        <v>3769.2956279999999</v>
      </c>
      <c r="W223" s="41">
        <v>10230.945275999999</v>
      </c>
      <c r="X223" s="40">
        <v>38345.646800000002</v>
      </c>
      <c r="Y223" s="41">
        <v>4409.7493820000009</v>
      </c>
      <c r="Z223" s="41">
        <v>11695.422274</v>
      </c>
      <c r="AA223" s="40">
        <v>40793.24</v>
      </c>
      <c r="AB223" s="41">
        <v>5099.1549999999997</v>
      </c>
      <c r="AC223" s="41">
        <v>13257.803</v>
      </c>
      <c r="AD223" s="35"/>
      <c r="AE223" s="35"/>
      <c r="AF223" s="35"/>
      <c r="AG223" s="35"/>
      <c r="AH223" s="35"/>
      <c r="AI223" s="2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s="24" customFormat="1">
      <c r="A224" s="31">
        <v>23627</v>
      </c>
      <c r="B224" s="31" t="s">
        <v>1011</v>
      </c>
      <c r="C224" s="31" t="s">
        <v>13</v>
      </c>
      <c r="D224" s="31"/>
      <c r="E224" s="31">
        <v>66.010000000000005</v>
      </c>
      <c r="F224" s="31" t="s">
        <v>76</v>
      </c>
      <c r="G224" s="31" t="s">
        <v>4</v>
      </c>
      <c r="H224" s="31" t="s">
        <v>6</v>
      </c>
      <c r="I224" s="40">
        <v>27242.54</v>
      </c>
      <c r="J224" s="40">
        <v>1634.5524</v>
      </c>
      <c r="K224" s="40">
        <v>5448.5080000000007</v>
      </c>
      <c r="L224" s="40">
        <v>28571.15</v>
      </c>
      <c r="M224" s="41">
        <v>2142.8362499999998</v>
      </c>
      <c r="N224" s="41">
        <v>6428.5087500000009</v>
      </c>
      <c r="O224" s="40">
        <v>30962.648000000001</v>
      </c>
      <c r="P224" s="41">
        <v>2631.8250800000001</v>
      </c>
      <c r="Q224" s="41">
        <v>7585.8487599999999</v>
      </c>
      <c r="R224" s="40">
        <v>33354.146000000001</v>
      </c>
      <c r="S224" s="41">
        <v>3168.6438699999999</v>
      </c>
      <c r="T224" s="41">
        <v>8838.8486900000007</v>
      </c>
      <c r="U224" s="40">
        <v>35745.644</v>
      </c>
      <c r="V224" s="41">
        <v>3753.2926199999997</v>
      </c>
      <c r="W224" s="41">
        <v>10187.508539999999</v>
      </c>
      <c r="X224" s="40">
        <v>38137.142</v>
      </c>
      <c r="Y224" s="41">
        <v>4385.7713300000005</v>
      </c>
      <c r="Z224" s="41">
        <v>11631.828309999999</v>
      </c>
      <c r="AA224" s="40">
        <v>40528.639999999999</v>
      </c>
      <c r="AB224" s="41">
        <v>5066.08</v>
      </c>
      <c r="AC224" s="41">
        <v>13171.808000000001</v>
      </c>
      <c r="AD224" s="35"/>
      <c r="AE224" s="35"/>
      <c r="AF224" s="35"/>
      <c r="AG224" s="35"/>
      <c r="AH224" s="35"/>
      <c r="AI224" s="2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s="24" customFormat="1">
      <c r="A225" s="31">
        <v>27681</v>
      </c>
      <c r="B225" s="31" t="s">
        <v>861</v>
      </c>
      <c r="C225" s="31" t="s">
        <v>13</v>
      </c>
      <c r="D225" s="31"/>
      <c r="E225" s="31">
        <v>46.03</v>
      </c>
      <c r="F225" s="31" t="s">
        <v>220</v>
      </c>
      <c r="G225" s="31" t="s">
        <v>4</v>
      </c>
      <c r="H225" s="31" t="s">
        <v>6</v>
      </c>
      <c r="I225" s="40">
        <v>27289.599999999999</v>
      </c>
      <c r="J225" s="40">
        <v>1637.3759999999997</v>
      </c>
      <c r="K225" s="40">
        <v>5457.92</v>
      </c>
      <c r="L225" s="40">
        <v>28247.152000000002</v>
      </c>
      <c r="M225" s="41">
        <v>2118.5364</v>
      </c>
      <c r="N225" s="41">
        <v>6355.6092000000008</v>
      </c>
      <c r="O225" s="40">
        <v>29970.745600000002</v>
      </c>
      <c r="P225" s="41">
        <v>2547.5133760000003</v>
      </c>
      <c r="Q225" s="41">
        <v>7342.8326720000005</v>
      </c>
      <c r="R225" s="40">
        <v>31694.339200000002</v>
      </c>
      <c r="S225" s="41">
        <v>3010.9622240000003</v>
      </c>
      <c r="T225" s="41">
        <v>8398.9998880000003</v>
      </c>
      <c r="U225" s="40">
        <v>33417.932800000002</v>
      </c>
      <c r="V225" s="41">
        <v>3508.882944</v>
      </c>
      <c r="W225" s="41">
        <v>9524.1108480000003</v>
      </c>
      <c r="X225" s="40">
        <v>35141.526400000002</v>
      </c>
      <c r="Y225" s="41">
        <v>4041.2755360000006</v>
      </c>
      <c r="Z225" s="41">
        <v>10718.165552</v>
      </c>
      <c r="AA225" s="40">
        <v>36865.120000000003</v>
      </c>
      <c r="AB225" s="41">
        <v>4608.1400000000003</v>
      </c>
      <c r="AC225" s="41">
        <v>11981.164000000001</v>
      </c>
      <c r="AD225" s="35"/>
      <c r="AE225" s="35"/>
      <c r="AF225" s="35"/>
      <c r="AG225" s="35"/>
      <c r="AH225" s="35"/>
      <c r="AI225" s="2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s="24" customFormat="1">
      <c r="A226" s="31">
        <v>23335</v>
      </c>
      <c r="B226" s="31" t="s">
        <v>1886</v>
      </c>
      <c r="C226" s="31" t="s">
        <v>15</v>
      </c>
      <c r="D226" s="31"/>
      <c r="E226" s="31">
        <v>52.07</v>
      </c>
      <c r="F226" s="31" t="s">
        <v>96</v>
      </c>
      <c r="G226" s="31" t="s">
        <v>4</v>
      </c>
      <c r="H226" s="31" t="s">
        <v>6</v>
      </c>
      <c r="I226" s="40">
        <v>21687.1</v>
      </c>
      <c r="J226" s="40">
        <v>1301.2259999999999</v>
      </c>
      <c r="K226" s="40">
        <v>4337.42</v>
      </c>
      <c r="L226" s="40">
        <v>22728.081999999999</v>
      </c>
      <c r="M226" s="41">
        <v>1704.6061499999998</v>
      </c>
      <c r="N226" s="41">
        <v>5113.8184499999998</v>
      </c>
      <c r="O226" s="40">
        <v>24601.849599999998</v>
      </c>
      <c r="P226" s="41">
        <v>2091.1572160000001</v>
      </c>
      <c r="Q226" s="41">
        <v>6027.4531519999991</v>
      </c>
      <c r="R226" s="40">
        <v>26475.617200000001</v>
      </c>
      <c r="S226" s="41">
        <v>2515.183634</v>
      </c>
      <c r="T226" s="41">
        <v>7016.0385580000002</v>
      </c>
      <c r="U226" s="40">
        <v>28349.3848</v>
      </c>
      <c r="V226" s="41">
        <v>2976.6854039999998</v>
      </c>
      <c r="W226" s="41">
        <v>8079.5746679999993</v>
      </c>
      <c r="X226" s="40">
        <v>30223.152399999999</v>
      </c>
      <c r="Y226" s="41">
        <v>3475.6625260000001</v>
      </c>
      <c r="Z226" s="41">
        <v>9218.0614819999992</v>
      </c>
      <c r="AA226" s="40">
        <v>32096.92</v>
      </c>
      <c r="AB226" s="41">
        <v>4012.1149999999998</v>
      </c>
      <c r="AC226" s="41">
        <v>10431.499</v>
      </c>
      <c r="AD226" s="35"/>
      <c r="AE226" s="35"/>
      <c r="AF226" s="35"/>
      <c r="AG226" s="35"/>
      <c r="AH226" s="35"/>
      <c r="AI226" s="2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s="24" customFormat="1">
      <c r="A227" s="31">
        <v>26616</v>
      </c>
      <c r="B227" s="31" t="s">
        <v>2224</v>
      </c>
      <c r="C227" s="31" t="s">
        <v>15</v>
      </c>
      <c r="D227" s="31"/>
      <c r="E227" s="31">
        <v>68.010000000000005</v>
      </c>
      <c r="F227" s="31" t="s">
        <v>380</v>
      </c>
      <c r="G227" s="31" t="s">
        <v>4</v>
      </c>
      <c r="H227" s="31" t="s">
        <v>6</v>
      </c>
      <c r="I227" s="40">
        <v>7464.1399999999994</v>
      </c>
      <c r="J227" s="40">
        <v>447.84839999999997</v>
      </c>
      <c r="K227" s="40">
        <v>1492.828</v>
      </c>
      <c r="L227" s="40">
        <v>7837.3480000000009</v>
      </c>
      <c r="M227" s="41">
        <v>587.80110000000002</v>
      </c>
      <c r="N227" s="41">
        <v>1763.4033000000002</v>
      </c>
      <c r="O227" s="40">
        <v>8509.122400000002</v>
      </c>
      <c r="P227" s="41">
        <v>723.27540400000021</v>
      </c>
      <c r="Q227" s="41">
        <v>2084.7349880000006</v>
      </c>
      <c r="R227" s="40">
        <v>9180.8968000000023</v>
      </c>
      <c r="S227" s="41">
        <v>872.18519600000025</v>
      </c>
      <c r="T227" s="41">
        <v>2432.9376520000005</v>
      </c>
      <c r="U227" s="40">
        <v>9852.6712000000007</v>
      </c>
      <c r="V227" s="41">
        <v>1034.5304760000001</v>
      </c>
      <c r="W227" s="41">
        <v>2808.0112920000001</v>
      </c>
      <c r="X227" s="40">
        <v>10524.445600000001</v>
      </c>
      <c r="Y227" s="41">
        <v>1210.3112440000002</v>
      </c>
      <c r="Z227" s="41">
        <v>3209.9559080000004</v>
      </c>
      <c r="AA227" s="40">
        <v>11196.220000000001</v>
      </c>
      <c r="AB227" s="41">
        <v>1399.5275000000001</v>
      </c>
      <c r="AC227" s="41">
        <v>3638.7715000000003</v>
      </c>
      <c r="AD227" s="35"/>
      <c r="AE227" s="35"/>
      <c r="AF227" s="35"/>
      <c r="AG227" s="35"/>
      <c r="AH227" s="35"/>
      <c r="AI227" s="2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s="24" customFormat="1">
      <c r="A228" s="31">
        <v>31025</v>
      </c>
      <c r="B228" s="31" t="s">
        <v>612</v>
      </c>
      <c r="C228" s="31" t="s">
        <v>13</v>
      </c>
      <c r="D228" s="31"/>
      <c r="E228" s="31">
        <v>42.09</v>
      </c>
      <c r="F228" s="31" t="s">
        <v>40</v>
      </c>
      <c r="G228" s="31" t="s">
        <v>4</v>
      </c>
      <c r="H228" s="31" t="s">
        <v>6</v>
      </c>
      <c r="I228" s="40">
        <v>18670.52</v>
      </c>
      <c r="J228" s="40">
        <v>1120.2311999999999</v>
      </c>
      <c r="K228" s="40">
        <v>3734.1040000000003</v>
      </c>
      <c r="L228" s="40">
        <v>18950.578000000005</v>
      </c>
      <c r="M228" s="41">
        <v>1421.2933500000004</v>
      </c>
      <c r="N228" s="41">
        <v>4263.8800500000016</v>
      </c>
      <c r="O228" s="40">
        <v>19454.682400000005</v>
      </c>
      <c r="P228" s="41">
        <v>1653.6480040000006</v>
      </c>
      <c r="Q228" s="41">
        <v>4766.3971880000008</v>
      </c>
      <c r="R228" s="40">
        <v>19958.786800000005</v>
      </c>
      <c r="S228" s="41">
        <v>1896.0847460000005</v>
      </c>
      <c r="T228" s="41">
        <v>5289.0785020000021</v>
      </c>
      <c r="U228" s="40">
        <v>20462.891200000005</v>
      </c>
      <c r="V228" s="41">
        <v>2148.6035760000004</v>
      </c>
      <c r="W228" s="41">
        <v>5831.9239920000009</v>
      </c>
      <c r="X228" s="40">
        <v>20966.995600000006</v>
      </c>
      <c r="Y228" s="41">
        <v>2411.204494000001</v>
      </c>
      <c r="Z228" s="41">
        <v>6394.9336580000017</v>
      </c>
      <c r="AA228" s="40">
        <v>21471.100000000006</v>
      </c>
      <c r="AB228" s="41">
        <v>2683.8875000000007</v>
      </c>
      <c r="AC228" s="41">
        <v>6978.1075000000019</v>
      </c>
      <c r="AD228" s="35"/>
      <c r="AE228" s="35"/>
      <c r="AF228" s="35"/>
      <c r="AG228" s="35"/>
      <c r="AH228" s="35"/>
      <c r="AI228" s="2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s="24" customFormat="1">
      <c r="A229" s="31">
        <v>25763</v>
      </c>
      <c r="B229" s="31" t="s">
        <v>1753</v>
      </c>
      <c r="C229" s="31" t="s">
        <v>15</v>
      </c>
      <c r="D229" s="31"/>
      <c r="E229" s="31">
        <v>59.09</v>
      </c>
      <c r="F229" s="31" t="s">
        <v>298</v>
      </c>
      <c r="G229" s="31" t="s">
        <v>4</v>
      </c>
      <c r="H229" s="31" t="s">
        <v>6</v>
      </c>
      <c r="I229" s="40">
        <v>24335.14</v>
      </c>
      <c r="J229" s="40">
        <v>1460.1083999999998</v>
      </c>
      <c r="K229" s="40">
        <v>4867.0280000000002</v>
      </c>
      <c r="L229" s="40">
        <v>25375.564000000006</v>
      </c>
      <c r="M229" s="41">
        <v>1903.1673000000003</v>
      </c>
      <c r="N229" s="41">
        <v>5709.5019000000011</v>
      </c>
      <c r="O229" s="40">
        <v>27248.327200000007</v>
      </c>
      <c r="P229" s="41">
        <v>2316.1078120000006</v>
      </c>
      <c r="Q229" s="41">
        <v>6675.840164000002</v>
      </c>
      <c r="R229" s="40">
        <v>29121.090400000008</v>
      </c>
      <c r="S229" s="41">
        <v>2766.5035880000009</v>
      </c>
      <c r="T229" s="41">
        <v>7717.0889560000023</v>
      </c>
      <c r="U229" s="40">
        <v>30993.853600000006</v>
      </c>
      <c r="V229" s="41">
        <v>3254.3546280000005</v>
      </c>
      <c r="W229" s="41">
        <v>8833.2482760000003</v>
      </c>
      <c r="X229" s="40">
        <v>32866.616800000003</v>
      </c>
      <c r="Y229" s="41">
        <v>3779.6609320000007</v>
      </c>
      <c r="Z229" s="41">
        <v>10024.318124000001</v>
      </c>
      <c r="AA229" s="40">
        <v>34739.380000000005</v>
      </c>
      <c r="AB229" s="41">
        <v>4342.4225000000006</v>
      </c>
      <c r="AC229" s="41">
        <v>11290.298500000003</v>
      </c>
      <c r="AD229" s="35"/>
      <c r="AE229" s="35"/>
      <c r="AF229" s="35"/>
      <c r="AG229" s="35"/>
      <c r="AH229" s="35"/>
      <c r="AI229" s="2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s="24" customFormat="1">
      <c r="A230" s="31">
        <v>23177</v>
      </c>
      <c r="B230" s="31" t="s">
        <v>1031</v>
      </c>
      <c r="C230" s="31" t="s">
        <v>13</v>
      </c>
      <c r="D230" s="31"/>
      <c r="E230" s="31">
        <v>58.08</v>
      </c>
      <c r="F230" s="31" t="s">
        <v>354</v>
      </c>
      <c r="G230" s="31" t="s">
        <v>4</v>
      </c>
      <c r="H230" s="31" t="s">
        <v>6</v>
      </c>
      <c r="I230" s="40">
        <v>24429.239999999998</v>
      </c>
      <c r="J230" s="40">
        <v>1465.7543999999998</v>
      </c>
      <c r="K230" s="40">
        <v>4885.848</v>
      </c>
      <c r="L230" s="40">
        <v>25716.227999999999</v>
      </c>
      <c r="M230" s="41">
        <v>1928.7170999999998</v>
      </c>
      <c r="N230" s="41">
        <v>5786.1512999999995</v>
      </c>
      <c r="O230" s="40">
        <v>28032.806399999998</v>
      </c>
      <c r="P230" s="41">
        <v>2382.788544</v>
      </c>
      <c r="Q230" s="41">
        <v>6868.0375679999997</v>
      </c>
      <c r="R230" s="40">
        <v>30349.3848</v>
      </c>
      <c r="S230" s="41">
        <v>2883.1915560000002</v>
      </c>
      <c r="T230" s="41">
        <v>8042.5869720000001</v>
      </c>
      <c r="U230" s="40">
        <v>32665.963199999998</v>
      </c>
      <c r="V230" s="41">
        <v>3429.9261359999996</v>
      </c>
      <c r="W230" s="41">
        <v>9309.7995119999996</v>
      </c>
      <c r="X230" s="40">
        <v>34982.541599999997</v>
      </c>
      <c r="Y230" s="41">
        <v>4022.9922839999999</v>
      </c>
      <c r="Z230" s="41">
        <v>10669.675187999999</v>
      </c>
      <c r="AA230" s="40">
        <v>37299.119999999995</v>
      </c>
      <c r="AB230" s="41">
        <v>4662.3899999999994</v>
      </c>
      <c r="AC230" s="41">
        <v>12122.213999999998</v>
      </c>
      <c r="AD230" s="35"/>
      <c r="AE230" s="35"/>
      <c r="AF230" s="35"/>
      <c r="AG230" s="35"/>
      <c r="AH230" s="35"/>
      <c r="AI230" s="2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s="24" customFormat="1">
      <c r="A231" s="31">
        <v>30063</v>
      </c>
      <c r="B231" s="31" t="s">
        <v>1455</v>
      </c>
      <c r="C231" s="31" t="s">
        <v>15</v>
      </c>
      <c r="D231" s="31"/>
      <c r="E231" s="31">
        <v>45.06</v>
      </c>
      <c r="F231" s="31" t="s">
        <v>187</v>
      </c>
      <c r="G231" s="31" t="s">
        <v>4</v>
      </c>
      <c r="H231" s="31" t="s">
        <v>6</v>
      </c>
      <c r="I231" s="40">
        <v>15677.76</v>
      </c>
      <c r="J231" s="40">
        <v>940.66559999999993</v>
      </c>
      <c r="K231" s="40">
        <v>3135.5520000000001</v>
      </c>
      <c r="L231" s="40">
        <v>15983.475999999999</v>
      </c>
      <c r="M231" s="41">
        <v>1198.7606999999998</v>
      </c>
      <c r="N231" s="41">
        <v>3596.2820999999999</v>
      </c>
      <c r="O231" s="40">
        <v>16533.764799999997</v>
      </c>
      <c r="P231" s="41">
        <v>1405.3700079999999</v>
      </c>
      <c r="Q231" s="41">
        <v>4050.7723759999994</v>
      </c>
      <c r="R231" s="40">
        <v>17084.053599999999</v>
      </c>
      <c r="S231" s="41">
        <v>1622.9850919999999</v>
      </c>
      <c r="T231" s="41">
        <v>4527.2742040000003</v>
      </c>
      <c r="U231" s="40">
        <v>17634.342399999998</v>
      </c>
      <c r="V231" s="41">
        <v>1851.6059519999997</v>
      </c>
      <c r="W231" s="41">
        <v>5025.7875839999988</v>
      </c>
      <c r="X231" s="40">
        <v>18184.6312</v>
      </c>
      <c r="Y231" s="41">
        <v>2091.2325879999999</v>
      </c>
      <c r="Z231" s="41">
        <v>5546.312516</v>
      </c>
      <c r="AA231" s="40">
        <v>18734.919999999998</v>
      </c>
      <c r="AB231" s="41">
        <v>2341.8649999999998</v>
      </c>
      <c r="AC231" s="41">
        <v>6088.8489999999993</v>
      </c>
      <c r="AD231" s="35"/>
      <c r="AE231" s="35"/>
      <c r="AF231" s="35"/>
      <c r="AG231" s="35"/>
      <c r="AH231" s="35"/>
      <c r="AI231" s="2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s="24" customFormat="1">
      <c r="A232" s="31">
        <v>29165</v>
      </c>
      <c r="B232" s="31" t="s">
        <v>1346</v>
      </c>
      <c r="C232" s="31" t="s">
        <v>15</v>
      </c>
      <c r="D232" s="31"/>
      <c r="E232" s="31">
        <v>42.07</v>
      </c>
      <c r="F232" s="31" t="s">
        <v>120</v>
      </c>
      <c r="G232" s="31" t="s">
        <v>4</v>
      </c>
      <c r="H232" s="31" t="s">
        <v>6</v>
      </c>
      <c r="I232" s="40">
        <v>21687.1</v>
      </c>
      <c r="J232" s="40">
        <v>1301.2259999999999</v>
      </c>
      <c r="K232" s="40">
        <v>4337.42</v>
      </c>
      <c r="L232" s="40">
        <v>21979.876</v>
      </c>
      <c r="M232" s="41">
        <v>1648.4907000000001</v>
      </c>
      <c r="N232" s="41">
        <v>4945.4721</v>
      </c>
      <c r="O232" s="40">
        <v>22506.872799999997</v>
      </c>
      <c r="P232" s="41">
        <v>1913.0841879999998</v>
      </c>
      <c r="Q232" s="41">
        <v>5514.1838359999992</v>
      </c>
      <c r="R232" s="40">
        <v>23033.869599999998</v>
      </c>
      <c r="S232" s="41">
        <v>2188.2176119999999</v>
      </c>
      <c r="T232" s="41">
        <v>6103.9754439999997</v>
      </c>
      <c r="U232" s="40">
        <v>23560.866399999999</v>
      </c>
      <c r="V232" s="41">
        <v>2473.8909719999997</v>
      </c>
      <c r="W232" s="41">
        <v>6714.8469239999995</v>
      </c>
      <c r="X232" s="40">
        <v>24087.8632</v>
      </c>
      <c r="Y232" s="41">
        <v>2770.104268</v>
      </c>
      <c r="Z232" s="41">
        <v>7346.7982759999995</v>
      </c>
      <c r="AA232" s="40">
        <v>24614.86</v>
      </c>
      <c r="AB232" s="41">
        <v>3076.8575000000001</v>
      </c>
      <c r="AC232" s="41">
        <v>7999.8295000000007</v>
      </c>
      <c r="AD232" s="35"/>
      <c r="AE232" s="35"/>
      <c r="AF232" s="35"/>
      <c r="AG232" s="35"/>
      <c r="AH232" s="35"/>
      <c r="AI232" s="2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s="24" customFormat="1">
      <c r="A233" s="31">
        <v>22058</v>
      </c>
      <c r="B233" s="31" t="s">
        <v>2000</v>
      </c>
      <c r="C233" s="31" t="s">
        <v>15</v>
      </c>
      <c r="D233" s="31"/>
      <c r="E233" s="31">
        <v>70.05</v>
      </c>
      <c r="F233" s="31" t="s">
        <v>345</v>
      </c>
      <c r="G233" s="31" t="s">
        <v>4</v>
      </c>
      <c r="H233" s="31" t="s">
        <v>6</v>
      </c>
      <c r="I233" s="40">
        <v>30438.94</v>
      </c>
      <c r="J233" s="40">
        <v>1826.3363999999999</v>
      </c>
      <c r="K233" s="40">
        <v>6087.7880000000005</v>
      </c>
      <c r="L233" s="40">
        <v>31960.886000000002</v>
      </c>
      <c r="M233" s="41">
        <v>2397.0664500000003</v>
      </c>
      <c r="N233" s="41">
        <v>7191.1993500000008</v>
      </c>
      <c r="O233" s="40">
        <v>34700.388800000001</v>
      </c>
      <c r="P233" s="41">
        <v>2949.5330480000002</v>
      </c>
      <c r="Q233" s="41">
        <v>8501.5952560000005</v>
      </c>
      <c r="R233" s="40">
        <v>37439.891600000003</v>
      </c>
      <c r="S233" s="41">
        <v>3556.7897020000005</v>
      </c>
      <c r="T233" s="41">
        <v>9921.5712740000017</v>
      </c>
      <c r="U233" s="40">
        <v>40179.394400000005</v>
      </c>
      <c r="V233" s="41">
        <v>4218.8364120000006</v>
      </c>
      <c r="W233" s="41">
        <v>11451.127404000001</v>
      </c>
      <c r="X233" s="40">
        <v>42918.897200000007</v>
      </c>
      <c r="Y233" s="41">
        <v>4935.6731780000009</v>
      </c>
      <c r="Z233" s="41">
        <v>13090.263646000001</v>
      </c>
      <c r="AA233" s="40">
        <v>45658.400000000001</v>
      </c>
      <c r="AB233" s="41">
        <v>5707.3</v>
      </c>
      <c r="AC233" s="41">
        <v>14838.980000000001</v>
      </c>
      <c r="AD233" s="35"/>
      <c r="AE233" s="35"/>
      <c r="AF233" s="35"/>
      <c r="AG233" s="35"/>
      <c r="AH233" s="35"/>
      <c r="AI233" s="2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s="24" customFormat="1">
      <c r="A234" s="31">
        <v>27605</v>
      </c>
      <c r="B234" s="31" t="s">
        <v>1677</v>
      </c>
      <c r="C234" s="31" t="s">
        <v>15</v>
      </c>
      <c r="D234" s="31"/>
      <c r="E234" s="31">
        <v>48.11</v>
      </c>
      <c r="F234" s="31" t="s">
        <v>378</v>
      </c>
      <c r="G234" s="31" t="s">
        <v>4</v>
      </c>
      <c r="H234" s="31" t="s">
        <v>6</v>
      </c>
      <c r="I234" s="40">
        <v>19448.439999999999</v>
      </c>
      <c r="J234" s="40">
        <v>1166.9063999999998</v>
      </c>
      <c r="K234" s="40">
        <v>3889.6880000000001</v>
      </c>
      <c r="L234" s="40">
        <v>20109.687999999998</v>
      </c>
      <c r="M234" s="41">
        <v>1508.2265999999997</v>
      </c>
      <c r="N234" s="41">
        <v>4524.6797999999999</v>
      </c>
      <c r="O234" s="40">
        <v>21299.934399999998</v>
      </c>
      <c r="P234" s="41">
        <v>1810.494424</v>
      </c>
      <c r="Q234" s="41">
        <v>5218.4839279999997</v>
      </c>
      <c r="R234" s="40">
        <v>22490.180799999998</v>
      </c>
      <c r="S234" s="41">
        <v>2136.567176</v>
      </c>
      <c r="T234" s="41">
        <v>5959.8979119999995</v>
      </c>
      <c r="U234" s="40">
        <v>23680.427199999998</v>
      </c>
      <c r="V234" s="41">
        <v>2486.4448559999996</v>
      </c>
      <c r="W234" s="41">
        <v>6748.9217519999993</v>
      </c>
      <c r="X234" s="40">
        <v>24870.673599999998</v>
      </c>
      <c r="Y234" s="41">
        <v>2860.1274640000001</v>
      </c>
      <c r="Z234" s="41">
        <v>7585.5554479999992</v>
      </c>
      <c r="AA234" s="40">
        <v>26060.92</v>
      </c>
      <c r="AB234" s="41">
        <v>3257.6149999999998</v>
      </c>
      <c r="AC234" s="41">
        <v>8469.7989999999991</v>
      </c>
      <c r="AD234" s="35"/>
      <c r="AE234" s="35"/>
      <c r="AF234" s="35"/>
      <c r="AG234" s="35"/>
      <c r="AH234" s="35"/>
      <c r="AI234" s="2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s="24" customFormat="1">
      <c r="A235" s="31">
        <v>29424</v>
      </c>
      <c r="B235" s="31" t="s">
        <v>740</v>
      </c>
      <c r="C235" s="31" t="s">
        <v>13</v>
      </c>
      <c r="D235" s="31"/>
      <c r="E235" s="31">
        <v>46.11</v>
      </c>
      <c r="F235" s="31" t="s">
        <v>54</v>
      </c>
      <c r="G235" s="31" t="s">
        <v>4</v>
      </c>
      <c r="H235" s="31" t="s">
        <v>6</v>
      </c>
      <c r="I235" s="40">
        <v>19448.439999999999</v>
      </c>
      <c r="J235" s="40">
        <v>1166.9063999999998</v>
      </c>
      <c r="K235" s="40">
        <v>3889.6880000000001</v>
      </c>
      <c r="L235" s="40">
        <v>19915.201999999997</v>
      </c>
      <c r="M235" s="41">
        <v>1493.6401499999997</v>
      </c>
      <c r="N235" s="41">
        <v>4480.9204499999996</v>
      </c>
      <c r="O235" s="40">
        <v>20755.373599999999</v>
      </c>
      <c r="P235" s="41">
        <v>1764.206756</v>
      </c>
      <c r="Q235" s="41">
        <v>5085.0665319999998</v>
      </c>
      <c r="R235" s="40">
        <v>21595.5452</v>
      </c>
      <c r="S235" s="41">
        <v>2051.5767940000001</v>
      </c>
      <c r="T235" s="41">
        <v>5722.8194780000003</v>
      </c>
      <c r="U235" s="40">
        <v>22435.716799999998</v>
      </c>
      <c r="V235" s="41">
        <v>2355.7502639999998</v>
      </c>
      <c r="W235" s="41">
        <v>6394.1792879999994</v>
      </c>
      <c r="X235" s="40">
        <v>23275.8884</v>
      </c>
      <c r="Y235" s="41">
        <v>2676.7271660000001</v>
      </c>
      <c r="Z235" s="41">
        <v>7099.1459619999996</v>
      </c>
      <c r="AA235" s="40">
        <v>24116.059999999998</v>
      </c>
      <c r="AB235" s="41">
        <v>3014.5074999999997</v>
      </c>
      <c r="AC235" s="41">
        <v>7837.7194999999992</v>
      </c>
      <c r="AD235" s="35"/>
      <c r="AE235" s="35"/>
      <c r="AF235" s="35"/>
      <c r="AG235" s="35"/>
      <c r="AH235" s="35"/>
      <c r="AI235" s="2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s="24" customFormat="1">
      <c r="A236" s="31">
        <v>7099</v>
      </c>
      <c r="B236" s="31" t="s">
        <v>1113</v>
      </c>
      <c r="C236" s="31" t="s">
        <v>13</v>
      </c>
      <c r="D236" s="31"/>
      <c r="E236" s="31">
        <v>59.08</v>
      </c>
      <c r="F236" s="31" t="s">
        <v>199</v>
      </c>
      <c r="G236" s="31" t="s">
        <v>4</v>
      </c>
      <c r="H236" s="31" t="s">
        <v>6</v>
      </c>
      <c r="I236" s="40">
        <v>14928.18</v>
      </c>
      <c r="J236" s="40">
        <v>895.69079999999997</v>
      </c>
      <c r="K236" s="40">
        <v>2985.6360000000004</v>
      </c>
      <c r="L236" s="40">
        <v>15674.588000000002</v>
      </c>
      <c r="M236" s="41">
        <v>1175.5941</v>
      </c>
      <c r="N236" s="41">
        <v>3526.7823000000003</v>
      </c>
      <c r="O236" s="40">
        <v>17018.122400000004</v>
      </c>
      <c r="P236" s="41">
        <v>1446.5404040000005</v>
      </c>
      <c r="Q236" s="41">
        <v>4169.439988000001</v>
      </c>
      <c r="R236" s="40">
        <v>18361.656800000001</v>
      </c>
      <c r="S236" s="41">
        <v>1744.3573960000001</v>
      </c>
      <c r="T236" s="41">
        <v>4865.8390520000003</v>
      </c>
      <c r="U236" s="40">
        <v>19705.191200000001</v>
      </c>
      <c r="V236" s="41">
        <v>2069.0450759999999</v>
      </c>
      <c r="W236" s="41">
        <v>5615.9794919999995</v>
      </c>
      <c r="X236" s="40">
        <v>21048.725600000002</v>
      </c>
      <c r="Y236" s="41">
        <v>2420.6034440000003</v>
      </c>
      <c r="Z236" s="41">
        <v>6419.8613080000005</v>
      </c>
      <c r="AA236" s="40">
        <v>22392.260000000002</v>
      </c>
      <c r="AB236" s="41">
        <v>2799.0325000000003</v>
      </c>
      <c r="AC236" s="41">
        <v>7277.4845000000005</v>
      </c>
      <c r="AD236" s="35"/>
      <c r="AE236" s="35"/>
      <c r="AF236" s="35"/>
      <c r="AG236" s="35"/>
      <c r="AH236" s="35"/>
      <c r="AI236" s="2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s="24" customFormat="1">
      <c r="A237" s="31">
        <v>21737</v>
      </c>
      <c r="B237" s="31" t="s">
        <v>2031</v>
      </c>
      <c r="C237" s="31" t="s">
        <v>15</v>
      </c>
      <c r="D237" s="31"/>
      <c r="E237" s="31">
        <v>59.07</v>
      </c>
      <c r="F237" s="31" t="s">
        <v>72</v>
      </c>
      <c r="G237" s="31" t="s">
        <v>4</v>
      </c>
      <c r="H237" s="31" t="s">
        <v>6</v>
      </c>
      <c r="I237" s="40">
        <v>24288.099999999995</v>
      </c>
      <c r="J237" s="40">
        <v>1457.2859999999996</v>
      </c>
      <c r="K237" s="40">
        <v>4857.619999999999</v>
      </c>
      <c r="L237" s="40">
        <v>25502.503999999997</v>
      </c>
      <c r="M237" s="41">
        <v>1912.6877999999997</v>
      </c>
      <c r="N237" s="41">
        <v>5738.0633999999991</v>
      </c>
      <c r="O237" s="40">
        <v>27688.431199999999</v>
      </c>
      <c r="P237" s="41">
        <v>2353.5166520000002</v>
      </c>
      <c r="Q237" s="41">
        <v>6783.6656439999997</v>
      </c>
      <c r="R237" s="40">
        <v>29874.358399999997</v>
      </c>
      <c r="S237" s="41">
        <v>2838.0640479999997</v>
      </c>
      <c r="T237" s="41">
        <v>7916.704976</v>
      </c>
      <c r="U237" s="40">
        <v>32060.285599999999</v>
      </c>
      <c r="V237" s="41">
        <v>3366.329988</v>
      </c>
      <c r="W237" s="41">
        <v>9137.1813959999981</v>
      </c>
      <c r="X237" s="40">
        <v>34246.212800000001</v>
      </c>
      <c r="Y237" s="41">
        <v>3938.3144720000005</v>
      </c>
      <c r="Z237" s="41">
        <v>10445.094904</v>
      </c>
      <c r="AA237" s="40">
        <v>36432.14</v>
      </c>
      <c r="AB237" s="41">
        <v>4554.0174999999999</v>
      </c>
      <c r="AC237" s="41">
        <v>11840.4455</v>
      </c>
      <c r="AD237" s="35"/>
      <c r="AE237" s="35"/>
      <c r="AF237" s="35"/>
      <c r="AG237" s="35"/>
      <c r="AH237" s="35"/>
      <c r="AI237" s="2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s="24" customFormat="1">
      <c r="A238" s="31">
        <v>23176</v>
      </c>
      <c r="B238" s="31" t="s">
        <v>1030</v>
      </c>
      <c r="C238" s="31" t="s">
        <v>13</v>
      </c>
      <c r="D238" s="31"/>
      <c r="E238" s="31">
        <v>58.08</v>
      </c>
      <c r="F238" s="31" t="s">
        <v>354</v>
      </c>
      <c r="G238" s="31" t="s">
        <v>4</v>
      </c>
      <c r="H238" s="31" t="s">
        <v>6</v>
      </c>
      <c r="I238" s="40">
        <v>30896.260000000002</v>
      </c>
      <c r="J238" s="40">
        <v>1853.7755999999999</v>
      </c>
      <c r="K238" s="40">
        <v>6179.2520000000004</v>
      </c>
      <c r="L238" s="40">
        <v>32653.036000000007</v>
      </c>
      <c r="M238" s="41">
        <v>2448.9777000000004</v>
      </c>
      <c r="N238" s="41">
        <v>7346.933100000002</v>
      </c>
      <c r="O238" s="40">
        <v>35815.232800000005</v>
      </c>
      <c r="P238" s="41">
        <v>3044.2947880000006</v>
      </c>
      <c r="Q238" s="41">
        <v>8774.7320360000012</v>
      </c>
      <c r="R238" s="40">
        <v>38977.429600000003</v>
      </c>
      <c r="S238" s="41">
        <v>3702.8558120000002</v>
      </c>
      <c r="T238" s="41">
        <v>10329.018844000002</v>
      </c>
      <c r="U238" s="40">
        <v>42139.626400000008</v>
      </c>
      <c r="V238" s="41">
        <v>4424.6607720000011</v>
      </c>
      <c r="W238" s="41">
        <v>12009.793524000001</v>
      </c>
      <c r="X238" s="40">
        <v>45301.823200000006</v>
      </c>
      <c r="Y238" s="41">
        <v>5209.7096680000013</v>
      </c>
      <c r="Z238" s="41">
        <v>13817.056076000001</v>
      </c>
      <c r="AA238" s="40">
        <v>48464.020000000004</v>
      </c>
      <c r="AB238" s="41">
        <v>6058.0025000000005</v>
      </c>
      <c r="AC238" s="41">
        <v>15750.806500000002</v>
      </c>
      <c r="AD238" s="35"/>
      <c r="AE238" s="35"/>
      <c r="AF238" s="35"/>
      <c r="AG238" s="35"/>
      <c r="AH238" s="35"/>
      <c r="AI238" s="2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s="24" customFormat="1">
      <c r="A239" s="31">
        <v>32268</v>
      </c>
      <c r="B239" s="31" t="s">
        <v>505</v>
      </c>
      <c r="C239" s="31" t="s">
        <v>13</v>
      </c>
      <c r="D239" s="31"/>
      <c r="E239" s="31">
        <v>32.04</v>
      </c>
      <c r="F239" s="31" t="s">
        <v>141</v>
      </c>
      <c r="G239" s="31" t="s">
        <v>4</v>
      </c>
      <c r="H239" s="31" t="s">
        <v>6</v>
      </c>
      <c r="I239" s="40">
        <v>18234.860000000004</v>
      </c>
      <c r="J239" s="40">
        <v>1094.0916000000002</v>
      </c>
      <c r="K239" s="40">
        <v>3646.9720000000011</v>
      </c>
      <c r="L239" s="40">
        <v>18411.490000000005</v>
      </c>
      <c r="M239" s="41">
        <v>1380.8617500000003</v>
      </c>
      <c r="N239" s="41">
        <v>4142.585250000001</v>
      </c>
      <c r="O239" s="40">
        <v>18729.424000000003</v>
      </c>
      <c r="P239" s="41">
        <v>1592.0010400000003</v>
      </c>
      <c r="Q239" s="41">
        <v>4588.7088800000001</v>
      </c>
      <c r="R239" s="40">
        <v>19047.358000000004</v>
      </c>
      <c r="S239" s="41">
        <v>1809.4990100000005</v>
      </c>
      <c r="T239" s="41">
        <v>5047.5498700000016</v>
      </c>
      <c r="U239" s="40">
        <v>19365.292000000005</v>
      </c>
      <c r="V239" s="41">
        <v>2033.3556600000004</v>
      </c>
      <c r="W239" s="41">
        <v>5519.108220000001</v>
      </c>
      <c r="X239" s="40">
        <v>19683.226000000002</v>
      </c>
      <c r="Y239" s="41">
        <v>2263.5709900000002</v>
      </c>
      <c r="Z239" s="41">
        <v>6003.3839300000009</v>
      </c>
      <c r="AA239" s="40">
        <v>20001.160000000003</v>
      </c>
      <c r="AB239" s="41">
        <v>2500.1450000000004</v>
      </c>
      <c r="AC239" s="41">
        <v>6500.3770000000013</v>
      </c>
      <c r="AD239" s="35"/>
      <c r="AE239" s="35"/>
      <c r="AF239" s="35"/>
      <c r="AG239" s="35"/>
      <c r="AH239" s="35"/>
      <c r="AI239" s="2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s="24" customFormat="1">
      <c r="A240" s="31">
        <v>7070</v>
      </c>
      <c r="B240" s="31" t="s">
        <v>2209</v>
      </c>
      <c r="C240" s="31" t="s">
        <v>15</v>
      </c>
      <c r="D240" s="31"/>
      <c r="E240" s="31">
        <v>66.03</v>
      </c>
      <c r="F240" s="31" t="s">
        <v>28</v>
      </c>
      <c r="G240" s="31" t="s">
        <v>4</v>
      </c>
      <c r="H240" s="31" t="s">
        <v>6</v>
      </c>
      <c r="I240" s="40">
        <v>21799.46</v>
      </c>
      <c r="J240" s="40">
        <v>1307.9675999999999</v>
      </c>
      <c r="K240" s="40">
        <v>4359.8919999999998</v>
      </c>
      <c r="L240" s="40">
        <v>24601.867999999999</v>
      </c>
      <c r="M240" s="41">
        <v>1845.1400999999998</v>
      </c>
      <c r="N240" s="41">
        <v>5535.4202999999998</v>
      </c>
      <c r="O240" s="40">
        <v>26800.006399999998</v>
      </c>
      <c r="P240" s="41">
        <v>2278.000544</v>
      </c>
      <c r="Q240" s="41">
        <v>6566.0015679999997</v>
      </c>
      <c r="R240" s="40">
        <v>28998.144800000002</v>
      </c>
      <c r="S240" s="41">
        <v>2754.8237560000002</v>
      </c>
      <c r="T240" s="41">
        <v>7684.5083720000011</v>
      </c>
      <c r="U240" s="40">
        <v>31196.283199999998</v>
      </c>
      <c r="V240" s="41">
        <v>3275.6097359999999</v>
      </c>
      <c r="W240" s="41">
        <v>8890.9407119999978</v>
      </c>
      <c r="X240" s="40">
        <v>33394.421600000001</v>
      </c>
      <c r="Y240" s="41">
        <v>3840.3584840000003</v>
      </c>
      <c r="Z240" s="41">
        <v>10185.298588</v>
      </c>
      <c r="AA240" s="40">
        <v>35592.559999999998</v>
      </c>
      <c r="AB240" s="41">
        <v>4449.07</v>
      </c>
      <c r="AC240" s="41">
        <v>11567.582</v>
      </c>
      <c r="AD240" s="35"/>
      <c r="AE240" s="35"/>
      <c r="AF240" s="35"/>
      <c r="AG240" s="35"/>
      <c r="AH240" s="35"/>
      <c r="AI240" s="2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s="24" customFormat="1">
      <c r="A241" s="31">
        <v>24508</v>
      </c>
      <c r="B241" s="31" t="s">
        <v>1808</v>
      </c>
      <c r="C241" s="31" t="s">
        <v>15</v>
      </c>
      <c r="D241" s="31"/>
      <c r="E241" s="31">
        <v>58.08</v>
      </c>
      <c r="F241" s="31" t="s">
        <v>48</v>
      </c>
      <c r="G241" s="31" t="s">
        <v>4</v>
      </c>
      <c r="H241" s="31" t="s">
        <v>6</v>
      </c>
      <c r="I241" s="40">
        <v>30663.62</v>
      </c>
      <c r="J241" s="40">
        <v>1839.8172</v>
      </c>
      <c r="K241" s="40">
        <v>6132.7240000000002</v>
      </c>
      <c r="L241" s="40">
        <v>32170.110000000004</v>
      </c>
      <c r="M241" s="41">
        <v>2412.7582500000003</v>
      </c>
      <c r="N241" s="41">
        <v>7238.2747500000014</v>
      </c>
      <c r="O241" s="40">
        <v>34881.792000000001</v>
      </c>
      <c r="P241" s="41">
        <v>2964.9523200000003</v>
      </c>
      <c r="Q241" s="41">
        <v>8546.0390399999997</v>
      </c>
      <c r="R241" s="40">
        <v>37593.474000000002</v>
      </c>
      <c r="S241" s="41">
        <v>3571.3800300000003</v>
      </c>
      <c r="T241" s="41">
        <v>9962.2706100000014</v>
      </c>
      <c r="U241" s="40">
        <v>40305.156000000003</v>
      </c>
      <c r="V241" s="41">
        <v>4232.0413800000006</v>
      </c>
      <c r="W241" s="41">
        <v>11486.96946</v>
      </c>
      <c r="X241" s="40">
        <v>43016.838000000003</v>
      </c>
      <c r="Y241" s="41">
        <v>4946.9363700000004</v>
      </c>
      <c r="Z241" s="41">
        <v>13120.13559</v>
      </c>
      <c r="AA241" s="40">
        <v>45728.520000000004</v>
      </c>
      <c r="AB241" s="41">
        <v>5716.0650000000005</v>
      </c>
      <c r="AC241" s="41">
        <v>14861.769000000002</v>
      </c>
      <c r="AD241" s="35"/>
      <c r="AE241" s="35"/>
      <c r="AF241" s="35"/>
      <c r="AG241" s="35"/>
      <c r="AH241" s="35"/>
      <c r="AI241" s="2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s="24" customFormat="1">
      <c r="A242" s="31">
        <v>29373</v>
      </c>
      <c r="B242" s="31" t="s">
        <v>1499</v>
      </c>
      <c r="C242" s="31" t="s">
        <v>15</v>
      </c>
      <c r="D242" s="31"/>
      <c r="E242" s="31">
        <v>60.05</v>
      </c>
      <c r="F242" s="31" t="s">
        <v>54</v>
      </c>
      <c r="G242" s="31" t="s">
        <v>4</v>
      </c>
      <c r="H242" s="31" t="s">
        <v>6</v>
      </c>
      <c r="I242" s="40">
        <v>5360.2800000000007</v>
      </c>
      <c r="J242" s="40">
        <v>321.61680000000001</v>
      </c>
      <c r="K242" s="40">
        <v>1072.0560000000003</v>
      </c>
      <c r="L242" s="40">
        <v>5488.9260000000004</v>
      </c>
      <c r="M242" s="41">
        <v>411.66945000000004</v>
      </c>
      <c r="N242" s="41">
        <v>1235.0083500000001</v>
      </c>
      <c r="O242" s="40">
        <v>5720.488800000001</v>
      </c>
      <c r="P242" s="41">
        <v>486.24154800000014</v>
      </c>
      <c r="Q242" s="41">
        <v>1401.5197560000001</v>
      </c>
      <c r="R242" s="40">
        <v>5952.0516000000007</v>
      </c>
      <c r="S242" s="41">
        <v>565.44490200000007</v>
      </c>
      <c r="T242" s="41">
        <v>1577.2936740000002</v>
      </c>
      <c r="U242" s="40">
        <v>6183.6144000000004</v>
      </c>
      <c r="V242" s="41">
        <v>649.27951200000007</v>
      </c>
      <c r="W242" s="41">
        <v>1762.3301039999999</v>
      </c>
      <c r="X242" s="40">
        <v>6415.177200000001</v>
      </c>
      <c r="Y242" s="41">
        <v>737.74537800000019</v>
      </c>
      <c r="Z242" s="41">
        <v>1956.6290460000002</v>
      </c>
      <c r="AA242" s="40">
        <v>6646.7400000000007</v>
      </c>
      <c r="AB242" s="41">
        <v>830.84250000000009</v>
      </c>
      <c r="AC242" s="41">
        <v>2160.1905000000002</v>
      </c>
      <c r="AD242" s="35"/>
      <c r="AE242" s="35"/>
      <c r="AF242" s="35"/>
      <c r="AG242" s="35"/>
      <c r="AH242" s="35"/>
      <c r="AI242" s="2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s="24" customFormat="1">
      <c r="A243" s="31">
        <v>29604</v>
      </c>
      <c r="B243" s="31" t="s">
        <v>724</v>
      </c>
      <c r="C243" s="31" t="s">
        <v>13</v>
      </c>
      <c r="D243" s="31"/>
      <c r="E243" s="31">
        <v>40.1</v>
      </c>
      <c r="F243" s="31" t="s">
        <v>94</v>
      </c>
      <c r="G243" s="31" t="s">
        <v>4</v>
      </c>
      <c r="H243" s="31" t="s">
        <v>6</v>
      </c>
      <c r="I243" s="40">
        <v>10641.76</v>
      </c>
      <c r="J243" s="40">
        <v>638.50559999999996</v>
      </c>
      <c r="K243" s="40">
        <v>2128.3520000000003</v>
      </c>
      <c r="L243" s="40">
        <v>10881.2</v>
      </c>
      <c r="M243" s="41">
        <v>816.09</v>
      </c>
      <c r="N243" s="41">
        <v>2448.2700000000004</v>
      </c>
      <c r="O243" s="40">
        <v>11312.192000000001</v>
      </c>
      <c r="P243" s="41">
        <v>961.53632000000016</v>
      </c>
      <c r="Q243" s="41">
        <v>2771.48704</v>
      </c>
      <c r="R243" s="40">
        <v>11743.184000000001</v>
      </c>
      <c r="S243" s="41">
        <v>1115.60248</v>
      </c>
      <c r="T243" s="41">
        <v>3111.9437600000006</v>
      </c>
      <c r="U243" s="40">
        <v>12174.175999999999</v>
      </c>
      <c r="V243" s="41">
        <v>1278.2884799999999</v>
      </c>
      <c r="W243" s="41">
        <v>3469.6401599999995</v>
      </c>
      <c r="X243" s="40">
        <v>12605.168</v>
      </c>
      <c r="Y243" s="41">
        <v>1449.5943199999999</v>
      </c>
      <c r="Z243" s="41">
        <v>3844.5762399999999</v>
      </c>
      <c r="AA243" s="40">
        <v>13036.16</v>
      </c>
      <c r="AB243" s="41">
        <v>1629.52</v>
      </c>
      <c r="AC243" s="41">
        <v>4236.7520000000004</v>
      </c>
      <c r="AD243" s="35"/>
      <c r="AE243" s="35"/>
      <c r="AF243" s="35"/>
      <c r="AG243" s="35"/>
      <c r="AH243" s="35"/>
      <c r="AI243" s="2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s="24" customFormat="1">
      <c r="A244" s="31">
        <v>30962</v>
      </c>
      <c r="B244" s="31" t="s">
        <v>1250</v>
      </c>
      <c r="C244" s="31" t="s">
        <v>15</v>
      </c>
      <c r="D244" s="31"/>
      <c r="E244" s="31">
        <v>35.11</v>
      </c>
      <c r="F244" s="31" t="s">
        <v>225</v>
      </c>
      <c r="G244" s="31" t="s">
        <v>4</v>
      </c>
      <c r="H244" s="31" t="s">
        <v>6</v>
      </c>
      <c r="I244" s="40">
        <v>4155.5199999999995</v>
      </c>
      <c r="J244" s="40">
        <v>249.33119999999997</v>
      </c>
      <c r="K244" s="40">
        <v>831.10399999999993</v>
      </c>
      <c r="L244" s="40">
        <v>4192.9199999999992</v>
      </c>
      <c r="M244" s="41">
        <v>314.46899999999994</v>
      </c>
      <c r="N244" s="41">
        <v>943.40699999999981</v>
      </c>
      <c r="O244" s="40">
        <v>4260.24</v>
      </c>
      <c r="P244" s="41">
        <v>362.12040000000002</v>
      </c>
      <c r="Q244" s="41">
        <v>1043.7587999999998</v>
      </c>
      <c r="R244" s="40">
        <v>4327.5599999999995</v>
      </c>
      <c r="S244" s="41">
        <v>411.11819999999994</v>
      </c>
      <c r="T244" s="41">
        <v>1146.8034</v>
      </c>
      <c r="U244" s="40">
        <v>4394.8799999999992</v>
      </c>
      <c r="V244" s="41">
        <v>461.46239999999989</v>
      </c>
      <c r="W244" s="41">
        <v>1252.5407999999998</v>
      </c>
      <c r="X244" s="40">
        <v>4462.2</v>
      </c>
      <c r="Y244" s="41">
        <v>513.15300000000002</v>
      </c>
      <c r="Z244" s="41">
        <v>1360.971</v>
      </c>
      <c r="AA244" s="40">
        <v>4529.5199999999995</v>
      </c>
      <c r="AB244" s="41">
        <v>566.18999999999994</v>
      </c>
      <c r="AC244" s="41">
        <v>1472.0939999999998</v>
      </c>
      <c r="AD244" s="35"/>
      <c r="AE244" s="35"/>
      <c r="AF244" s="35"/>
      <c r="AG244" s="35"/>
      <c r="AH244" s="35"/>
      <c r="AI244" s="2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s="24" customFormat="1">
      <c r="A245" s="31">
        <v>21882</v>
      </c>
      <c r="B245" s="31" t="s">
        <v>2040</v>
      </c>
      <c r="C245" s="31" t="s">
        <v>15</v>
      </c>
      <c r="D245" s="31"/>
      <c r="E245" s="31">
        <v>68.09</v>
      </c>
      <c r="F245" s="31" t="s">
        <v>349</v>
      </c>
      <c r="G245" s="31" t="s">
        <v>4</v>
      </c>
      <c r="H245" s="31" t="s">
        <v>6</v>
      </c>
      <c r="I245" s="40">
        <v>24288.099999999995</v>
      </c>
      <c r="J245" s="40">
        <v>1457.2859999999996</v>
      </c>
      <c r="K245" s="40">
        <v>4857.619999999999</v>
      </c>
      <c r="L245" s="40">
        <v>25502.503999999997</v>
      </c>
      <c r="M245" s="41">
        <v>1912.6877999999997</v>
      </c>
      <c r="N245" s="41">
        <v>5738.0633999999991</v>
      </c>
      <c r="O245" s="40">
        <v>27688.431199999999</v>
      </c>
      <c r="P245" s="41">
        <v>2353.5166520000002</v>
      </c>
      <c r="Q245" s="41">
        <v>6783.6656439999997</v>
      </c>
      <c r="R245" s="40">
        <v>29874.358399999997</v>
      </c>
      <c r="S245" s="41">
        <v>2838.0640479999997</v>
      </c>
      <c r="T245" s="41">
        <v>7916.704976</v>
      </c>
      <c r="U245" s="40">
        <v>32060.285599999999</v>
      </c>
      <c r="V245" s="41">
        <v>3366.329988</v>
      </c>
      <c r="W245" s="41">
        <v>9137.1813959999981</v>
      </c>
      <c r="X245" s="40">
        <v>34246.212800000001</v>
      </c>
      <c r="Y245" s="41">
        <v>3938.3144720000005</v>
      </c>
      <c r="Z245" s="41">
        <v>10445.094904</v>
      </c>
      <c r="AA245" s="40">
        <v>36432.14</v>
      </c>
      <c r="AB245" s="41">
        <v>4554.0174999999999</v>
      </c>
      <c r="AC245" s="41">
        <v>11840.4455</v>
      </c>
      <c r="AD245" s="35"/>
      <c r="AE245" s="35"/>
      <c r="AF245" s="35"/>
      <c r="AG245" s="35"/>
      <c r="AH245" s="35"/>
      <c r="AI245" s="2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s="24" customFormat="1">
      <c r="A246" s="31">
        <v>25087</v>
      </c>
      <c r="B246" s="31" t="s">
        <v>956</v>
      </c>
      <c r="C246" s="31" t="s">
        <v>13</v>
      </c>
      <c r="D246" s="31"/>
      <c r="E246" s="31">
        <v>63.08</v>
      </c>
      <c r="F246" s="31" t="s">
        <v>436</v>
      </c>
      <c r="G246" s="31" t="s">
        <v>4</v>
      </c>
      <c r="H246" s="31" t="s">
        <v>6</v>
      </c>
      <c r="I246" s="40">
        <v>19448.439999999999</v>
      </c>
      <c r="J246" s="40">
        <v>1166.9063999999998</v>
      </c>
      <c r="K246" s="40">
        <v>3889.6880000000001</v>
      </c>
      <c r="L246" s="40">
        <v>20304.171999999999</v>
      </c>
      <c r="M246" s="41">
        <v>1522.8128999999999</v>
      </c>
      <c r="N246" s="41">
        <v>4568.4386999999997</v>
      </c>
      <c r="O246" s="40">
        <v>21844.489600000001</v>
      </c>
      <c r="P246" s="41">
        <v>1856.7816160000002</v>
      </c>
      <c r="Q246" s="41">
        <v>5351.8999519999998</v>
      </c>
      <c r="R246" s="40">
        <v>23384.807199999999</v>
      </c>
      <c r="S246" s="41">
        <v>2221.5566840000001</v>
      </c>
      <c r="T246" s="41">
        <v>6196.9739079999999</v>
      </c>
      <c r="U246" s="40">
        <v>24925.124799999998</v>
      </c>
      <c r="V246" s="41">
        <v>2617.1381039999997</v>
      </c>
      <c r="W246" s="41">
        <v>7103.6605679999984</v>
      </c>
      <c r="X246" s="40">
        <v>26465.4424</v>
      </c>
      <c r="Y246" s="41">
        <v>3043.5258760000002</v>
      </c>
      <c r="Z246" s="41">
        <v>8071.9599319999998</v>
      </c>
      <c r="AA246" s="40">
        <v>28005.759999999998</v>
      </c>
      <c r="AB246" s="41">
        <v>3500.72</v>
      </c>
      <c r="AC246" s="41">
        <v>9101.8719999999994</v>
      </c>
      <c r="AD246" s="35"/>
      <c r="AE246" s="35"/>
      <c r="AF246" s="35"/>
      <c r="AG246" s="35"/>
      <c r="AH246" s="35"/>
      <c r="AI246" s="2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s="24" customFormat="1">
      <c r="A247" s="31">
        <v>7314</v>
      </c>
      <c r="B247" s="31" t="s">
        <v>1114</v>
      </c>
      <c r="C247" s="31" t="s">
        <v>13</v>
      </c>
      <c r="D247" s="31"/>
      <c r="E247" s="31">
        <v>61.04</v>
      </c>
      <c r="F247" s="31" t="s">
        <v>199</v>
      </c>
      <c r="G247" s="31" t="s">
        <v>4</v>
      </c>
      <c r="H247" s="31" t="s">
        <v>6</v>
      </c>
      <c r="I247" s="40">
        <v>27383.679999999997</v>
      </c>
      <c r="J247" s="40">
        <v>1643.0207999999998</v>
      </c>
      <c r="K247" s="40">
        <v>5476.7359999999999</v>
      </c>
      <c r="L247" s="40">
        <v>28840.232000000004</v>
      </c>
      <c r="M247" s="41">
        <v>2163.0174000000002</v>
      </c>
      <c r="N247" s="41">
        <v>6489.052200000001</v>
      </c>
      <c r="O247" s="40">
        <v>31462.025600000004</v>
      </c>
      <c r="P247" s="41">
        <v>2674.2721760000004</v>
      </c>
      <c r="Q247" s="41">
        <v>7708.196272000001</v>
      </c>
      <c r="R247" s="40">
        <v>34083.819200000005</v>
      </c>
      <c r="S247" s="41">
        <v>3237.9628240000006</v>
      </c>
      <c r="T247" s="41">
        <v>9032.212088000002</v>
      </c>
      <c r="U247" s="40">
        <v>36705.612800000003</v>
      </c>
      <c r="V247" s="41">
        <v>3854.089344</v>
      </c>
      <c r="W247" s="41">
        <v>10461.099647999999</v>
      </c>
      <c r="X247" s="40">
        <v>39327.406400000007</v>
      </c>
      <c r="Y247" s="41">
        <v>4522.6517360000007</v>
      </c>
      <c r="Z247" s="41">
        <v>11994.858952000002</v>
      </c>
      <c r="AA247" s="40">
        <v>41949.200000000004</v>
      </c>
      <c r="AB247" s="41">
        <v>5243.6500000000005</v>
      </c>
      <c r="AC247" s="41">
        <v>13633.490000000002</v>
      </c>
      <c r="AD247" s="35"/>
      <c r="AE247" s="35"/>
      <c r="AF247" s="35"/>
      <c r="AG247" s="35"/>
      <c r="AH247" s="35"/>
      <c r="AI247" s="2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s="24" customFormat="1">
      <c r="A248" s="31">
        <v>30561</v>
      </c>
      <c r="B248" s="31" t="s">
        <v>640</v>
      </c>
      <c r="C248" s="31" t="s">
        <v>13</v>
      </c>
      <c r="D248" s="31"/>
      <c r="E248" s="31">
        <v>39.04</v>
      </c>
      <c r="F248" s="31" t="s">
        <v>315</v>
      </c>
      <c r="G248" s="31" t="s">
        <v>4</v>
      </c>
      <c r="H248" s="31" t="s">
        <v>6</v>
      </c>
      <c r="I248" s="40">
        <v>12653.72</v>
      </c>
      <c r="J248" s="40">
        <v>759.22319999999991</v>
      </c>
      <c r="K248" s="40">
        <v>2530.7440000000001</v>
      </c>
      <c r="L248" s="40">
        <v>12862.505999999998</v>
      </c>
      <c r="M248" s="41">
        <v>964.68794999999977</v>
      </c>
      <c r="N248" s="41">
        <v>2894.0638499999995</v>
      </c>
      <c r="O248" s="40">
        <v>13238.320799999998</v>
      </c>
      <c r="P248" s="41">
        <v>1125.2572679999998</v>
      </c>
      <c r="Q248" s="41">
        <v>3243.3885959999993</v>
      </c>
      <c r="R248" s="40">
        <v>13614.135599999998</v>
      </c>
      <c r="S248" s="41">
        <v>1293.3428819999999</v>
      </c>
      <c r="T248" s="41">
        <v>3607.7459339999996</v>
      </c>
      <c r="U248" s="40">
        <v>13989.950399999998</v>
      </c>
      <c r="V248" s="41">
        <v>1468.9447919999998</v>
      </c>
      <c r="W248" s="41">
        <v>3987.1358639999989</v>
      </c>
      <c r="X248" s="40">
        <v>14365.765199999998</v>
      </c>
      <c r="Y248" s="41">
        <v>1652.0629979999999</v>
      </c>
      <c r="Z248" s="41">
        <v>4381.5583859999997</v>
      </c>
      <c r="AA248" s="40">
        <v>14741.579999999998</v>
      </c>
      <c r="AB248" s="41">
        <v>1842.6974999999998</v>
      </c>
      <c r="AC248" s="41">
        <v>4791.0134999999991</v>
      </c>
      <c r="AD248" s="35"/>
      <c r="AE248" s="35"/>
      <c r="AF248" s="35"/>
      <c r="AG248" s="35"/>
      <c r="AH248" s="35"/>
      <c r="AI248" s="2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s="24" customFormat="1">
      <c r="A249" s="31">
        <v>7332</v>
      </c>
      <c r="B249" s="31" t="s">
        <v>2100</v>
      </c>
      <c r="C249" s="31" t="s">
        <v>15</v>
      </c>
      <c r="D249" s="31"/>
      <c r="E249" s="31">
        <v>63.07</v>
      </c>
      <c r="F249" s="31" t="s">
        <v>199</v>
      </c>
      <c r="G249" s="31" t="s">
        <v>4</v>
      </c>
      <c r="H249" s="31" t="s">
        <v>6</v>
      </c>
      <c r="I249" s="40">
        <v>4533.3</v>
      </c>
      <c r="J249" s="40">
        <v>271.99799999999999</v>
      </c>
      <c r="K249" s="40">
        <v>906.66000000000008</v>
      </c>
      <c r="L249" s="40">
        <v>4759.9659999999994</v>
      </c>
      <c r="M249" s="41">
        <v>356.99744999999996</v>
      </c>
      <c r="N249" s="41">
        <v>1070.99235</v>
      </c>
      <c r="O249" s="40">
        <v>5167.9647999999997</v>
      </c>
      <c r="P249" s="41">
        <v>439.27700800000002</v>
      </c>
      <c r="Q249" s="41">
        <v>1266.1513759999998</v>
      </c>
      <c r="R249" s="40">
        <v>5575.9635999999991</v>
      </c>
      <c r="S249" s="41">
        <v>529.71654199999989</v>
      </c>
      <c r="T249" s="41">
        <v>1477.6303539999999</v>
      </c>
      <c r="U249" s="40">
        <v>5983.9623999999994</v>
      </c>
      <c r="V249" s="41">
        <v>628.3160519999999</v>
      </c>
      <c r="W249" s="41">
        <v>1705.4292839999996</v>
      </c>
      <c r="X249" s="40">
        <v>6391.9611999999997</v>
      </c>
      <c r="Y249" s="41">
        <v>735.07553800000005</v>
      </c>
      <c r="Z249" s="41">
        <v>1949.5481659999998</v>
      </c>
      <c r="AA249" s="40">
        <v>6799.9599999999991</v>
      </c>
      <c r="AB249" s="41">
        <v>849.99499999999989</v>
      </c>
      <c r="AC249" s="41">
        <v>2209.9869999999996</v>
      </c>
      <c r="AD249" s="35"/>
      <c r="AE249" s="35"/>
      <c r="AF249" s="35"/>
      <c r="AG249" s="35"/>
      <c r="AH249" s="35"/>
      <c r="AI249" s="2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s="24" customFormat="1">
      <c r="A250" s="31">
        <v>30463</v>
      </c>
      <c r="B250" s="31" t="s">
        <v>622</v>
      </c>
      <c r="C250" s="31" t="s">
        <v>13</v>
      </c>
      <c r="D250" s="31"/>
      <c r="E250" s="31">
        <v>39.11</v>
      </c>
      <c r="F250" s="31" t="s">
        <v>217</v>
      </c>
      <c r="G250" s="31" t="s">
        <v>4</v>
      </c>
      <c r="H250" s="31" t="s">
        <v>6</v>
      </c>
      <c r="I250" s="40">
        <v>12653.72</v>
      </c>
      <c r="J250" s="40">
        <v>759.22319999999991</v>
      </c>
      <c r="K250" s="40">
        <v>2530.7440000000001</v>
      </c>
      <c r="L250" s="40">
        <v>12843.526</v>
      </c>
      <c r="M250" s="41">
        <v>963.2644499999999</v>
      </c>
      <c r="N250" s="41">
        <v>2889.7933499999999</v>
      </c>
      <c r="O250" s="40">
        <v>13185.176799999999</v>
      </c>
      <c r="P250" s="41">
        <v>1120.7400279999999</v>
      </c>
      <c r="Q250" s="41">
        <v>3230.3683159999996</v>
      </c>
      <c r="R250" s="40">
        <v>13526.827599999999</v>
      </c>
      <c r="S250" s="41">
        <v>1285.0486219999998</v>
      </c>
      <c r="T250" s="41">
        <v>3584.6093139999998</v>
      </c>
      <c r="U250" s="40">
        <v>13868.4784</v>
      </c>
      <c r="V250" s="41">
        <v>1456.1902319999999</v>
      </c>
      <c r="W250" s="41">
        <v>3952.5163439999997</v>
      </c>
      <c r="X250" s="40">
        <v>14210.129199999999</v>
      </c>
      <c r="Y250" s="41">
        <v>1634.1648580000001</v>
      </c>
      <c r="Z250" s="41">
        <v>4334.0894060000001</v>
      </c>
      <c r="AA250" s="40">
        <v>14551.779999999999</v>
      </c>
      <c r="AB250" s="41">
        <v>1818.9724999999999</v>
      </c>
      <c r="AC250" s="41">
        <v>4729.3284999999996</v>
      </c>
      <c r="AD250" s="35"/>
      <c r="AE250" s="35"/>
      <c r="AF250" s="35"/>
      <c r="AG250" s="35"/>
      <c r="AH250" s="35"/>
      <c r="AI250" s="2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s="24" customFormat="1">
      <c r="A251" s="31">
        <v>22282</v>
      </c>
      <c r="B251" s="31" t="s">
        <v>1967</v>
      </c>
      <c r="C251" s="31" t="s">
        <v>15</v>
      </c>
      <c r="D251" s="31"/>
      <c r="E251" s="31">
        <v>56.01</v>
      </c>
      <c r="F251" s="31" t="s">
        <v>238</v>
      </c>
      <c r="G251" s="31" t="s">
        <v>4</v>
      </c>
      <c r="H251" s="31" t="s">
        <v>6</v>
      </c>
      <c r="I251" s="40">
        <v>24382.18</v>
      </c>
      <c r="J251" s="40">
        <v>1462.9307999999999</v>
      </c>
      <c r="K251" s="40">
        <v>4876.4360000000006</v>
      </c>
      <c r="L251" s="40">
        <v>25644.974000000002</v>
      </c>
      <c r="M251" s="41">
        <v>1923.3730500000001</v>
      </c>
      <c r="N251" s="41">
        <v>5770.1191500000004</v>
      </c>
      <c r="O251" s="40">
        <v>27918.003199999999</v>
      </c>
      <c r="P251" s="41">
        <v>2373.030272</v>
      </c>
      <c r="Q251" s="41">
        <v>6839.9107839999997</v>
      </c>
      <c r="R251" s="40">
        <v>30191.0324</v>
      </c>
      <c r="S251" s="41">
        <v>2868.1480780000002</v>
      </c>
      <c r="T251" s="41">
        <v>8000.6235860000006</v>
      </c>
      <c r="U251" s="40">
        <v>32464.061600000001</v>
      </c>
      <c r="V251" s="41">
        <v>3408.7264679999998</v>
      </c>
      <c r="W251" s="41">
        <v>9252.2575559999987</v>
      </c>
      <c r="X251" s="40">
        <v>34737.090800000005</v>
      </c>
      <c r="Y251" s="41">
        <v>3994.7654420000008</v>
      </c>
      <c r="Z251" s="41">
        <v>10594.812694000002</v>
      </c>
      <c r="AA251" s="40">
        <v>37010.120000000003</v>
      </c>
      <c r="AB251" s="41">
        <v>4626.2650000000003</v>
      </c>
      <c r="AC251" s="41">
        <v>12028.289000000001</v>
      </c>
      <c r="AD251" s="35"/>
      <c r="AE251" s="35"/>
      <c r="AF251" s="35"/>
      <c r="AG251" s="35"/>
      <c r="AH251" s="35"/>
      <c r="AI251" s="2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s="24" customFormat="1">
      <c r="A252" s="31">
        <v>24603</v>
      </c>
      <c r="B252" s="31" t="s">
        <v>966</v>
      </c>
      <c r="C252" s="31" t="s">
        <v>13</v>
      </c>
      <c r="D252" s="31"/>
      <c r="E252" s="31">
        <v>56.09</v>
      </c>
      <c r="F252" s="31" t="s">
        <v>87</v>
      </c>
      <c r="G252" s="31" t="s">
        <v>4</v>
      </c>
      <c r="H252" s="31" t="s">
        <v>6</v>
      </c>
      <c r="I252" s="40">
        <v>19355.96</v>
      </c>
      <c r="J252" s="40">
        <v>1161.3575999999998</v>
      </c>
      <c r="K252" s="40">
        <v>3871.192</v>
      </c>
      <c r="L252" s="40">
        <v>20207.621999999999</v>
      </c>
      <c r="M252" s="41">
        <v>1515.5716499999999</v>
      </c>
      <c r="N252" s="41">
        <v>4546.7149499999996</v>
      </c>
      <c r="O252" s="40">
        <v>21740.613600000001</v>
      </c>
      <c r="P252" s="41">
        <v>1847.9521560000003</v>
      </c>
      <c r="Q252" s="41">
        <v>5326.4503320000003</v>
      </c>
      <c r="R252" s="40">
        <v>23273.605199999998</v>
      </c>
      <c r="S252" s="41">
        <v>2210.9924939999996</v>
      </c>
      <c r="T252" s="41">
        <v>6167.5053779999998</v>
      </c>
      <c r="U252" s="40">
        <v>24806.596799999999</v>
      </c>
      <c r="V252" s="41">
        <v>2604.6926639999997</v>
      </c>
      <c r="W252" s="41">
        <v>7069.880087999999</v>
      </c>
      <c r="X252" s="40">
        <v>26339.588400000001</v>
      </c>
      <c r="Y252" s="41">
        <v>3029.052666</v>
      </c>
      <c r="Z252" s="41">
        <v>8033.5744619999996</v>
      </c>
      <c r="AA252" s="40">
        <v>27872.58</v>
      </c>
      <c r="AB252" s="41">
        <v>3484.0725000000002</v>
      </c>
      <c r="AC252" s="41">
        <v>9058.5885000000017</v>
      </c>
      <c r="AD252" s="35"/>
      <c r="AE252" s="35"/>
      <c r="AF252" s="35"/>
      <c r="AG252" s="35"/>
      <c r="AH252" s="35"/>
      <c r="AI252" s="2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s="24" customFormat="1">
      <c r="A253" s="31">
        <v>7340</v>
      </c>
      <c r="B253" s="31" t="s">
        <v>2277</v>
      </c>
      <c r="C253" s="31" t="s">
        <v>15</v>
      </c>
      <c r="D253" s="31"/>
      <c r="E253" s="31">
        <v>76.08</v>
      </c>
      <c r="F253" s="31" t="s">
        <v>2278</v>
      </c>
      <c r="G253" s="31" t="s">
        <v>4</v>
      </c>
      <c r="H253" s="31" t="s">
        <v>6</v>
      </c>
      <c r="I253" s="40">
        <v>24288.099999999995</v>
      </c>
      <c r="J253" s="40">
        <v>1457.2859999999996</v>
      </c>
      <c r="K253" s="40">
        <v>4857.619999999999</v>
      </c>
      <c r="L253" s="40">
        <v>25599.657999999999</v>
      </c>
      <c r="M253" s="41">
        <v>1919.97435</v>
      </c>
      <c r="N253" s="41">
        <v>5759.9230500000003</v>
      </c>
      <c r="O253" s="40">
        <v>27960.4624</v>
      </c>
      <c r="P253" s="41">
        <v>2376.6393040000003</v>
      </c>
      <c r="Q253" s="41">
        <v>6850.3132880000003</v>
      </c>
      <c r="R253" s="40">
        <v>30321.266799999998</v>
      </c>
      <c r="S253" s="41">
        <v>2880.5203459999998</v>
      </c>
      <c r="T253" s="41">
        <v>8035.1357019999996</v>
      </c>
      <c r="U253" s="40">
        <v>32682.071199999998</v>
      </c>
      <c r="V253" s="41">
        <v>3431.6174759999999</v>
      </c>
      <c r="W253" s="41">
        <v>9314.3902919999982</v>
      </c>
      <c r="X253" s="40">
        <v>35042.875599999999</v>
      </c>
      <c r="Y253" s="41">
        <v>4029.9306940000001</v>
      </c>
      <c r="Z253" s="41">
        <v>10688.077057999999</v>
      </c>
      <c r="AA253" s="40">
        <v>37403.68</v>
      </c>
      <c r="AB253" s="41">
        <v>4675.46</v>
      </c>
      <c r="AC253" s="41">
        <v>12156.196</v>
      </c>
      <c r="AD253" s="35"/>
      <c r="AE253" s="35"/>
      <c r="AF253" s="35"/>
      <c r="AG253" s="35"/>
      <c r="AH253" s="35"/>
      <c r="AI253" s="2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s="24" customFormat="1">
      <c r="A254" s="31">
        <v>27887</v>
      </c>
      <c r="B254" s="31" t="s">
        <v>812</v>
      </c>
      <c r="C254" s="31" t="s">
        <v>13</v>
      </c>
      <c r="D254" s="31"/>
      <c r="E254" s="31">
        <v>47.09</v>
      </c>
      <c r="F254" s="31" t="s">
        <v>64</v>
      </c>
      <c r="G254" s="31" t="s">
        <v>4</v>
      </c>
      <c r="H254" s="31" t="s">
        <v>6</v>
      </c>
      <c r="I254" s="40">
        <v>24476.280000000002</v>
      </c>
      <c r="J254" s="40">
        <v>1468.5768</v>
      </c>
      <c r="K254" s="40">
        <v>4895.2560000000003</v>
      </c>
      <c r="L254" s="40">
        <v>25262.989999999998</v>
      </c>
      <c r="M254" s="41">
        <v>1894.7242499999998</v>
      </c>
      <c r="N254" s="41">
        <v>5684.1727499999997</v>
      </c>
      <c r="O254" s="40">
        <v>26679.067999999999</v>
      </c>
      <c r="P254" s="41">
        <v>2267.7207800000001</v>
      </c>
      <c r="Q254" s="41">
        <v>6536.3716599999998</v>
      </c>
      <c r="R254" s="40">
        <v>28095.146000000001</v>
      </c>
      <c r="S254" s="41">
        <v>2669.0388700000003</v>
      </c>
      <c r="T254" s="41">
        <v>7445.2136900000005</v>
      </c>
      <c r="U254" s="40">
        <v>29511.223999999998</v>
      </c>
      <c r="V254" s="41">
        <v>3098.6785199999999</v>
      </c>
      <c r="W254" s="41">
        <v>8410.6988399999991</v>
      </c>
      <c r="X254" s="40">
        <v>30927.302</v>
      </c>
      <c r="Y254" s="41">
        <v>3556.6397300000003</v>
      </c>
      <c r="Z254" s="41">
        <v>9432.8271100000002</v>
      </c>
      <c r="AA254" s="40">
        <v>32343.379999999997</v>
      </c>
      <c r="AB254" s="41">
        <v>4042.9224999999997</v>
      </c>
      <c r="AC254" s="41">
        <v>10511.5985</v>
      </c>
      <c r="AD254" s="35"/>
      <c r="AE254" s="35"/>
      <c r="AF254" s="35"/>
      <c r="AG254" s="35"/>
      <c r="AH254" s="35"/>
      <c r="AI254" s="2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s="24" customFormat="1">
      <c r="A255" s="31">
        <v>27350</v>
      </c>
      <c r="B255" s="31" t="s">
        <v>1599</v>
      </c>
      <c r="C255" s="31" t="s">
        <v>15</v>
      </c>
      <c r="D255" s="31"/>
      <c r="E255" s="31">
        <v>56.08</v>
      </c>
      <c r="F255" s="31" t="s">
        <v>146</v>
      </c>
      <c r="G255" s="31" t="s">
        <v>4</v>
      </c>
      <c r="H255" s="31" t="s">
        <v>6</v>
      </c>
      <c r="I255" s="40">
        <v>21687.1</v>
      </c>
      <c r="J255" s="40">
        <v>1301.2259999999999</v>
      </c>
      <c r="K255" s="40">
        <v>4337.42</v>
      </c>
      <c r="L255" s="40">
        <v>22337.714</v>
      </c>
      <c r="M255" s="41">
        <v>1675.32855</v>
      </c>
      <c r="N255" s="41">
        <v>5025.9856500000005</v>
      </c>
      <c r="O255" s="40">
        <v>23508.819199999998</v>
      </c>
      <c r="P255" s="41">
        <v>1998.249632</v>
      </c>
      <c r="Q255" s="41">
        <v>5759.660703999999</v>
      </c>
      <c r="R255" s="40">
        <v>24679.9244</v>
      </c>
      <c r="S255" s="41">
        <v>2344.5928180000001</v>
      </c>
      <c r="T255" s="41">
        <v>6540.1799660000006</v>
      </c>
      <c r="U255" s="40">
        <v>25851.029599999998</v>
      </c>
      <c r="V255" s="41">
        <v>2714.3581079999999</v>
      </c>
      <c r="W255" s="41">
        <v>7367.543435999999</v>
      </c>
      <c r="X255" s="40">
        <v>27022.1348</v>
      </c>
      <c r="Y255" s="41">
        <v>3107.5455019999999</v>
      </c>
      <c r="Z255" s="41">
        <v>8241.7511140000006</v>
      </c>
      <c r="AA255" s="40">
        <v>28193.239999999998</v>
      </c>
      <c r="AB255" s="41">
        <v>3524.1549999999997</v>
      </c>
      <c r="AC255" s="41">
        <v>9162.8029999999999</v>
      </c>
      <c r="AD255" s="35"/>
      <c r="AE255" s="35"/>
      <c r="AF255" s="35"/>
      <c r="AG255" s="35"/>
      <c r="AH255" s="35"/>
      <c r="AI255" s="2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s="24" customFormat="1">
      <c r="A256" s="31">
        <v>27827</v>
      </c>
      <c r="B256" s="31" t="s">
        <v>852</v>
      </c>
      <c r="C256" s="31" t="s">
        <v>13</v>
      </c>
      <c r="D256" s="31"/>
      <c r="E256" s="31">
        <v>61</v>
      </c>
      <c r="F256" s="31" t="s">
        <v>50</v>
      </c>
      <c r="G256" s="31" t="s">
        <v>4</v>
      </c>
      <c r="H256" s="31" t="s">
        <v>6</v>
      </c>
      <c r="I256" s="40">
        <v>24476.280000000002</v>
      </c>
      <c r="J256" s="40">
        <v>1468.5768</v>
      </c>
      <c r="K256" s="40">
        <v>4895.2560000000003</v>
      </c>
      <c r="L256" s="40">
        <v>25367.883999999998</v>
      </c>
      <c r="M256" s="41">
        <v>1902.5912999999998</v>
      </c>
      <c r="N256" s="41">
        <v>5707.7739000000001</v>
      </c>
      <c r="O256" s="40">
        <v>26972.771199999999</v>
      </c>
      <c r="P256" s="41">
        <v>2292.6855519999999</v>
      </c>
      <c r="Q256" s="41">
        <v>6608.3289439999999</v>
      </c>
      <c r="R256" s="40">
        <v>28577.6584</v>
      </c>
      <c r="S256" s="41">
        <v>2714.8775479999999</v>
      </c>
      <c r="T256" s="41">
        <v>7573.0794760000008</v>
      </c>
      <c r="U256" s="40">
        <v>30182.545599999998</v>
      </c>
      <c r="V256" s="41">
        <v>3169.1672879999996</v>
      </c>
      <c r="W256" s="41">
        <v>8602.0254959999984</v>
      </c>
      <c r="X256" s="40">
        <v>31787.432800000002</v>
      </c>
      <c r="Y256" s="41">
        <v>3655.5547720000004</v>
      </c>
      <c r="Z256" s="41">
        <v>9695.1670040000008</v>
      </c>
      <c r="AA256" s="40">
        <v>33392.32</v>
      </c>
      <c r="AB256" s="41">
        <v>4174.04</v>
      </c>
      <c r="AC256" s="41">
        <v>10852.504000000001</v>
      </c>
      <c r="AD256" s="35"/>
      <c r="AE256" s="35"/>
      <c r="AF256" s="35"/>
      <c r="AG256" s="35"/>
      <c r="AH256" s="35"/>
      <c r="AI256" s="2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s="24" customFormat="1">
      <c r="A257" s="31">
        <v>30787</v>
      </c>
      <c r="B257" s="31" t="s">
        <v>1374</v>
      </c>
      <c r="C257" s="31" t="s">
        <v>15</v>
      </c>
      <c r="D257" s="31"/>
      <c r="E257" s="31">
        <v>37.11</v>
      </c>
      <c r="F257" s="31" t="s">
        <v>177</v>
      </c>
      <c r="G257" s="31" t="s">
        <v>4</v>
      </c>
      <c r="H257" s="31" t="s">
        <v>6</v>
      </c>
      <c r="I257" s="40">
        <v>18813.32</v>
      </c>
      <c r="J257" s="40">
        <v>1128.7991999999999</v>
      </c>
      <c r="K257" s="40">
        <v>3762.6640000000002</v>
      </c>
      <c r="L257" s="40">
        <v>19095.52</v>
      </c>
      <c r="M257" s="41">
        <v>1432.164</v>
      </c>
      <c r="N257" s="41">
        <v>4296.4920000000002</v>
      </c>
      <c r="O257" s="40">
        <v>19603.48</v>
      </c>
      <c r="P257" s="41">
        <v>1666.2958000000001</v>
      </c>
      <c r="Q257" s="41">
        <v>4802.8526000000002</v>
      </c>
      <c r="R257" s="40">
        <v>20111.439999999999</v>
      </c>
      <c r="S257" s="41">
        <v>1910.5867999999998</v>
      </c>
      <c r="T257" s="41">
        <v>5329.5316000000003</v>
      </c>
      <c r="U257" s="40">
        <v>20619.400000000001</v>
      </c>
      <c r="V257" s="41">
        <v>2165.0370000000003</v>
      </c>
      <c r="W257" s="41">
        <v>5876.5289999999995</v>
      </c>
      <c r="X257" s="40">
        <v>21127.360000000001</v>
      </c>
      <c r="Y257" s="41">
        <v>2429.6464000000001</v>
      </c>
      <c r="Z257" s="41">
        <v>6443.8447999999999</v>
      </c>
      <c r="AA257" s="40">
        <v>21635.32</v>
      </c>
      <c r="AB257" s="41">
        <v>2704.415</v>
      </c>
      <c r="AC257" s="41">
        <v>7031.4790000000003</v>
      </c>
      <c r="AD257" s="35"/>
      <c r="AE257" s="35"/>
      <c r="AF257" s="35"/>
      <c r="AG257" s="35"/>
      <c r="AH257" s="35"/>
      <c r="AI257" s="2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s="24" customFormat="1">
      <c r="A258" s="31">
        <v>26503</v>
      </c>
      <c r="B258" s="31" t="s">
        <v>1720</v>
      </c>
      <c r="C258" s="31" t="s">
        <v>15</v>
      </c>
      <c r="D258" s="31"/>
      <c r="E258" s="31">
        <v>54.05</v>
      </c>
      <c r="F258" s="31" t="s">
        <v>138</v>
      </c>
      <c r="G258" s="31" t="s">
        <v>4</v>
      </c>
      <c r="H258" s="31" t="s">
        <v>6</v>
      </c>
      <c r="I258" s="40">
        <v>19448.439999999999</v>
      </c>
      <c r="J258" s="40">
        <v>1166.9063999999998</v>
      </c>
      <c r="K258" s="40">
        <v>3889.6880000000001</v>
      </c>
      <c r="L258" s="40">
        <v>20187.481999999996</v>
      </c>
      <c r="M258" s="41">
        <v>1514.0611499999998</v>
      </c>
      <c r="N258" s="41">
        <v>4542.1834499999995</v>
      </c>
      <c r="O258" s="40">
        <v>21517.757599999997</v>
      </c>
      <c r="P258" s="41">
        <v>1829.0093959999999</v>
      </c>
      <c r="Q258" s="41">
        <v>5271.8506119999993</v>
      </c>
      <c r="R258" s="40">
        <v>22848.033199999994</v>
      </c>
      <c r="S258" s="41">
        <v>2170.5631539999995</v>
      </c>
      <c r="T258" s="41">
        <v>6054.7287979999992</v>
      </c>
      <c r="U258" s="40">
        <v>24178.308799999995</v>
      </c>
      <c r="V258" s="41">
        <v>2538.7224239999996</v>
      </c>
      <c r="W258" s="41">
        <v>6890.8180079999984</v>
      </c>
      <c r="X258" s="40">
        <v>25508.584399999996</v>
      </c>
      <c r="Y258" s="41">
        <v>2933.4872059999998</v>
      </c>
      <c r="Z258" s="41">
        <v>7780.1182419999986</v>
      </c>
      <c r="AA258" s="40">
        <v>26838.859999999993</v>
      </c>
      <c r="AB258" s="41">
        <v>3354.8574999999992</v>
      </c>
      <c r="AC258" s="41">
        <v>8722.6294999999973</v>
      </c>
      <c r="AD258" s="35"/>
      <c r="AE258" s="35"/>
      <c r="AF258" s="35"/>
      <c r="AG258" s="35"/>
      <c r="AH258" s="35"/>
      <c r="AI258" s="2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s="24" customFormat="1">
      <c r="A259" s="31">
        <v>7480</v>
      </c>
      <c r="B259" s="31" t="s">
        <v>2250</v>
      </c>
      <c r="C259" s="31" t="s">
        <v>15</v>
      </c>
      <c r="D259" s="31"/>
      <c r="E259" s="31">
        <v>63.07</v>
      </c>
      <c r="F259" s="31" t="s">
        <v>365</v>
      </c>
      <c r="G259" s="31" t="s">
        <v>4</v>
      </c>
      <c r="H259" s="31" t="s">
        <v>6</v>
      </c>
      <c r="I259" s="40">
        <v>30888.300000000003</v>
      </c>
      <c r="J259" s="40">
        <v>1853.298</v>
      </c>
      <c r="K259" s="40">
        <v>6177.6600000000008</v>
      </c>
      <c r="L259" s="40">
        <v>32641.331999999995</v>
      </c>
      <c r="M259" s="41">
        <v>2448.0998999999997</v>
      </c>
      <c r="N259" s="41">
        <v>7344.2996999999987</v>
      </c>
      <c r="O259" s="40">
        <v>35796.789599999996</v>
      </c>
      <c r="P259" s="41">
        <v>3042.727116</v>
      </c>
      <c r="Q259" s="41">
        <v>8770.2134519999981</v>
      </c>
      <c r="R259" s="40">
        <v>38952.247199999998</v>
      </c>
      <c r="S259" s="41">
        <v>3700.4634839999999</v>
      </c>
      <c r="T259" s="41">
        <v>10322.345508</v>
      </c>
      <c r="U259" s="40">
        <v>42107.704799999992</v>
      </c>
      <c r="V259" s="41">
        <v>4421.3090039999988</v>
      </c>
      <c r="W259" s="41">
        <v>12000.695867999997</v>
      </c>
      <c r="X259" s="40">
        <v>45263.162399999994</v>
      </c>
      <c r="Y259" s="41">
        <v>5205.2636759999996</v>
      </c>
      <c r="Z259" s="41">
        <v>13805.264531999997</v>
      </c>
      <c r="AA259" s="40">
        <v>48418.619999999995</v>
      </c>
      <c r="AB259" s="41">
        <v>6052.3274999999994</v>
      </c>
      <c r="AC259" s="41">
        <v>15736.0515</v>
      </c>
      <c r="AD259" s="35"/>
      <c r="AE259" s="35"/>
      <c r="AF259" s="35"/>
      <c r="AG259" s="35"/>
      <c r="AH259" s="35"/>
      <c r="AI259" s="2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s="24" customFormat="1">
      <c r="A260" s="31">
        <v>7449</v>
      </c>
      <c r="B260" s="31" t="s">
        <v>2097</v>
      </c>
      <c r="C260" s="31" t="s">
        <v>15</v>
      </c>
      <c r="D260" s="31"/>
      <c r="E260" s="31">
        <v>74.040000000000006</v>
      </c>
      <c r="F260" s="31" t="s">
        <v>58</v>
      </c>
      <c r="G260" s="31" t="s">
        <v>4</v>
      </c>
      <c r="H260" s="31" t="s">
        <v>6</v>
      </c>
      <c r="I260" s="40">
        <v>21687.1</v>
      </c>
      <c r="J260" s="40">
        <v>1301.2259999999999</v>
      </c>
      <c r="K260" s="40">
        <v>4337.42</v>
      </c>
      <c r="L260" s="40">
        <v>22771.455999999998</v>
      </c>
      <c r="M260" s="41">
        <v>1707.8591999999999</v>
      </c>
      <c r="N260" s="41">
        <v>5123.5775999999996</v>
      </c>
      <c r="O260" s="40">
        <v>24723.2968</v>
      </c>
      <c r="P260" s="41">
        <v>2101.4802280000004</v>
      </c>
      <c r="Q260" s="41">
        <v>6057.2077159999999</v>
      </c>
      <c r="R260" s="40">
        <v>26675.137599999998</v>
      </c>
      <c r="S260" s="41">
        <v>2534.1380719999997</v>
      </c>
      <c r="T260" s="41">
        <v>7068.9114639999998</v>
      </c>
      <c r="U260" s="40">
        <v>28626.9784</v>
      </c>
      <c r="V260" s="41">
        <v>3005.8327319999999</v>
      </c>
      <c r="W260" s="41">
        <v>8158.6888439999993</v>
      </c>
      <c r="X260" s="40">
        <v>30578.819199999998</v>
      </c>
      <c r="Y260" s="41">
        <v>3516.5642079999998</v>
      </c>
      <c r="Z260" s="41">
        <v>9326.5398559999994</v>
      </c>
      <c r="AA260" s="40">
        <v>32530.659999999996</v>
      </c>
      <c r="AB260" s="41">
        <v>4066.3324999999995</v>
      </c>
      <c r="AC260" s="41">
        <v>10572.464499999998</v>
      </c>
      <c r="AD260" s="35"/>
      <c r="AE260" s="35"/>
      <c r="AF260" s="35"/>
      <c r="AG260" s="35"/>
      <c r="AH260" s="35"/>
      <c r="AI260" s="2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s="24" customFormat="1">
      <c r="A261" s="31">
        <v>7490</v>
      </c>
      <c r="B261" s="31" t="s">
        <v>2118</v>
      </c>
      <c r="C261" s="31" t="s">
        <v>15</v>
      </c>
      <c r="D261" s="31"/>
      <c r="E261" s="31">
        <v>67.08</v>
      </c>
      <c r="F261" s="31" t="s">
        <v>122</v>
      </c>
      <c r="G261" s="31" t="s">
        <v>4</v>
      </c>
      <c r="H261" s="31" t="s">
        <v>6</v>
      </c>
      <c r="I261" s="40">
        <v>27195.5</v>
      </c>
      <c r="J261" s="40">
        <v>1631.73</v>
      </c>
      <c r="K261" s="40">
        <v>5439.1</v>
      </c>
      <c r="L261" s="40">
        <v>28555.274000000001</v>
      </c>
      <c r="M261" s="41">
        <v>2141.6455500000002</v>
      </c>
      <c r="N261" s="41">
        <v>6424.9366500000006</v>
      </c>
      <c r="O261" s="40">
        <v>31002.867200000001</v>
      </c>
      <c r="P261" s="41">
        <v>2635.2437120000004</v>
      </c>
      <c r="Q261" s="41">
        <v>7595.702464</v>
      </c>
      <c r="R261" s="40">
        <v>33450.460399999996</v>
      </c>
      <c r="S261" s="41">
        <v>3177.7937379999998</v>
      </c>
      <c r="T261" s="41">
        <v>8864.3720059999996</v>
      </c>
      <c r="U261" s="40">
        <v>35898.053599999999</v>
      </c>
      <c r="V261" s="41">
        <v>3769.2956279999999</v>
      </c>
      <c r="W261" s="41">
        <v>10230.945275999999</v>
      </c>
      <c r="X261" s="40">
        <v>38345.646800000002</v>
      </c>
      <c r="Y261" s="41">
        <v>4409.7493820000009</v>
      </c>
      <c r="Z261" s="41">
        <v>11695.422274</v>
      </c>
      <c r="AA261" s="40">
        <v>40793.24</v>
      </c>
      <c r="AB261" s="41">
        <v>5099.1549999999997</v>
      </c>
      <c r="AC261" s="41">
        <v>13257.803</v>
      </c>
      <c r="AD261" s="35"/>
      <c r="AE261" s="35"/>
      <c r="AF261" s="35"/>
      <c r="AG261" s="35"/>
      <c r="AH261" s="35"/>
      <c r="AI261" s="2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s="24" customFormat="1">
      <c r="A262" s="31">
        <v>27367</v>
      </c>
      <c r="B262" s="31" t="s">
        <v>875</v>
      </c>
      <c r="C262" s="31" t="s">
        <v>13</v>
      </c>
      <c r="D262" s="31"/>
      <c r="E262" s="31">
        <v>66.02</v>
      </c>
      <c r="F262" s="31" t="s">
        <v>134</v>
      </c>
      <c r="G262" s="31" t="s">
        <v>4</v>
      </c>
      <c r="H262" s="31" t="s">
        <v>6</v>
      </c>
      <c r="I262" s="40">
        <v>24288.099999999995</v>
      </c>
      <c r="J262" s="40">
        <v>1457.2859999999996</v>
      </c>
      <c r="K262" s="40">
        <v>4857.619999999999</v>
      </c>
      <c r="L262" s="40">
        <v>25162.471999999998</v>
      </c>
      <c r="M262" s="41">
        <v>1887.1853999999998</v>
      </c>
      <c r="N262" s="41">
        <v>5661.5562</v>
      </c>
      <c r="O262" s="40">
        <v>26736.3416</v>
      </c>
      <c r="P262" s="41">
        <v>2272.5890360000003</v>
      </c>
      <c r="Q262" s="41">
        <v>6550.4036919999999</v>
      </c>
      <c r="R262" s="40">
        <v>28310.211199999998</v>
      </c>
      <c r="S262" s="41">
        <v>2689.4700639999996</v>
      </c>
      <c r="T262" s="41">
        <v>7502.2059680000002</v>
      </c>
      <c r="U262" s="40">
        <v>29884.080799999996</v>
      </c>
      <c r="V262" s="41">
        <v>3137.8284839999997</v>
      </c>
      <c r="W262" s="41">
        <v>8516.9630279999983</v>
      </c>
      <c r="X262" s="40">
        <v>31457.950399999998</v>
      </c>
      <c r="Y262" s="41">
        <v>3617.6642959999999</v>
      </c>
      <c r="Z262" s="41">
        <v>9594.6748719999996</v>
      </c>
      <c r="AA262" s="40">
        <v>33031.82</v>
      </c>
      <c r="AB262" s="41">
        <v>4128.9775</v>
      </c>
      <c r="AC262" s="41">
        <v>10735.3415</v>
      </c>
      <c r="AD262" s="35"/>
      <c r="AE262" s="35"/>
      <c r="AF262" s="35"/>
      <c r="AG262" s="35"/>
      <c r="AH262" s="35"/>
      <c r="AI262" s="2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s="24" customFormat="1">
      <c r="A263" s="31">
        <v>24690</v>
      </c>
      <c r="B263" s="31" t="s">
        <v>1787</v>
      </c>
      <c r="C263" s="31" t="s">
        <v>15</v>
      </c>
      <c r="D263" s="31"/>
      <c r="E263" s="31">
        <v>64.02</v>
      </c>
      <c r="F263" s="31" t="s">
        <v>261</v>
      </c>
      <c r="G263" s="31" t="s">
        <v>4</v>
      </c>
      <c r="H263" s="31" t="s">
        <v>6</v>
      </c>
      <c r="I263" s="40">
        <v>30438.94</v>
      </c>
      <c r="J263" s="40">
        <v>1826.3363999999999</v>
      </c>
      <c r="K263" s="40">
        <v>6087.7880000000005</v>
      </c>
      <c r="L263" s="40">
        <v>31778.252000000004</v>
      </c>
      <c r="M263" s="41">
        <v>2383.3689000000004</v>
      </c>
      <c r="N263" s="41">
        <v>7150.1067000000012</v>
      </c>
      <c r="O263" s="40">
        <v>34189.013600000006</v>
      </c>
      <c r="P263" s="41">
        <v>2906.0661560000008</v>
      </c>
      <c r="Q263" s="41">
        <v>8376.3083320000005</v>
      </c>
      <c r="R263" s="40">
        <v>36599.775200000004</v>
      </c>
      <c r="S263" s="41">
        <v>3476.9786440000003</v>
      </c>
      <c r="T263" s="41">
        <v>9698.9404280000017</v>
      </c>
      <c r="U263" s="40">
        <v>39010.536800000002</v>
      </c>
      <c r="V263" s="41">
        <v>4096.1063640000002</v>
      </c>
      <c r="W263" s="41">
        <v>11118.002988</v>
      </c>
      <c r="X263" s="40">
        <v>41421.2984</v>
      </c>
      <c r="Y263" s="41">
        <v>4763.4493160000002</v>
      </c>
      <c r="Z263" s="41">
        <v>12633.496012</v>
      </c>
      <c r="AA263" s="40">
        <v>43832.060000000005</v>
      </c>
      <c r="AB263" s="41">
        <v>5479.0075000000006</v>
      </c>
      <c r="AC263" s="41">
        <v>14245.419500000002</v>
      </c>
      <c r="AD263" s="35"/>
      <c r="AE263" s="35"/>
      <c r="AF263" s="35"/>
      <c r="AG263" s="35"/>
      <c r="AH263" s="35"/>
      <c r="AI263" s="2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s="24" customFormat="1">
      <c r="A264" s="31">
        <v>30536</v>
      </c>
      <c r="B264" s="31" t="s">
        <v>587</v>
      </c>
      <c r="C264" s="31" t="s">
        <v>13</v>
      </c>
      <c r="D264" s="31"/>
      <c r="E264" s="31">
        <v>36.090000000000003</v>
      </c>
      <c r="F264" s="31" t="s">
        <v>341</v>
      </c>
      <c r="G264" s="31" t="s">
        <v>4</v>
      </c>
      <c r="H264" s="31" t="s">
        <v>6</v>
      </c>
      <c r="I264" s="40">
        <v>10232.442857142858</v>
      </c>
      <c r="J264" s="40">
        <v>613.94657142857147</v>
      </c>
      <c r="K264" s="40">
        <v>2046.4885714285717</v>
      </c>
      <c r="L264" s="40">
        <v>10370.582142857143</v>
      </c>
      <c r="M264" s="41">
        <v>777.79366071428569</v>
      </c>
      <c r="N264" s="41">
        <v>2333.3809821428572</v>
      </c>
      <c r="O264" s="40">
        <v>10619.232857142859</v>
      </c>
      <c r="P264" s="41">
        <v>902.63479285714311</v>
      </c>
      <c r="Q264" s="41">
        <v>2601.7120500000005</v>
      </c>
      <c r="R264" s="40">
        <v>10867.883571428572</v>
      </c>
      <c r="S264" s="41">
        <v>1032.4489392857145</v>
      </c>
      <c r="T264" s="41">
        <v>2879.989146428572</v>
      </c>
      <c r="U264" s="40">
        <v>11116.534285714286</v>
      </c>
      <c r="V264" s="41">
        <v>1167.2361000000001</v>
      </c>
      <c r="W264" s="41">
        <v>3168.2122714285711</v>
      </c>
      <c r="X264" s="40">
        <v>11365.185000000001</v>
      </c>
      <c r="Y264" s="41">
        <v>1306.9962750000002</v>
      </c>
      <c r="Z264" s="41">
        <v>3466.3814250000005</v>
      </c>
      <c r="AA264" s="40">
        <v>11613.835714285715</v>
      </c>
      <c r="AB264" s="41">
        <v>1451.7294642857144</v>
      </c>
      <c r="AC264" s="41">
        <v>3774.4966071428576</v>
      </c>
      <c r="AD264" s="35"/>
      <c r="AE264" s="35"/>
      <c r="AF264" s="35"/>
      <c r="AG264" s="35"/>
      <c r="AH264" s="35"/>
      <c r="AI264" s="2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s="24" customFormat="1">
      <c r="A265" s="31">
        <v>28678</v>
      </c>
      <c r="B265" s="31" t="s">
        <v>1570</v>
      </c>
      <c r="C265" s="31" t="s">
        <v>15</v>
      </c>
      <c r="D265" s="31"/>
      <c r="E265" s="31">
        <v>44.08</v>
      </c>
      <c r="F265" s="31" t="s">
        <v>368</v>
      </c>
      <c r="G265" s="31" t="s">
        <v>4</v>
      </c>
      <c r="H265" s="31" t="s">
        <v>6</v>
      </c>
      <c r="I265" s="40">
        <v>21004.319999999996</v>
      </c>
      <c r="J265" s="40">
        <v>1260.2591999999997</v>
      </c>
      <c r="K265" s="40">
        <v>4200.8639999999996</v>
      </c>
      <c r="L265" s="40">
        <v>21571.435999999994</v>
      </c>
      <c r="M265" s="41">
        <v>1617.8576999999996</v>
      </c>
      <c r="N265" s="41">
        <v>4853.5730999999987</v>
      </c>
      <c r="O265" s="40">
        <v>22592.244799999997</v>
      </c>
      <c r="P265" s="41">
        <v>1920.3408079999999</v>
      </c>
      <c r="Q265" s="41">
        <v>5535.0999759999995</v>
      </c>
      <c r="R265" s="40">
        <v>23613.053599999996</v>
      </c>
      <c r="S265" s="41">
        <v>2243.2400919999995</v>
      </c>
      <c r="T265" s="41">
        <v>6257.4592039999989</v>
      </c>
      <c r="U265" s="40">
        <v>24633.862399999995</v>
      </c>
      <c r="V265" s="41">
        <v>2586.5555519999994</v>
      </c>
      <c r="W265" s="41">
        <v>7020.6507839999977</v>
      </c>
      <c r="X265" s="40">
        <v>25654.671199999997</v>
      </c>
      <c r="Y265" s="41">
        <v>2950.2871879999998</v>
      </c>
      <c r="Z265" s="41">
        <v>7824.6747159999986</v>
      </c>
      <c r="AA265" s="40">
        <v>26675.479999999996</v>
      </c>
      <c r="AB265" s="41">
        <v>3334.4349999999995</v>
      </c>
      <c r="AC265" s="41">
        <v>8669.530999999999</v>
      </c>
      <c r="AD265" s="35"/>
      <c r="AE265" s="35"/>
      <c r="AF265" s="35"/>
      <c r="AG265" s="35"/>
      <c r="AH265" s="35"/>
      <c r="AI265" s="2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s="24" customFormat="1">
      <c r="A266" s="31">
        <v>27973</v>
      </c>
      <c r="B266" s="31" t="s">
        <v>1617</v>
      </c>
      <c r="C266" s="31" t="s">
        <v>15</v>
      </c>
      <c r="D266" s="31"/>
      <c r="E266" s="31">
        <v>66.06</v>
      </c>
      <c r="F266" s="31" t="s">
        <v>398</v>
      </c>
      <c r="G266" s="31" t="s">
        <v>4</v>
      </c>
      <c r="H266" s="31" t="s">
        <v>6</v>
      </c>
      <c r="I266" s="40">
        <v>7147.0400000000009</v>
      </c>
      <c r="J266" s="40">
        <v>428.82240000000002</v>
      </c>
      <c r="K266" s="40">
        <v>1429.4080000000004</v>
      </c>
      <c r="L266" s="40">
        <v>7361.452000000002</v>
      </c>
      <c r="M266" s="41">
        <v>552.10890000000018</v>
      </c>
      <c r="N266" s="41">
        <v>1656.3267000000005</v>
      </c>
      <c r="O266" s="40">
        <v>7747.3936000000022</v>
      </c>
      <c r="P266" s="41">
        <v>658.52845600000023</v>
      </c>
      <c r="Q266" s="41">
        <v>1898.1114320000006</v>
      </c>
      <c r="R266" s="40">
        <v>8133.3352000000014</v>
      </c>
      <c r="S266" s="41">
        <v>772.66684400000008</v>
      </c>
      <c r="T266" s="41">
        <v>2155.3338280000003</v>
      </c>
      <c r="U266" s="40">
        <v>8519.2768000000015</v>
      </c>
      <c r="V266" s="41">
        <v>894.52406400000007</v>
      </c>
      <c r="W266" s="41">
        <v>2427.9938880000004</v>
      </c>
      <c r="X266" s="40">
        <v>8905.2184000000016</v>
      </c>
      <c r="Y266" s="41">
        <v>1024.1001160000003</v>
      </c>
      <c r="Z266" s="41">
        <v>2716.0916120000006</v>
      </c>
      <c r="AA266" s="40">
        <v>9291.1600000000017</v>
      </c>
      <c r="AB266" s="41">
        <v>1161.3950000000002</v>
      </c>
      <c r="AC266" s="41">
        <v>3019.6270000000009</v>
      </c>
      <c r="AD266" s="35"/>
      <c r="AE266" s="35"/>
      <c r="AF266" s="35"/>
      <c r="AG266" s="35"/>
      <c r="AH266" s="35"/>
      <c r="AI266" s="2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s="24" customFormat="1">
      <c r="A267" s="31">
        <v>28879</v>
      </c>
      <c r="B267" s="31" t="s">
        <v>686</v>
      </c>
      <c r="C267" s="31" t="s">
        <v>13</v>
      </c>
      <c r="D267" s="31"/>
      <c r="E267" s="31">
        <v>50</v>
      </c>
      <c r="F267" s="31" t="s">
        <v>402</v>
      </c>
      <c r="G267" s="31" t="s">
        <v>4</v>
      </c>
      <c r="H267" s="31" t="s">
        <v>6</v>
      </c>
      <c r="I267" s="40">
        <v>12653.72</v>
      </c>
      <c r="J267" s="40">
        <v>759.22319999999991</v>
      </c>
      <c r="K267" s="40">
        <v>2530.7440000000001</v>
      </c>
      <c r="L267" s="40">
        <v>12900.468000000001</v>
      </c>
      <c r="M267" s="41">
        <v>967.53510000000006</v>
      </c>
      <c r="N267" s="41">
        <v>2902.6053000000002</v>
      </c>
      <c r="O267" s="40">
        <v>13344.6144</v>
      </c>
      <c r="P267" s="41">
        <v>1134.292224</v>
      </c>
      <c r="Q267" s="41">
        <v>3269.4305279999999</v>
      </c>
      <c r="R267" s="40">
        <v>13788.760800000002</v>
      </c>
      <c r="S267" s="41">
        <v>1309.9322760000002</v>
      </c>
      <c r="T267" s="41">
        <v>3654.0216120000005</v>
      </c>
      <c r="U267" s="40">
        <v>14232.907200000001</v>
      </c>
      <c r="V267" s="41">
        <v>1494.4552560000002</v>
      </c>
      <c r="W267" s="41">
        <v>4056.3785520000001</v>
      </c>
      <c r="X267" s="40">
        <v>14677.053600000001</v>
      </c>
      <c r="Y267" s="41">
        <v>1687.8611640000001</v>
      </c>
      <c r="Z267" s="41">
        <v>4476.5013480000007</v>
      </c>
      <c r="AA267" s="40">
        <v>15121.2</v>
      </c>
      <c r="AB267" s="41">
        <v>1890.15</v>
      </c>
      <c r="AC267" s="41">
        <v>4914.3900000000003</v>
      </c>
      <c r="AD267" s="35"/>
      <c r="AE267" s="35"/>
      <c r="AF267" s="35"/>
      <c r="AG267" s="35"/>
      <c r="AH267" s="35"/>
      <c r="AI267" s="2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s="24" customFormat="1">
      <c r="A268" s="31">
        <v>23212</v>
      </c>
      <c r="B268" s="31" t="s">
        <v>1874</v>
      </c>
      <c r="C268" s="31" t="s">
        <v>15</v>
      </c>
      <c r="D268" s="31"/>
      <c r="E268" s="31">
        <v>54.11</v>
      </c>
      <c r="F268" s="31" t="s">
        <v>410</v>
      </c>
      <c r="G268" s="31" t="s">
        <v>4</v>
      </c>
      <c r="H268" s="31" t="s">
        <v>6</v>
      </c>
      <c r="I268" s="40">
        <v>24288.099999999995</v>
      </c>
      <c r="J268" s="40">
        <v>1457.2859999999996</v>
      </c>
      <c r="K268" s="40">
        <v>4857.619999999999</v>
      </c>
      <c r="L268" s="40">
        <v>25453.928</v>
      </c>
      <c r="M268" s="41">
        <v>1909.0445999999999</v>
      </c>
      <c r="N268" s="41">
        <v>5727.1338000000005</v>
      </c>
      <c r="O268" s="40">
        <v>27552.418399999999</v>
      </c>
      <c r="P268" s="41">
        <v>2341.9555639999999</v>
      </c>
      <c r="Q268" s="41">
        <v>6750.3425079999997</v>
      </c>
      <c r="R268" s="40">
        <v>29650.908799999997</v>
      </c>
      <c r="S268" s="41">
        <v>2816.8363359999998</v>
      </c>
      <c r="T268" s="41">
        <v>7857.4908319999995</v>
      </c>
      <c r="U268" s="40">
        <v>31749.3992</v>
      </c>
      <c r="V268" s="41">
        <v>3333.6869159999997</v>
      </c>
      <c r="W268" s="41">
        <v>9048.5787719999989</v>
      </c>
      <c r="X268" s="40">
        <v>33847.889600000002</v>
      </c>
      <c r="Y268" s="41">
        <v>3892.5073040000002</v>
      </c>
      <c r="Z268" s="41">
        <v>10323.606328</v>
      </c>
      <c r="AA268" s="40">
        <v>35946.379999999997</v>
      </c>
      <c r="AB268" s="41">
        <v>4493.2974999999997</v>
      </c>
      <c r="AC268" s="41">
        <v>11682.5735</v>
      </c>
      <c r="AD268" s="35"/>
      <c r="AE268" s="35"/>
      <c r="AF268" s="35"/>
      <c r="AG268" s="35"/>
      <c r="AH268" s="35"/>
      <c r="AI268" s="2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s="24" customFormat="1">
      <c r="A269" s="31">
        <v>29341</v>
      </c>
      <c r="B269" s="31" t="s">
        <v>746</v>
      </c>
      <c r="C269" s="31" t="s">
        <v>13</v>
      </c>
      <c r="D269" s="31"/>
      <c r="E269" s="31">
        <v>49.01</v>
      </c>
      <c r="F269" s="31" t="s">
        <v>205</v>
      </c>
      <c r="G269" s="31" t="s">
        <v>4</v>
      </c>
      <c r="H269" s="31" t="s">
        <v>6</v>
      </c>
      <c r="I269" s="40">
        <v>24606.86</v>
      </c>
      <c r="J269" s="40">
        <v>1476.4115999999999</v>
      </c>
      <c r="K269" s="40">
        <v>4921.3720000000003</v>
      </c>
      <c r="L269" s="40">
        <v>25268.462000000003</v>
      </c>
      <c r="M269" s="41">
        <v>1895.1346500000002</v>
      </c>
      <c r="N269" s="41">
        <v>5685.4039500000008</v>
      </c>
      <c r="O269" s="40">
        <v>26459.345600000004</v>
      </c>
      <c r="P269" s="41">
        <v>2249.0443760000007</v>
      </c>
      <c r="Q269" s="41">
        <v>6482.5396720000008</v>
      </c>
      <c r="R269" s="40">
        <v>27650.229200000005</v>
      </c>
      <c r="S269" s="41">
        <v>2626.7717740000007</v>
      </c>
      <c r="T269" s="41">
        <v>7327.3107380000019</v>
      </c>
      <c r="U269" s="40">
        <v>28841.112800000003</v>
      </c>
      <c r="V269" s="41">
        <v>3028.3168439999999</v>
      </c>
      <c r="W269" s="41">
        <v>8219.7171479999997</v>
      </c>
      <c r="X269" s="40">
        <v>30031.996400000004</v>
      </c>
      <c r="Y269" s="41">
        <v>3453.6795860000007</v>
      </c>
      <c r="Z269" s="41">
        <v>9159.7589020000014</v>
      </c>
      <c r="AA269" s="40">
        <v>31222.880000000005</v>
      </c>
      <c r="AB269" s="41">
        <v>3902.8600000000006</v>
      </c>
      <c r="AC269" s="41">
        <v>10147.436000000002</v>
      </c>
      <c r="AD269" s="35"/>
      <c r="AE269" s="35"/>
      <c r="AF269" s="35"/>
      <c r="AG269" s="35"/>
      <c r="AH269" s="35"/>
      <c r="AI269" s="2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s="24" customFormat="1">
      <c r="A270" s="31">
        <v>29730</v>
      </c>
      <c r="B270" s="31" t="s">
        <v>714</v>
      </c>
      <c r="C270" s="31" t="s">
        <v>13</v>
      </c>
      <c r="D270" s="31"/>
      <c r="E270" s="31">
        <v>37.08</v>
      </c>
      <c r="F270" s="31" t="s">
        <v>230</v>
      </c>
      <c r="G270" s="31" t="s">
        <v>4</v>
      </c>
      <c r="H270" s="31" t="s">
        <v>6</v>
      </c>
      <c r="I270" s="40">
        <v>12890.980000000001</v>
      </c>
      <c r="J270" s="40">
        <v>773.45880000000011</v>
      </c>
      <c r="K270" s="40">
        <v>2578.1960000000004</v>
      </c>
      <c r="L270" s="40">
        <v>13181.028</v>
      </c>
      <c r="M270" s="41">
        <v>988.57709999999997</v>
      </c>
      <c r="N270" s="41">
        <v>2965.7312999999999</v>
      </c>
      <c r="O270" s="40">
        <v>13703.1144</v>
      </c>
      <c r="P270" s="41">
        <v>1164.7647240000001</v>
      </c>
      <c r="Q270" s="41">
        <v>3357.2630279999998</v>
      </c>
      <c r="R270" s="40">
        <v>14225.200799999999</v>
      </c>
      <c r="S270" s="41">
        <v>1351.3940759999998</v>
      </c>
      <c r="T270" s="41">
        <v>3769.6782119999998</v>
      </c>
      <c r="U270" s="40">
        <v>14747.287199999999</v>
      </c>
      <c r="V270" s="41">
        <v>1548.4651559999998</v>
      </c>
      <c r="W270" s="41">
        <v>4202.9768519999989</v>
      </c>
      <c r="X270" s="40">
        <v>15269.373599999999</v>
      </c>
      <c r="Y270" s="41">
        <v>1755.9779639999999</v>
      </c>
      <c r="Z270" s="41">
        <v>4657.1589479999993</v>
      </c>
      <c r="AA270" s="40">
        <v>15791.46</v>
      </c>
      <c r="AB270" s="41">
        <v>1973.9324999999999</v>
      </c>
      <c r="AC270" s="41">
        <v>5132.2245000000003</v>
      </c>
      <c r="AD270" s="35"/>
      <c r="AE270" s="35"/>
      <c r="AF270" s="35"/>
      <c r="AG270" s="35"/>
      <c r="AH270" s="35"/>
      <c r="AI270" s="2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s="24" customFormat="1">
      <c r="A271" s="31">
        <v>25344</v>
      </c>
      <c r="B271" s="31" t="s">
        <v>937</v>
      </c>
      <c r="C271" s="31" t="s">
        <v>13</v>
      </c>
      <c r="D271" s="31"/>
      <c r="E271" s="31">
        <v>75.03</v>
      </c>
      <c r="F271" s="31" t="s">
        <v>404</v>
      </c>
      <c r="G271" s="31" t="s">
        <v>4</v>
      </c>
      <c r="H271" s="31" t="s">
        <v>6</v>
      </c>
      <c r="I271" s="40">
        <v>8185.98</v>
      </c>
      <c r="J271" s="40">
        <v>491.15879999999993</v>
      </c>
      <c r="K271" s="40">
        <v>1637.1959999999999</v>
      </c>
      <c r="L271" s="40">
        <v>8529.7920000000013</v>
      </c>
      <c r="M271" s="41">
        <v>639.73440000000005</v>
      </c>
      <c r="N271" s="41">
        <v>1919.2032000000004</v>
      </c>
      <c r="O271" s="40">
        <v>9148.6536000000015</v>
      </c>
      <c r="P271" s="41">
        <v>777.63555600000018</v>
      </c>
      <c r="Q271" s="41">
        <v>2241.4201320000002</v>
      </c>
      <c r="R271" s="40">
        <v>9767.5151999999998</v>
      </c>
      <c r="S271" s="41">
        <v>927.91394400000001</v>
      </c>
      <c r="T271" s="41">
        <v>2588.3915280000001</v>
      </c>
      <c r="U271" s="40">
        <v>10386.3768</v>
      </c>
      <c r="V271" s="41">
        <v>1090.5695639999999</v>
      </c>
      <c r="W271" s="41">
        <v>2960.1173879999997</v>
      </c>
      <c r="X271" s="40">
        <v>11005.2384</v>
      </c>
      <c r="Y271" s="41">
        <v>1265.6024160000002</v>
      </c>
      <c r="Z271" s="41">
        <v>3356.5977119999998</v>
      </c>
      <c r="AA271" s="40">
        <v>11624.1</v>
      </c>
      <c r="AB271" s="41">
        <v>1453.0125</v>
      </c>
      <c r="AC271" s="41">
        <v>3777.8325000000004</v>
      </c>
      <c r="AD271" s="35"/>
      <c r="AE271" s="35"/>
      <c r="AF271" s="35"/>
      <c r="AG271" s="35"/>
      <c r="AH271" s="35"/>
      <c r="AI271" s="2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s="24" customFormat="1">
      <c r="A272" s="31">
        <v>21916</v>
      </c>
      <c r="B272" s="31" t="s">
        <v>2261</v>
      </c>
      <c r="C272" s="31" t="s">
        <v>15</v>
      </c>
      <c r="D272" s="31"/>
      <c r="E272" s="31">
        <v>61.05</v>
      </c>
      <c r="F272" s="31" t="s">
        <v>2262</v>
      </c>
      <c r="G272" s="31" t="s">
        <v>4</v>
      </c>
      <c r="H272" s="31" t="s">
        <v>6</v>
      </c>
      <c r="I272" s="40">
        <v>24288.099999999995</v>
      </c>
      <c r="J272" s="40">
        <v>1457.2859999999996</v>
      </c>
      <c r="K272" s="40">
        <v>4857.619999999999</v>
      </c>
      <c r="L272" s="40">
        <v>25502.503999999997</v>
      </c>
      <c r="M272" s="41">
        <v>1912.6877999999997</v>
      </c>
      <c r="N272" s="41">
        <v>5738.0633999999991</v>
      </c>
      <c r="O272" s="40">
        <v>27688.431199999999</v>
      </c>
      <c r="P272" s="41">
        <v>2353.5166520000002</v>
      </c>
      <c r="Q272" s="41">
        <v>6783.6656439999997</v>
      </c>
      <c r="R272" s="40">
        <v>29874.358399999997</v>
      </c>
      <c r="S272" s="41">
        <v>2838.0640479999997</v>
      </c>
      <c r="T272" s="41">
        <v>7916.704976</v>
      </c>
      <c r="U272" s="40">
        <v>32060.285599999999</v>
      </c>
      <c r="V272" s="41">
        <v>3366.329988</v>
      </c>
      <c r="W272" s="41">
        <v>9137.1813959999981</v>
      </c>
      <c r="X272" s="40">
        <v>34246.212800000001</v>
      </c>
      <c r="Y272" s="41">
        <v>3938.3144720000005</v>
      </c>
      <c r="Z272" s="41">
        <v>10445.094904</v>
      </c>
      <c r="AA272" s="40">
        <v>36432.14</v>
      </c>
      <c r="AB272" s="41">
        <v>4554.0174999999999</v>
      </c>
      <c r="AC272" s="41">
        <v>11840.4455</v>
      </c>
      <c r="AD272" s="35"/>
      <c r="AE272" s="35"/>
      <c r="AF272" s="35"/>
      <c r="AG272" s="35"/>
      <c r="AH272" s="35"/>
      <c r="AI272" s="2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s="24" customFormat="1">
      <c r="A273" s="31">
        <v>30227</v>
      </c>
      <c r="B273" s="31" t="s">
        <v>1445</v>
      </c>
      <c r="C273" s="31" t="s">
        <v>15</v>
      </c>
      <c r="D273" s="31"/>
      <c r="E273" s="31">
        <v>36</v>
      </c>
      <c r="F273" s="31" t="s">
        <v>107</v>
      </c>
      <c r="G273" s="31" t="s">
        <v>4</v>
      </c>
      <c r="H273" s="31" t="s">
        <v>6</v>
      </c>
      <c r="I273" s="40">
        <v>18234.860000000004</v>
      </c>
      <c r="J273" s="40">
        <v>1094.0916000000002</v>
      </c>
      <c r="K273" s="40">
        <v>3646.9720000000011</v>
      </c>
      <c r="L273" s="40">
        <v>18617.560000000005</v>
      </c>
      <c r="M273" s="41">
        <v>1396.3170000000002</v>
      </c>
      <c r="N273" s="41">
        <v>4188.9510000000009</v>
      </c>
      <c r="O273" s="40">
        <v>19306.420000000006</v>
      </c>
      <c r="P273" s="41">
        <v>1641.0457000000006</v>
      </c>
      <c r="Q273" s="41">
        <v>4730.072900000001</v>
      </c>
      <c r="R273" s="40">
        <v>19995.280000000006</v>
      </c>
      <c r="S273" s="41">
        <v>1899.5516000000007</v>
      </c>
      <c r="T273" s="41">
        <v>5298.749200000002</v>
      </c>
      <c r="U273" s="40">
        <v>20684.140000000003</v>
      </c>
      <c r="V273" s="41">
        <v>2171.8347000000003</v>
      </c>
      <c r="W273" s="41">
        <v>5894.9799000000003</v>
      </c>
      <c r="X273" s="40">
        <v>21373.000000000004</v>
      </c>
      <c r="Y273" s="41">
        <v>2457.8950000000004</v>
      </c>
      <c r="Z273" s="41">
        <v>6518.7650000000012</v>
      </c>
      <c r="AA273" s="40">
        <v>22061.860000000004</v>
      </c>
      <c r="AB273" s="41">
        <v>2757.7325000000005</v>
      </c>
      <c r="AC273" s="41">
        <v>7170.1045000000013</v>
      </c>
      <c r="AD273" s="35"/>
      <c r="AE273" s="35"/>
      <c r="AF273" s="35"/>
      <c r="AG273" s="35"/>
      <c r="AH273" s="35"/>
      <c r="AI273" s="2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s="24" customFormat="1">
      <c r="A274" s="31">
        <v>26140</v>
      </c>
      <c r="B274" s="31" t="s">
        <v>923</v>
      </c>
      <c r="C274" s="31" t="s">
        <v>13</v>
      </c>
      <c r="D274" s="31"/>
      <c r="E274" s="31">
        <v>56.03</v>
      </c>
      <c r="F274" s="31" t="s">
        <v>66</v>
      </c>
      <c r="G274" s="31" t="s">
        <v>4</v>
      </c>
      <c r="H274" s="31" t="s">
        <v>6</v>
      </c>
      <c r="I274" s="40">
        <v>30888.300000000003</v>
      </c>
      <c r="J274" s="40">
        <v>1853.298</v>
      </c>
      <c r="K274" s="40">
        <v>6177.6600000000008</v>
      </c>
      <c r="L274" s="40">
        <v>32290.725999999995</v>
      </c>
      <c r="M274" s="41">
        <v>2421.8044499999996</v>
      </c>
      <c r="N274" s="41">
        <v>7265.4133499999989</v>
      </c>
      <c r="O274" s="40">
        <v>34815.092799999999</v>
      </c>
      <c r="P274" s="41">
        <v>2959.2828880000002</v>
      </c>
      <c r="Q274" s="41">
        <v>8529.6977360000001</v>
      </c>
      <c r="R274" s="40">
        <v>37339.459599999995</v>
      </c>
      <c r="S274" s="41">
        <v>3547.2486619999995</v>
      </c>
      <c r="T274" s="41">
        <v>9894.9567939999997</v>
      </c>
      <c r="U274" s="40">
        <v>39863.826399999998</v>
      </c>
      <c r="V274" s="41">
        <v>4185.7017719999994</v>
      </c>
      <c r="W274" s="41">
        <v>11361.190523999998</v>
      </c>
      <c r="X274" s="40">
        <v>42388.193199999994</v>
      </c>
      <c r="Y274" s="41">
        <v>4874.642218</v>
      </c>
      <c r="Z274" s="41">
        <v>12928.398925999998</v>
      </c>
      <c r="AA274" s="40">
        <v>44912.56</v>
      </c>
      <c r="AB274" s="41">
        <v>5614.07</v>
      </c>
      <c r="AC274" s="41">
        <v>14596.582</v>
      </c>
      <c r="AD274" s="35"/>
      <c r="AE274" s="35"/>
      <c r="AF274" s="35"/>
      <c r="AG274" s="35"/>
      <c r="AH274" s="35"/>
      <c r="AI274" s="2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s="24" customFormat="1">
      <c r="A275" s="31">
        <v>23431</v>
      </c>
      <c r="B275" s="31" t="s">
        <v>1020</v>
      </c>
      <c r="C275" s="31" t="s">
        <v>13</v>
      </c>
      <c r="D275" s="31"/>
      <c r="E275" s="31">
        <v>58.09</v>
      </c>
      <c r="F275" s="31" t="s">
        <v>96</v>
      </c>
      <c r="G275" s="31" t="s">
        <v>4</v>
      </c>
      <c r="H275" s="31" t="s">
        <v>6</v>
      </c>
      <c r="I275" s="40">
        <v>30823.02</v>
      </c>
      <c r="J275" s="40">
        <v>1849.3812</v>
      </c>
      <c r="K275" s="40">
        <v>6164.6040000000003</v>
      </c>
      <c r="L275" s="40">
        <v>32473.697999999997</v>
      </c>
      <c r="M275" s="41">
        <v>2435.5273499999998</v>
      </c>
      <c r="N275" s="41">
        <v>7306.5820499999991</v>
      </c>
      <c r="O275" s="40">
        <v>35444.918399999995</v>
      </c>
      <c r="P275" s="41">
        <v>3012.8180639999996</v>
      </c>
      <c r="Q275" s="41">
        <v>8684.0050079999983</v>
      </c>
      <c r="R275" s="40">
        <v>38416.138800000001</v>
      </c>
      <c r="S275" s="41">
        <v>3649.5331860000001</v>
      </c>
      <c r="T275" s="41">
        <v>10180.276782000001</v>
      </c>
      <c r="U275" s="40">
        <v>41387.359199999999</v>
      </c>
      <c r="V275" s="41">
        <v>4345.672716</v>
      </c>
      <c r="W275" s="41">
        <v>11795.397371999999</v>
      </c>
      <c r="X275" s="40">
        <v>44358.579599999997</v>
      </c>
      <c r="Y275" s="41">
        <v>5101.2366540000003</v>
      </c>
      <c r="Z275" s="41">
        <v>13529.366778</v>
      </c>
      <c r="AA275" s="40">
        <v>47329.799999999996</v>
      </c>
      <c r="AB275" s="41">
        <v>5916.2249999999995</v>
      </c>
      <c r="AC275" s="41">
        <v>15382.184999999999</v>
      </c>
      <c r="AD275" s="35"/>
      <c r="AE275" s="35"/>
      <c r="AF275" s="35"/>
      <c r="AG275" s="35"/>
      <c r="AH275" s="35"/>
      <c r="AI275" s="2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s="24" customFormat="1">
      <c r="A276" s="31">
        <v>30673</v>
      </c>
      <c r="B276" s="31" t="s">
        <v>1383</v>
      </c>
      <c r="C276" s="31" t="s">
        <v>15</v>
      </c>
      <c r="D276" s="31"/>
      <c r="E276" s="31">
        <v>56.07</v>
      </c>
      <c r="F276" s="31" t="s">
        <v>32</v>
      </c>
      <c r="G276" s="31" t="s">
        <v>4</v>
      </c>
      <c r="H276" s="31" t="s">
        <v>6</v>
      </c>
      <c r="I276" s="40">
        <v>27383.679999999997</v>
      </c>
      <c r="J276" s="40">
        <v>1643.0207999999998</v>
      </c>
      <c r="K276" s="40">
        <v>5476.7359999999999</v>
      </c>
      <c r="L276" s="40">
        <v>27864.342000000004</v>
      </c>
      <c r="M276" s="41">
        <v>2089.8256500000002</v>
      </c>
      <c r="N276" s="41">
        <v>6269.4769500000011</v>
      </c>
      <c r="O276" s="40">
        <v>28729.533600000002</v>
      </c>
      <c r="P276" s="41">
        <v>2442.0103560000002</v>
      </c>
      <c r="Q276" s="41">
        <v>7038.7357320000001</v>
      </c>
      <c r="R276" s="40">
        <v>29594.725200000004</v>
      </c>
      <c r="S276" s="41">
        <v>2811.4988940000003</v>
      </c>
      <c r="T276" s="41">
        <v>7842.6021780000019</v>
      </c>
      <c r="U276" s="40">
        <v>30459.916800000003</v>
      </c>
      <c r="V276" s="41">
        <v>3198.291264</v>
      </c>
      <c r="W276" s="41">
        <v>8681.0762880000002</v>
      </c>
      <c r="X276" s="40">
        <v>31325.108400000005</v>
      </c>
      <c r="Y276" s="41">
        <v>3602.3874660000006</v>
      </c>
      <c r="Z276" s="41">
        <v>9554.1580620000004</v>
      </c>
      <c r="AA276" s="40">
        <v>32190.300000000003</v>
      </c>
      <c r="AB276" s="41">
        <v>4023.7875000000004</v>
      </c>
      <c r="AC276" s="41">
        <v>10461.847500000002</v>
      </c>
      <c r="AD276" s="35"/>
      <c r="AE276" s="35"/>
      <c r="AF276" s="35"/>
      <c r="AG276" s="35"/>
      <c r="AH276" s="35"/>
      <c r="AI276" s="2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s="24" customFormat="1">
      <c r="A277" s="31">
        <v>81562</v>
      </c>
      <c r="B277" s="31" t="s">
        <v>1976</v>
      </c>
      <c r="C277" s="31" t="s">
        <v>15</v>
      </c>
      <c r="D277" s="31"/>
      <c r="E277" s="31">
        <v>56.06</v>
      </c>
      <c r="F277" s="31" t="s">
        <v>385</v>
      </c>
      <c r="G277" s="31" t="s">
        <v>4</v>
      </c>
      <c r="H277" s="31" t="s">
        <v>6</v>
      </c>
      <c r="I277" s="40">
        <v>30551.260000000002</v>
      </c>
      <c r="J277" s="40">
        <v>1833.0756000000001</v>
      </c>
      <c r="K277" s="40">
        <v>6110.2520000000004</v>
      </c>
      <c r="L277" s="40">
        <v>32130.978000000003</v>
      </c>
      <c r="M277" s="41">
        <v>2409.8233500000001</v>
      </c>
      <c r="N277" s="41">
        <v>7229.4700500000008</v>
      </c>
      <c r="O277" s="40">
        <v>34974.470400000006</v>
      </c>
      <c r="P277" s="41">
        <v>2972.8299840000009</v>
      </c>
      <c r="Q277" s="41">
        <v>8568.7452480000011</v>
      </c>
      <c r="R277" s="40">
        <v>37817.962800000001</v>
      </c>
      <c r="S277" s="41">
        <v>3592.7064660000001</v>
      </c>
      <c r="T277" s="41">
        <v>10021.760142000001</v>
      </c>
      <c r="U277" s="40">
        <v>40661.455200000004</v>
      </c>
      <c r="V277" s="41">
        <v>4269.4527960000005</v>
      </c>
      <c r="W277" s="41">
        <v>11588.514732</v>
      </c>
      <c r="X277" s="40">
        <v>43504.9476</v>
      </c>
      <c r="Y277" s="41">
        <v>5003.0689739999998</v>
      </c>
      <c r="Z277" s="41">
        <v>13269.009017999999</v>
      </c>
      <c r="AA277" s="40">
        <v>46348.44</v>
      </c>
      <c r="AB277" s="41">
        <v>5793.5550000000003</v>
      </c>
      <c r="AC277" s="41">
        <v>15063.243</v>
      </c>
      <c r="AD277" s="35"/>
      <c r="AE277" s="35"/>
      <c r="AF277" s="35"/>
      <c r="AG277" s="35"/>
      <c r="AH277" s="35"/>
      <c r="AI277" s="2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s="24" customFormat="1">
      <c r="A278" s="31">
        <v>27378</v>
      </c>
      <c r="B278" s="31" t="s">
        <v>873</v>
      </c>
      <c r="C278" s="31" t="s">
        <v>13</v>
      </c>
      <c r="D278" s="31"/>
      <c r="E278" s="31">
        <v>44.11</v>
      </c>
      <c r="F278" s="31" t="s">
        <v>26</v>
      </c>
      <c r="G278" s="31" t="s">
        <v>4</v>
      </c>
      <c r="H278" s="31" t="s">
        <v>6</v>
      </c>
      <c r="I278" s="40">
        <v>30438.94</v>
      </c>
      <c r="J278" s="40">
        <v>1826.3363999999999</v>
      </c>
      <c r="K278" s="40">
        <v>6087.7880000000005</v>
      </c>
      <c r="L278" s="40">
        <v>31534.742000000006</v>
      </c>
      <c r="M278" s="41">
        <v>2365.1056500000004</v>
      </c>
      <c r="N278" s="41">
        <v>7095.3169500000013</v>
      </c>
      <c r="O278" s="40">
        <v>33507.185600000004</v>
      </c>
      <c r="P278" s="41">
        <v>2848.1107760000004</v>
      </c>
      <c r="Q278" s="41">
        <v>8209.2604720000018</v>
      </c>
      <c r="R278" s="40">
        <v>35479.62920000001</v>
      </c>
      <c r="S278" s="41">
        <v>3370.5647740000009</v>
      </c>
      <c r="T278" s="41">
        <v>9402.101738000003</v>
      </c>
      <c r="U278" s="40">
        <v>37452.072800000009</v>
      </c>
      <c r="V278" s="41">
        <v>3932.4676440000007</v>
      </c>
      <c r="W278" s="41">
        <v>10673.840748000002</v>
      </c>
      <c r="X278" s="40">
        <v>39424.516400000008</v>
      </c>
      <c r="Y278" s="41">
        <v>4533.819386000001</v>
      </c>
      <c r="Z278" s="41">
        <v>12024.477502000002</v>
      </c>
      <c r="AA278" s="40">
        <v>41396.960000000006</v>
      </c>
      <c r="AB278" s="41">
        <v>5174.6200000000008</v>
      </c>
      <c r="AC278" s="41">
        <v>13454.012000000002</v>
      </c>
      <c r="AD278" s="35"/>
      <c r="AE278" s="35"/>
      <c r="AF278" s="35"/>
      <c r="AG278" s="35"/>
      <c r="AH278" s="35"/>
      <c r="AI278" s="2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s="24" customFormat="1">
      <c r="A279" s="31">
        <v>21300</v>
      </c>
      <c r="B279" s="31" t="s">
        <v>1099</v>
      </c>
      <c r="C279" s="31" t="s">
        <v>13</v>
      </c>
      <c r="D279" s="31"/>
      <c r="E279" s="31">
        <v>60.09</v>
      </c>
      <c r="F279" s="31" t="s">
        <v>183</v>
      </c>
      <c r="G279" s="31" t="s">
        <v>4</v>
      </c>
      <c r="H279" s="31" t="s">
        <v>6</v>
      </c>
      <c r="I279" s="40">
        <v>24429.239999999998</v>
      </c>
      <c r="J279" s="40">
        <v>1465.7543999999998</v>
      </c>
      <c r="K279" s="40">
        <v>4885.848</v>
      </c>
      <c r="L279" s="40">
        <v>25716.227999999999</v>
      </c>
      <c r="M279" s="41">
        <v>1928.7170999999998</v>
      </c>
      <c r="N279" s="41">
        <v>5786.1512999999995</v>
      </c>
      <c r="O279" s="40">
        <v>28032.806399999998</v>
      </c>
      <c r="P279" s="41">
        <v>2382.788544</v>
      </c>
      <c r="Q279" s="41">
        <v>6868.0375679999997</v>
      </c>
      <c r="R279" s="40">
        <v>30349.3848</v>
      </c>
      <c r="S279" s="41">
        <v>2883.1915560000002</v>
      </c>
      <c r="T279" s="41">
        <v>8042.5869720000001</v>
      </c>
      <c r="U279" s="40">
        <v>32665.963199999998</v>
      </c>
      <c r="V279" s="41">
        <v>3429.9261359999996</v>
      </c>
      <c r="W279" s="41">
        <v>9309.7995119999996</v>
      </c>
      <c r="X279" s="40">
        <v>34982.541599999997</v>
      </c>
      <c r="Y279" s="41">
        <v>4022.9922839999999</v>
      </c>
      <c r="Z279" s="41">
        <v>10669.675187999999</v>
      </c>
      <c r="AA279" s="40">
        <v>37299.119999999995</v>
      </c>
      <c r="AB279" s="41">
        <v>4662.3899999999994</v>
      </c>
      <c r="AC279" s="41">
        <v>12122.213999999998</v>
      </c>
      <c r="AD279" s="35"/>
      <c r="AE279" s="35"/>
      <c r="AF279" s="35"/>
      <c r="AG279" s="35"/>
      <c r="AH279" s="35"/>
      <c r="AI279" s="2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s="24" customFormat="1">
      <c r="A280" s="31">
        <v>26925</v>
      </c>
      <c r="B280" s="31" t="s">
        <v>905</v>
      </c>
      <c r="C280" s="31" t="s">
        <v>13</v>
      </c>
      <c r="D280" s="31"/>
      <c r="E280" s="31">
        <v>49.07</v>
      </c>
      <c r="F280" s="31" t="s">
        <v>178</v>
      </c>
      <c r="G280" s="31" t="s">
        <v>4</v>
      </c>
      <c r="H280" s="31" t="s">
        <v>6</v>
      </c>
      <c r="I280" s="40">
        <v>21687.1</v>
      </c>
      <c r="J280" s="40">
        <v>1301.2259999999999</v>
      </c>
      <c r="K280" s="40">
        <v>4337.42</v>
      </c>
      <c r="L280" s="40">
        <v>22511.21</v>
      </c>
      <c r="M280" s="41">
        <v>1688.3407499999998</v>
      </c>
      <c r="N280" s="41">
        <v>5065.02225</v>
      </c>
      <c r="O280" s="40">
        <v>23994.608</v>
      </c>
      <c r="P280" s="41">
        <v>2039.5416800000003</v>
      </c>
      <c r="Q280" s="41">
        <v>5878.6789600000002</v>
      </c>
      <c r="R280" s="40">
        <v>25478.005999999998</v>
      </c>
      <c r="S280" s="41">
        <v>2420.41057</v>
      </c>
      <c r="T280" s="41">
        <v>6751.6715899999999</v>
      </c>
      <c r="U280" s="40">
        <v>26961.403999999999</v>
      </c>
      <c r="V280" s="41">
        <v>2830.94742</v>
      </c>
      <c r="W280" s="41">
        <v>7684.0001399999992</v>
      </c>
      <c r="X280" s="40">
        <v>28444.802</v>
      </c>
      <c r="Y280" s="41">
        <v>3271.1522300000001</v>
      </c>
      <c r="Z280" s="41">
        <v>8675.6646099999998</v>
      </c>
      <c r="AA280" s="40">
        <v>29928.199999999997</v>
      </c>
      <c r="AB280" s="41">
        <v>3741.0249999999996</v>
      </c>
      <c r="AC280" s="41">
        <v>9726.6649999999991</v>
      </c>
      <c r="AD280" s="35"/>
      <c r="AE280" s="35"/>
      <c r="AF280" s="35"/>
      <c r="AG280" s="35"/>
      <c r="AH280" s="35"/>
      <c r="AI280" s="2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s="24" customFormat="1">
      <c r="A281" s="31">
        <v>24475</v>
      </c>
      <c r="B281" s="31" t="s">
        <v>1804</v>
      </c>
      <c r="C281" s="31" t="s">
        <v>15</v>
      </c>
      <c r="D281" s="31"/>
      <c r="E281" s="31">
        <v>55</v>
      </c>
      <c r="F281" s="31" t="s">
        <v>130</v>
      </c>
      <c r="G281" s="31" t="s">
        <v>4</v>
      </c>
      <c r="H281" s="31" t="s">
        <v>6</v>
      </c>
      <c r="I281" s="40">
        <v>27894.760000000002</v>
      </c>
      <c r="J281" s="40">
        <v>1673.6856</v>
      </c>
      <c r="K281" s="40">
        <v>5578.9520000000011</v>
      </c>
      <c r="L281" s="40">
        <v>29332.736000000001</v>
      </c>
      <c r="M281" s="41">
        <v>2199.9551999999999</v>
      </c>
      <c r="N281" s="41">
        <v>6599.8656000000001</v>
      </c>
      <c r="O281" s="40">
        <v>31921.092800000002</v>
      </c>
      <c r="P281" s="41">
        <v>2713.2928880000004</v>
      </c>
      <c r="Q281" s="41">
        <v>7820.6677360000003</v>
      </c>
      <c r="R281" s="40">
        <v>34509.4496</v>
      </c>
      <c r="S281" s="41">
        <v>3278.397712</v>
      </c>
      <c r="T281" s="41">
        <v>9145.0041440000005</v>
      </c>
      <c r="U281" s="40">
        <v>37097.806400000001</v>
      </c>
      <c r="V281" s="41">
        <v>3895.2696719999999</v>
      </c>
      <c r="W281" s="41">
        <v>10572.874823999999</v>
      </c>
      <c r="X281" s="40">
        <v>39686.163200000003</v>
      </c>
      <c r="Y281" s="41">
        <v>4563.9087680000002</v>
      </c>
      <c r="Z281" s="41">
        <v>12104.279776000001</v>
      </c>
      <c r="AA281" s="40">
        <v>42274.520000000004</v>
      </c>
      <c r="AB281" s="41">
        <v>5284.3150000000005</v>
      </c>
      <c r="AC281" s="41">
        <v>13739.219000000001</v>
      </c>
      <c r="AD281" s="35"/>
      <c r="AE281" s="35"/>
      <c r="AF281" s="35"/>
      <c r="AG281" s="35"/>
      <c r="AH281" s="35"/>
      <c r="AI281" s="2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s="24" customFormat="1">
      <c r="A282" s="31">
        <v>30563</v>
      </c>
      <c r="B282" s="31" t="s">
        <v>1402</v>
      </c>
      <c r="C282" s="31" t="s">
        <v>15</v>
      </c>
      <c r="D282" s="31"/>
      <c r="E282" s="31">
        <v>36.04</v>
      </c>
      <c r="F282" s="31" t="s">
        <v>315</v>
      </c>
      <c r="G282" s="31" t="s">
        <v>4</v>
      </c>
      <c r="H282" s="31" t="s">
        <v>6</v>
      </c>
      <c r="I282" s="40">
        <v>16233.4</v>
      </c>
      <c r="J282" s="40">
        <v>974.00399999999991</v>
      </c>
      <c r="K282" s="40">
        <v>3246.6800000000003</v>
      </c>
      <c r="L282" s="40">
        <v>16512.725999999999</v>
      </c>
      <c r="M282" s="41">
        <v>1238.45445</v>
      </c>
      <c r="N282" s="41">
        <v>3715.3633499999996</v>
      </c>
      <c r="O282" s="40">
        <v>17015.5128</v>
      </c>
      <c r="P282" s="41">
        <v>1446.3185880000001</v>
      </c>
      <c r="Q282" s="41">
        <v>4168.8006359999999</v>
      </c>
      <c r="R282" s="40">
        <v>17518.299599999998</v>
      </c>
      <c r="S282" s="41">
        <v>1664.2384619999998</v>
      </c>
      <c r="T282" s="41">
        <v>4642.3493939999998</v>
      </c>
      <c r="U282" s="40">
        <v>18021.0864</v>
      </c>
      <c r="V282" s="41">
        <v>1892.214072</v>
      </c>
      <c r="W282" s="41">
        <v>5136.0096239999993</v>
      </c>
      <c r="X282" s="40">
        <v>18523.873200000002</v>
      </c>
      <c r="Y282" s="41">
        <v>2130.2454180000004</v>
      </c>
      <c r="Z282" s="41">
        <v>5649.7813260000003</v>
      </c>
      <c r="AA282" s="40">
        <v>19026.66</v>
      </c>
      <c r="AB282" s="41">
        <v>2378.3325</v>
      </c>
      <c r="AC282" s="41">
        <v>6183.6644999999999</v>
      </c>
      <c r="AD282" s="35"/>
      <c r="AE282" s="35"/>
      <c r="AF282" s="35"/>
      <c r="AG282" s="35"/>
      <c r="AH282" s="35"/>
      <c r="AI282" s="2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s="24" customFormat="1">
      <c r="A283" s="31">
        <v>28778</v>
      </c>
      <c r="B283" s="31" t="s">
        <v>1544</v>
      </c>
      <c r="C283" s="31" t="s">
        <v>15</v>
      </c>
      <c r="D283" s="31"/>
      <c r="E283" s="31">
        <v>53.05</v>
      </c>
      <c r="F283" s="31" t="s">
        <v>284</v>
      </c>
      <c r="G283" s="31" t="s">
        <v>4</v>
      </c>
      <c r="H283" s="31" t="s">
        <v>6</v>
      </c>
      <c r="I283" s="40">
        <v>16304.84</v>
      </c>
      <c r="J283" s="40">
        <v>978.29039999999998</v>
      </c>
      <c r="K283" s="40">
        <v>3260.9680000000003</v>
      </c>
      <c r="L283" s="40">
        <v>16720.613999999998</v>
      </c>
      <c r="M283" s="41">
        <v>1254.0460499999997</v>
      </c>
      <c r="N283" s="41">
        <v>3762.1381499999998</v>
      </c>
      <c r="O283" s="40">
        <v>17469.0072</v>
      </c>
      <c r="P283" s="41">
        <v>1484.8656120000001</v>
      </c>
      <c r="Q283" s="41">
        <v>4279.9067640000003</v>
      </c>
      <c r="R283" s="40">
        <v>18217.400399999999</v>
      </c>
      <c r="S283" s="41">
        <v>1730.6530379999999</v>
      </c>
      <c r="T283" s="41">
        <v>4827.6111060000003</v>
      </c>
      <c r="U283" s="40">
        <v>18965.793599999997</v>
      </c>
      <c r="V283" s="41">
        <v>1991.4083279999995</v>
      </c>
      <c r="W283" s="41">
        <v>5405.2511759999988</v>
      </c>
      <c r="X283" s="40">
        <v>19714.186799999999</v>
      </c>
      <c r="Y283" s="41">
        <v>2267.1314820000002</v>
      </c>
      <c r="Z283" s="41">
        <v>6012.8269739999996</v>
      </c>
      <c r="AA283" s="40">
        <v>20462.579999999998</v>
      </c>
      <c r="AB283" s="41">
        <v>2557.8224999999998</v>
      </c>
      <c r="AC283" s="41">
        <v>6650.3384999999998</v>
      </c>
      <c r="AD283" s="35"/>
      <c r="AE283" s="35"/>
      <c r="AF283" s="35"/>
      <c r="AG283" s="35"/>
      <c r="AH283" s="35"/>
      <c r="AI283" s="2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s="24" customFormat="1">
      <c r="A284" s="31">
        <v>21345</v>
      </c>
      <c r="B284" s="31" t="s">
        <v>1102</v>
      </c>
      <c r="C284" s="31" t="s">
        <v>13</v>
      </c>
      <c r="D284" s="31"/>
      <c r="E284" s="31">
        <v>66.09</v>
      </c>
      <c r="F284" s="31" t="s">
        <v>384</v>
      </c>
      <c r="G284" s="31" t="s">
        <v>4</v>
      </c>
      <c r="H284" s="31" t="s">
        <v>6</v>
      </c>
      <c r="I284" s="40">
        <v>24382.18</v>
      </c>
      <c r="J284" s="40">
        <v>1462.9307999999999</v>
      </c>
      <c r="K284" s="40">
        <v>4876.4360000000006</v>
      </c>
      <c r="L284" s="40">
        <v>25644.974000000002</v>
      </c>
      <c r="M284" s="41">
        <v>1923.3730500000001</v>
      </c>
      <c r="N284" s="41">
        <v>5770.1191500000004</v>
      </c>
      <c r="O284" s="40">
        <v>27918.003199999999</v>
      </c>
      <c r="P284" s="41">
        <v>2373.030272</v>
      </c>
      <c r="Q284" s="41">
        <v>6839.9107839999997</v>
      </c>
      <c r="R284" s="40">
        <v>30191.0324</v>
      </c>
      <c r="S284" s="41">
        <v>2868.1480780000002</v>
      </c>
      <c r="T284" s="41">
        <v>8000.6235860000006</v>
      </c>
      <c r="U284" s="40">
        <v>32464.061600000001</v>
      </c>
      <c r="V284" s="41">
        <v>3408.7264679999998</v>
      </c>
      <c r="W284" s="41">
        <v>9252.2575559999987</v>
      </c>
      <c r="X284" s="40">
        <v>34737.090800000005</v>
      </c>
      <c r="Y284" s="41">
        <v>3994.7654420000008</v>
      </c>
      <c r="Z284" s="41">
        <v>10594.812694000002</v>
      </c>
      <c r="AA284" s="40">
        <v>37010.120000000003</v>
      </c>
      <c r="AB284" s="41">
        <v>4626.2650000000003</v>
      </c>
      <c r="AC284" s="41">
        <v>12028.289000000001</v>
      </c>
      <c r="AD284" s="35"/>
      <c r="AE284" s="35"/>
      <c r="AF284" s="35"/>
      <c r="AG284" s="35"/>
      <c r="AH284" s="35"/>
      <c r="AI284" s="2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s="24" customFormat="1">
      <c r="A285" s="31">
        <v>22736</v>
      </c>
      <c r="B285" s="31" t="s">
        <v>1057</v>
      </c>
      <c r="C285" s="31" t="s">
        <v>13</v>
      </c>
      <c r="D285" s="31"/>
      <c r="E285" s="31">
        <v>59.08</v>
      </c>
      <c r="F285" s="31" t="s">
        <v>397</v>
      </c>
      <c r="G285" s="31" t="s">
        <v>4</v>
      </c>
      <c r="H285" s="31" t="s">
        <v>6</v>
      </c>
      <c r="I285" s="40">
        <v>30438.94</v>
      </c>
      <c r="J285" s="40">
        <v>1826.3363999999999</v>
      </c>
      <c r="K285" s="40">
        <v>6087.7880000000005</v>
      </c>
      <c r="L285" s="40">
        <v>31960.886000000002</v>
      </c>
      <c r="M285" s="41">
        <v>2397.0664500000003</v>
      </c>
      <c r="N285" s="41">
        <v>7191.1993500000008</v>
      </c>
      <c r="O285" s="40">
        <v>34700.388800000001</v>
      </c>
      <c r="P285" s="41">
        <v>2949.5330480000002</v>
      </c>
      <c r="Q285" s="41">
        <v>8501.5952560000005</v>
      </c>
      <c r="R285" s="40">
        <v>37439.891600000003</v>
      </c>
      <c r="S285" s="41">
        <v>3556.7897020000005</v>
      </c>
      <c r="T285" s="41">
        <v>9921.5712740000017</v>
      </c>
      <c r="U285" s="40">
        <v>40179.394400000005</v>
      </c>
      <c r="V285" s="41">
        <v>4218.8364120000006</v>
      </c>
      <c r="W285" s="41">
        <v>11451.127404000001</v>
      </c>
      <c r="X285" s="40">
        <v>42918.897200000007</v>
      </c>
      <c r="Y285" s="41">
        <v>4935.6731780000009</v>
      </c>
      <c r="Z285" s="41">
        <v>13090.263646000001</v>
      </c>
      <c r="AA285" s="40">
        <v>45658.400000000001</v>
      </c>
      <c r="AB285" s="41">
        <v>5707.3</v>
      </c>
      <c r="AC285" s="41">
        <v>14838.980000000001</v>
      </c>
      <c r="AD285" s="35"/>
      <c r="AE285" s="35"/>
      <c r="AF285" s="35"/>
      <c r="AG285" s="35"/>
      <c r="AH285" s="35"/>
      <c r="AI285" s="2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s="24" customFormat="1">
      <c r="A286" s="31">
        <v>25414</v>
      </c>
      <c r="B286" s="31" t="s">
        <v>1762</v>
      </c>
      <c r="C286" s="31" t="s">
        <v>15</v>
      </c>
      <c r="D286" s="31"/>
      <c r="E286" s="31">
        <v>50.11</v>
      </c>
      <c r="F286" s="31" t="s">
        <v>198</v>
      </c>
      <c r="G286" s="31" t="s">
        <v>4</v>
      </c>
      <c r="H286" s="31" t="s">
        <v>6</v>
      </c>
      <c r="I286" s="40">
        <v>21687.1</v>
      </c>
      <c r="J286" s="40">
        <v>1301.2259999999999</v>
      </c>
      <c r="K286" s="40">
        <v>4337.42</v>
      </c>
      <c r="L286" s="40">
        <v>22597.957999999999</v>
      </c>
      <c r="M286" s="41">
        <v>1694.8468499999999</v>
      </c>
      <c r="N286" s="41">
        <v>5084.5405499999997</v>
      </c>
      <c r="O286" s="40">
        <v>24237.502399999998</v>
      </c>
      <c r="P286" s="41">
        <v>2060.1877039999999</v>
      </c>
      <c r="Q286" s="41">
        <v>5938.188087999999</v>
      </c>
      <c r="R286" s="40">
        <v>25877.046799999996</v>
      </c>
      <c r="S286" s="41">
        <v>2458.3194459999995</v>
      </c>
      <c r="T286" s="41">
        <v>6857.4174019999991</v>
      </c>
      <c r="U286" s="40">
        <v>27516.591199999999</v>
      </c>
      <c r="V286" s="41">
        <v>2889.242076</v>
      </c>
      <c r="W286" s="41">
        <v>7842.2284919999993</v>
      </c>
      <c r="X286" s="40">
        <v>29156.135599999998</v>
      </c>
      <c r="Y286" s="41">
        <v>3352.955594</v>
      </c>
      <c r="Z286" s="41">
        <v>8892.6213579999985</v>
      </c>
      <c r="AA286" s="40">
        <v>30795.68</v>
      </c>
      <c r="AB286" s="41">
        <v>3849.46</v>
      </c>
      <c r="AC286" s="41">
        <v>10008.596</v>
      </c>
      <c r="AD286" s="35"/>
      <c r="AE286" s="35"/>
      <c r="AF286" s="35"/>
      <c r="AG286" s="35"/>
      <c r="AH286" s="35"/>
      <c r="AI286" s="2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s="24" customFormat="1">
      <c r="A287" s="31">
        <v>31562</v>
      </c>
      <c r="B287" s="31" t="s">
        <v>509</v>
      </c>
      <c r="C287" s="31" t="s">
        <v>13</v>
      </c>
      <c r="D287" s="31"/>
      <c r="E287" s="31">
        <v>40.01</v>
      </c>
      <c r="F287" s="31" t="s">
        <v>161</v>
      </c>
      <c r="G287" s="31" t="s">
        <v>4</v>
      </c>
      <c r="H287" s="31" t="s">
        <v>6</v>
      </c>
      <c r="I287" s="40">
        <v>4533.3</v>
      </c>
      <c r="J287" s="40">
        <v>271.99799999999999</v>
      </c>
      <c r="K287" s="40">
        <v>906.66000000000008</v>
      </c>
      <c r="L287" s="40">
        <v>4574.0999999999995</v>
      </c>
      <c r="M287" s="41">
        <v>343.05749999999995</v>
      </c>
      <c r="N287" s="41">
        <v>1029.1724999999999</v>
      </c>
      <c r="O287" s="40">
        <v>4647.5399999999991</v>
      </c>
      <c r="P287" s="41">
        <v>395.04089999999997</v>
      </c>
      <c r="Q287" s="41">
        <v>1138.6472999999999</v>
      </c>
      <c r="R287" s="40">
        <v>4720.9799999999996</v>
      </c>
      <c r="S287" s="41">
        <v>448.49309999999997</v>
      </c>
      <c r="T287" s="41">
        <v>1251.0597</v>
      </c>
      <c r="U287" s="40">
        <v>4794.4199999999992</v>
      </c>
      <c r="V287" s="41">
        <v>503.41409999999991</v>
      </c>
      <c r="W287" s="41">
        <v>1366.4096999999997</v>
      </c>
      <c r="X287" s="40">
        <v>4867.8599999999997</v>
      </c>
      <c r="Y287" s="41">
        <v>559.8039</v>
      </c>
      <c r="Z287" s="41">
        <v>1484.6972999999998</v>
      </c>
      <c r="AA287" s="40">
        <v>4941.2999999999993</v>
      </c>
      <c r="AB287" s="41">
        <v>617.66249999999991</v>
      </c>
      <c r="AC287" s="41">
        <v>1605.9224999999999</v>
      </c>
      <c r="AD287" s="35"/>
      <c r="AE287" s="35"/>
      <c r="AF287" s="35"/>
      <c r="AG287" s="35"/>
      <c r="AH287" s="35"/>
      <c r="AI287" s="2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s="24" customFormat="1">
      <c r="A288" s="31">
        <v>29535</v>
      </c>
      <c r="B288" s="31" t="s">
        <v>735</v>
      </c>
      <c r="C288" s="31" t="s">
        <v>13</v>
      </c>
      <c r="D288" s="31"/>
      <c r="E288" s="31">
        <v>48.09</v>
      </c>
      <c r="F288" s="31" t="s">
        <v>123</v>
      </c>
      <c r="G288" s="31" t="s">
        <v>4</v>
      </c>
      <c r="H288" s="31" t="s">
        <v>6</v>
      </c>
      <c r="I288" s="40">
        <v>21836.899999999998</v>
      </c>
      <c r="J288" s="40">
        <v>1310.2139999999997</v>
      </c>
      <c r="K288" s="40">
        <v>4367.38</v>
      </c>
      <c r="L288" s="40">
        <v>22394.363999999998</v>
      </c>
      <c r="M288" s="41">
        <v>1679.5772999999997</v>
      </c>
      <c r="N288" s="41">
        <v>5038.7318999999998</v>
      </c>
      <c r="O288" s="40">
        <v>23397.799199999998</v>
      </c>
      <c r="P288" s="41">
        <v>1988.812932</v>
      </c>
      <c r="Q288" s="41">
        <v>5732.4608039999994</v>
      </c>
      <c r="R288" s="40">
        <v>24401.234399999998</v>
      </c>
      <c r="S288" s="41">
        <v>2318.117268</v>
      </c>
      <c r="T288" s="41">
        <v>6466.3271159999995</v>
      </c>
      <c r="U288" s="40">
        <v>25404.669599999997</v>
      </c>
      <c r="V288" s="41">
        <v>2667.4903079999995</v>
      </c>
      <c r="W288" s="41">
        <v>7240.3308359999983</v>
      </c>
      <c r="X288" s="40">
        <v>26408.104799999997</v>
      </c>
      <c r="Y288" s="41">
        <v>3036.9320519999997</v>
      </c>
      <c r="Z288" s="41">
        <v>8054.4719639999994</v>
      </c>
      <c r="AA288" s="40">
        <v>27411.539999999997</v>
      </c>
      <c r="AB288" s="41">
        <v>3426.4424999999997</v>
      </c>
      <c r="AC288" s="41">
        <v>8908.7505000000001</v>
      </c>
      <c r="AD288" s="35"/>
      <c r="AE288" s="35"/>
      <c r="AF288" s="35"/>
      <c r="AG288" s="35"/>
      <c r="AH288" s="35"/>
      <c r="AI288" s="2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s="24" customFormat="1">
      <c r="A289" s="31">
        <v>29875</v>
      </c>
      <c r="B289" s="31" t="s">
        <v>703</v>
      </c>
      <c r="C289" s="31" t="s">
        <v>13</v>
      </c>
      <c r="D289" s="31"/>
      <c r="E289" s="31">
        <v>40.06</v>
      </c>
      <c r="F289" s="31" t="s">
        <v>133</v>
      </c>
      <c r="G289" s="31" t="s">
        <v>4</v>
      </c>
      <c r="H289" s="31" t="s">
        <v>6</v>
      </c>
      <c r="I289" s="40">
        <v>13159.919999999998</v>
      </c>
      <c r="J289" s="40">
        <v>789.59519999999986</v>
      </c>
      <c r="K289" s="40">
        <v>2631.9839999999999</v>
      </c>
      <c r="L289" s="40">
        <v>13436.278</v>
      </c>
      <c r="M289" s="41">
        <v>1007.7208499999999</v>
      </c>
      <c r="N289" s="41">
        <v>3023.16255</v>
      </c>
      <c r="O289" s="40">
        <v>13933.722400000001</v>
      </c>
      <c r="P289" s="41">
        <v>1184.3664040000001</v>
      </c>
      <c r="Q289" s="41">
        <v>3413.7619880000002</v>
      </c>
      <c r="R289" s="40">
        <v>14431.166800000001</v>
      </c>
      <c r="S289" s="41">
        <v>1370.9608460000002</v>
      </c>
      <c r="T289" s="41">
        <v>3824.2592020000006</v>
      </c>
      <c r="U289" s="40">
        <v>14928.611199999999</v>
      </c>
      <c r="V289" s="41">
        <v>1567.5041759999999</v>
      </c>
      <c r="W289" s="41">
        <v>4254.6541919999991</v>
      </c>
      <c r="X289" s="40">
        <v>15426.0556</v>
      </c>
      <c r="Y289" s="41">
        <v>1773.996394</v>
      </c>
      <c r="Z289" s="41">
        <v>4704.9469579999995</v>
      </c>
      <c r="AA289" s="40">
        <v>15923.5</v>
      </c>
      <c r="AB289" s="41">
        <v>1990.4375</v>
      </c>
      <c r="AC289" s="41">
        <v>5175.1374999999998</v>
      </c>
      <c r="AD289" s="35"/>
      <c r="AE289" s="35"/>
      <c r="AF289" s="35"/>
      <c r="AG289" s="35"/>
      <c r="AH289" s="35"/>
      <c r="AI289" s="2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s="24" customFormat="1">
      <c r="A290" s="31">
        <v>23887</v>
      </c>
      <c r="B290" s="31" t="s">
        <v>1809</v>
      </c>
      <c r="C290" s="31" t="s">
        <v>15</v>
      </c>
      <c r="D290" s="31"/>
      <c r="E290" s="31">
        <v>52.02</v>
      </c>
      <c r="F290" s="31" t="s">
        <v>142</v>
      </c>
      <c r="G290" s="31" t="s">
        <v>4</v>
      </c>
      <c r="H290" s="31" t="s">
        <v>6</v>
      </c>
      <c r="I290" s="40">
        <v>15677.76</v>
      </c>
      <c r="J290" s="40">
        <v>940.66559999999993</v>
      </c>
      <c r="K290" s="40">
        <v>3135.5520000000001</v>
      </c>
      <c r="L290" s="40">
        <v>16398.936000000002</v>
      </c>
      <c r="M290" s="41">
        <v>1229.9202</v>
      </c>
      <c r="N290" s="41">
        <v>3689.7606000000005</v>
      </c>
      <c r="O290" s="40">
        <v>17697.052800000001</v>
      </c>
      <c r="P290" s="41">
        <v>1504.2494880000002</v>
      </c>
      <c r="Q290" s="41">
        <v>4335.7779360000004</v>
      </c>
      <c r="R290" s="40">
        <v>18995.169600000001</v>
      </c>
      <c r="S290" s="41">
        <v>1804.5411120000001</v>
      </c>
      <c r="T290" s="41">
        <v>5033.7199440000004</v>
      </c>
      <c r="U290" s="40">
        <v>20293.286400000001</v>
      </c>
      <c r="V290" s="41">
        <v>2130.7950719999999</v>
      </c>
      <c r="W290" s="41">
        <v>5783.5866239999996</v>
      </c>
      <c r="X290" s="40">
        <v>21591.403200000001</v>
      </c>
      <c r="Y290" s="41">
        <v>2483.0113680000004</v>
      </c>
      <c r="Z290" s="41">
        <v>6585.3779759999998</v>
      </c>
      <c r="AA290" s="40">
        <v>22889.52</v>
      </c>
      <c r="AB290" s="41">
        <v>2861.19</v>
      </c>
      <c r="AC290" s="41">
        <v>7439.0940000000001</v>
      </c>
      <c r="AD290" s="35"/>
      <c r="AE290" s="35"/>
      <c r="AF290" s="35"/>
      <c r="AG290" s="35"/>
      <c r="AH290" s="35"/>
      <c r="AI290" s="2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s="24" customFormat="1">
      <c r="A291" s="31">
        <v>27761</v>
      </c>
      <c r="B291" s="31" t="s">
        <v>1656</v>
      </c>
      <c r="C291" s="31" t="s">
        <v>15</v>
      </c>
      <c r="D291" s="31"/>
      <c r="E291" s="31">
        <v>83.02</v>
      </c>
      <c r="F291" s="31" t="s">
        <v>47</v>
      </c>
      <c r="G291" s="31" t="s">
        <v>4</v>
      </c>
      <c r="H291" s="31" t="s">
        <v>6</v>
      </c>
      <c r="I291" s="40">
        <v>11641.439999999999</v>
      </c>
      <c r="J291" s="40">
        <v>698.48639999999989</v>
      </c>
      <c r="K291" s="40">
        <v>2328.288</v>
      </c>
      <c r="L291" s="40">
        <v>12037.248</v>
      </c>
      <c r="M291" s="41">
        <v>902.79359999999997</v>
      </c>
      <c r="N291" s="41">
        <v>2708.3807999999999</v>
      </c>
      <c r="O291" s="40">
        <v>12749.702399999998</v>
      </c>
      <c r="P291" s="41">
        <v>1083.724704</v>
      </c>
      <c r="Q291" s="41">
        <v>3123.6770879999995</v>
      </c>
      <c r="R291" s="40">
        <v>13462.156799999999</v>
      </c>
      <c r="S291" s="41">
        <v>1278.904896</v>
      </c>
      <c r="T291" s="41">
        <v>3567.471552</v>
      </c>
      <c r="U291" s="40">
        <v>14174.611199999999</v>
      </c>
      <c r="V291" s="41">
        <v>1488.3341759999998</v>
      </c>
      <c r="W291" s="41">
        <v>4039.7641919999996</v>
      </c>
      <c r="X291" s="40">
        <v>14887.0656</v>
      </c>
      <c r="Y291" s="41">
        <v>1712.0125440000002</v>
      </c>
      <c r="Z291" s="41">
        <v>4540.5550080000003</v>
      </c>
      <c r="AA291" s="40">
        <v>15599.519999999999</v>
      </c>
      <c r="AB291" s="41">
        <v>1949.9399999999998</v>
      </c>
      <c r="AC291" s="41">
        <v>5069.8440000000001</v>
      </c>
      <c r="AD291" s="35"/>
      <c r="AE291" s="35"/>
      <c r="AF291" s="35"/>
      <c r="AG291" s="35"/>
      <c r="AH291" s="35"/>
      <c r="AI291" s="2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s="24" customFormat="1">
      <c r="A292" s="31">
        <v>21784</v>
      </c>
      <c r="B292" s="31" t="s">
        <v>2024</v>
      </c>
      <c r="C292" s="31" t="s">
        <v>15</v>
      </c>
      <c r="D292" s="31"/>
      <c r="E292" s="31">
        <v>60</v>
      </c>
      <c r="F292" s="31" t="s">
        <v>158</v>
      </c>
      <c r="G292" s="31" t="s">
        <v>4</v>
      </c>
      <c r="H292" s="31" t="s">
        <v>6</v>
      </c>
      <c r="I292" s="40">
        <v>21687.1</v>
      </c>
      <c r="J292" s="40">
        <v>1301.2259999999999</v>
      </c>
      <c r="K292" s="40">
        <v>4337.42</v>
      </c>
      <c r="L292" s="40">
        <v>22771.455999999998</v>
      </c>
      <c r="M292" s="41">
        <v>1707.8591999999999</v>
      </c>
      <c r="N292" s="41">
        <v>5123.5775999999996</v>
      </c>
      <c r="O292" s="40">
        <v>24723.2968</v>
      </c>
      <c r="P292" s="41">
        <v>2101.4802280000004</v>
      </c>
      <c r="Q292" s="41">
        <v>6057.2077159999999</v>
      </c>
      <c r="R292" s="40">
        <v>26675.137599999998</v>
      </c>
      <c r="S292" s="41">
        <v>2534.1380719999997</v>
      </c>
      <c r="T292" s="41">
        <v>7068.9114639999998</v>
      </c>
      <c r="U292" s="40">
        <v>28626.9784</v>
      </c>
      <c r="V292" s="41">
        <v>3005.8327319999999</v>
      </c>
      <c r="W292" s="41">
        <v>8158.6888439999993</v>
      </c>
      <c r="X292" s="40">
        <v>30578.819199999998</v>
      </c>
      <c r="Y292" s="41">
        <v>3516.5642079999998</v>
      </c>
      <c r="Z292" s="41">
        <v>9326.5398559999994</v>
      </c>
      <c r="AA292" s="40">
        <v>32530.659999999996</v>
      </c>
      <c r="AB292" s="41">
        <v>4066.3324999999995</v>
      </c>
      <c r="AC292" s="41">
        <v>10572.464499999998</v>
      </c>
      <c r="AD292" s="35"/>
      <c r="AE292" s="35"/>
      <c r="AF292" s="35"/>
      <c r="AG292" s="35"/>
      <c r="AH292" s="35"/>
      <c r="AI292" s="2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s="24" customFormat="1">
      <c r="A293" s="31">
        <v>33148</v>
      </c>
      <c r="B293" s="31" t="s">
        <v>1191</v>
      </c>
      <c r="C293" s="31" t="s">
        <v>15</v>
      </c>
      <c r="D293" s="31"/>
      <c r="E293" s="31">
        <v>42.07</v>
      </c>
      <c r="F293" s="31" t="s">
        <v>251</v>
      </c>
      <c r="G293" s="31" t="s">
        <v>4</v>
      </c>
      <c r="H293" s="31" t="s">
        <v>6</v>
      </c>
      <c r="I293" s="40">
        <v>17272.02</v>
      </c>
      <c r="J293" s="40">
        <v>1036.3212000000001</v>
      </c>
      <c r="K293" s="40">
        <v>3454.4040000000005</v>
      </c>
      <c r="L293" s="40">
        <v>18938.079999999998</v>
      </c>
      <c r="M293" s="41">
        <v>1420.3559999999998</v>
      </c>
      <c r="N293" s="41">
        <v>4261.0679999999993</v>
      </c>
      <c r="O293" s="40">
        <v>19090.791999999998</v>
      </c>
      <c r="P293" s="41">
        <v>1622.71732</v>
      </c>
      <c r="Q293" s="41">
        <v>4677.2440399999996</v>
      </c>
      <c r="R293" s="40">
        <v>19243.503999999997</v>
      </c>
      <c r="S293" s="41">
        <v>1828.1328799999997</v>
      </c>
      <c r="T293" s="41">
        <v>5099.5285599999997</v>
      </c>
      <c r="U293" s="40">
        <v>19396.215999999997</v>
      </c>
      <c r="V293" s="41">
        <v>2036.6026799999995</v>
      </c>
      <c r="W293" s="41">
        <v>5527.9215599999989</v>
      </c>
      <c r="X293" s="40">
        <v>19548.927999999996</v>
      </c>
      <c r="Y293" s="41">
        <v>2248.1267199999998</v>
      </c>
      <c r="Z293" s="41">
        <v>5962.4230399999988</v>
      </c>
      <c r="AA293" s="40">
        <v>19701.64</v>
      </c>
      <c r="AB293" s="41">
        <v>2462.7049999999999</v>
      </c>
      <c r="AC293" s="41">
        <v>6403.0330000000004</v>
      </c>
      <c r="AD293" s="35"/>
      <c r="AE293" s="35"/>
      <c r="AF293" s="35"/>
      <c r="AG293" s="35"/>
      <c r="AH293" s="35"/>
      <c r="AI293" s="2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s="24" customFormat="1">
      <c r="A294" s="31">
        <v>23181</v>
      </c>
      <c r="B294" s="31" t="s">
        <v>1034</v>
      </c>
      <c r="C294" s="31" t="s">
        <v>13</v>
      </c>
      <c r="D294" s="31"/>
      <c r="E294" s="31">
        <v>61.07</v>
      </c>
      <c r="F294" s="31" t="s">
        <v>149</v>
      </c>
      <c r="G294" s="31" t="s">
        <v>4</v>
      </c>
      <c r="H294" s="31" t="s">
        <v>6</v>
      </c>
      <c r="I294" s="40">
        <v>30438.94</v>
      </c>
      <c r="J294" s="40">
        <v>1826.3363999999999</v>
      </c>
      <c r="K294" s="40">
        <v>6087.7880000000005</v>
      </c>
      <c r="L294" s="40">
        <v>31960.886000000002</v>
      </c>
      <c r="M294" s="41">
        <v>2397.0664500000003</v>
      </c>
      <c r="N294" s="41">
        <v>7191.1993500000008</v>
      </c>
      <c r="O294" s="40">
        <v>34700.388800000001</v>
      </c>
      <c r="P294" s="41">
        <v>2949.5330480000002</v>
      </c>
      <c r="Q294" s="41">
        <v>8501.5952560000005</v>
      </c>
      <c r="R294" s="40">
        <v>37439.891600000003</v>
      </c>
      <c r="S294" s="41">
        <v>3556.7897020000005</v>
      </c>
      <c r="T294" s="41">
        <v>9921.5712740000017</v>
      </c>
      <c r="U294" s="40">
        <v>40179.394400000005</v>
      </c>
      <c r="V294" s="41">
        <v>4218.8364120000006</v>
      </c>
      <c r="W294" s="41">
        <v>11451.127404000001</v>
      </c>
      <c r="X294" s="40">
        <v>42918.897200000007</v>
      </c>
      <c r="Y294" s="41">
        <v>4935.6731780000009</v>
      </c>
      <c r="Z294" s="41">
        <v>13090.263646000001</v>
      </c>
      <c r="AA294" s="40">
        <v>45658.400000000001</v>
      </c>
      <c r="AB294" s="41">
        <v>5707.3</v>
      </c>
      <c r="AC294" s="41">
        <v>14838.980000000001</v>
      </c>
      <c r="AD294" s="35"/>
      <c r="AE294" s="35"/>
      <c r="AF294" s="35"/>
      <c r="AG294" s="35"/>
      <c r="AH294" s="35"/>
      <c r="AI294" s="2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s="24" customFormat="1">
      <c r="A295" s="31">
        <v>7794</v>
      </c>
      <c r="B295" s="31" t="s">
        <v>2275</v>
      </c>
      <c r="C295" s="31" t="s">
        <v>15</v>
      </c>
      <c r="D295" s="31"/>
      <c r="E295" s="31">
        <v>66</v>
      </c>
      <c r="F295" s="31" t="s">
        <v>2276</v>
      </c>
      <c r="G295" s="31" t="s">
        <v>4</v>
      </c>
      <c r="H295" s="31" t="s">
        <v>6</v>
      </c>
      <c r="I295" s="40">
        <v>30438.94</v>
      </c>
      <c r="J295" s="40">
        <v>1826.3363999999999</v>
      </c>
      <c r="K295" s="40">
        <v>6087.7880000000005</v>
      </c>
      <c r="L295" s="40">
        <v>32021.764000000003</v>
      </c>
      <c r="M295" s="41">
        <v>2401.6323000000002</v>
      </c>
      <c r="N295" s="41">
        <v>7204.8969000000006</v>
      </c>
      <c r="O295" s="40">
        <v>34870.847200000004</v>
      </c>
      <c r="P295" s="41">
        <v>2964.0220120000004</v>
      </c>
      <c r="Q295" s="41">
        <v>8543.3575639999999</v>
      </c>
      <c r="R295" s="40">
        <v>37719.930399999997</v>
      </c>
      <c r="S295" s="41">
        <v>3583.393388</v>
      </c>
      <c r="T295" s="41">
        <v>9995.7815559999999</v>
      </c>
      <c r="U295" s="40">
        <v>40569.013599999998</v>
      </c>
      <c r="V295" s="41">
        <v>4259.7464279999995</v>
      </c>
      <c r="W295" s="41">
        <v>11562.168875999998</v>
      </c>
      <c r="X295" s="40">
        <v>43418.096799999999</v>
      </c>
      <c r="Y295" s="41">
        <v>4993.0811320000003</v>
      </c>
      <c r="Z295" s="41">
        <v>13242.519523999999</v>
      </c>
      <c r="AA295" s="40">
        <v>46267.18</v>
      </c>
      <c r="AB295" s="41">
        <v>5783.3975</v>
      </c>
      <c r="AC295" s="41">
        <v>15036.833500000001</v>
      </c>
      <c r="AD295" s="35"/>
      <c r="AE295" s="35"/>
      <c r="AF295" s="35"/>
      <c r="AG295" s="35"/>
      <c r="AH295" s="35"/>
      <c r="AI295" s="2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s="24" customFormat="1">
      <c r="A296" s="31">
        <v>25211</v>
      </c>
      <c r="B296" s="31" t="s">
        <v>957</v>
      </c>
      <c r="C296" s="31" t="s">
        <v>13</v>
      </c>
      <c r="D296" s="31"/>
      <c r="E296" s="31">
        <v>54.04</v>
      </c>
      <c r="F296" s="31" t="s">
        <v>436</v>
      </c>
      <c r="G296" s="31" t="s">
        <v>4</v>
      </c>
      <c r="H296" s="31" t="s">
        <v>6</v>
      </c>
      <c r="I296" s="40">
        <v>15677.76</v>
      </c>
      <c r="J296" s="40">
        <v>940.66559999999993</v>
      </c>
      <c r="K296" s="40">
        <v>3135.5520000000001</v>
      </c>
      <c r="L296" s="40">
        <v>16367.581999999999</v>
      </c>
      <c r="M296" s="41">
        <v>1227.5686499999999</v>
      </c>
      <c r="N296" s="41">
        <v>3682.7059499999996</v>
      </c>
      <c r="O296" s="40">
        <v>17609.261599999998</v>
      </c>
      <c r="P296" s="41">
        <v>1496.7872359999999</v>
      </c>
      <c r="Q296" s="41">
        <v>4314.2690919999995</v>
      </c>
      <c r="R296" s="40">
        <v>18850.941199999997</v>
      </c>
      <c r="S296" s="41">
        <v>1790.8394139999998</v>
      </c>
      <c r="T296" s="41">
        <v>4995.4994179999994</v>
      </c>
      <c r="U296" s="40">
        <v>20092.620799999997</v>
      </c>
      <c r="V296" s="41">
        <v>2109.7251839999994</v>
      </c>
      <c r="W296" s="41">
        <v>5726.3969279999983</v>
      </c>
      <c r="X296" s="40">
        <v>21334.3004</v>
      </c>
      <c r="Y296" s="41">
        <v>2453.4445460000002</v>
      </c>
      <c r="Z296" s="41">
        <v>6506.9616219999998</v>
      </c>
      <c r="AA296" s="40">
        <v>22575.98</v>
      </c>
      <c r="AB296" s="41">
        <v>2821.9974999999999</v>
      </c>
      <c r="AC296" s="41">
        <v>7337.1935000000003</v>
      </c>
      <c r="AD296" s="35"/>
      <c r="AE296" s="35"/>
      <c r="AF296" s="35"/>
      <c r="AG296" s="35"/>
      <c r="AH296" s="35"/>
      <c r="AI296" s="2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s="24" customFormat="1">
      <c r="A297" s="31">
        <v>23006</v>
      </c>
      <c r="B297" s="31" t="s">
        <v>1913</v>
      </c>
      <c r="C297" s="31" t="s">
        <v>15</v>
      </c>
      <c r="D297" s="31"/>
      <c r="E297" s="31">
        <v>70.06</v>
      </c>
      <c r="F297" s="31" t="s">
        <v>189</v>
      </c>
      <c r="G297" s="31" t="s">
        <v>4</v>
      </c>
      <c r="H297" s="31" t="s">
        <v>6</v>
      </c>
      <c r="I297" s="40">
        <v>21724.559999999998</v>
      </c>
      <c r="J297" s="40">
        <v>1303.4735999999998</v>
      </c>
      <c r="K297" s="40">
        <v>4344.9119999999994</v>
      </c>
      <c r="L297" s="40">
        <v>22828.172000000006</v>
      </c>
      <c r="M297" s="41">
        <v>1712.1129000000003</v>
      </c>
      <c r="N297" s="41">
        <v>5136.3387000000012</v>
      </c>
      <c r="O297" s="40">
        <v>24814.673600000006</v>
      </c>
      <c r="P297" s="41">
        <v>2109.2472560000006</v>
      </c>
      <c r="Q297" s="41">
        <v>6079.5950320000011</v>
      </c>
      <c r="R297" s="40">
        <v>26801.175200000005</v>
      </c>
      <c r="S297" s="41">
        <v>2546.1116440000005</v>
      </c>
      <c r="T297" s="41">
        <v>7102.3114280000018</v>
      </c>
      <c r="U297" s="40">
        <v>28787.676800000005</v>
      </c>
      <c r="V297" s="41">
        <v>3022.7060640000004</v>
      </c>
      <c r="W297" s="41">
        <v>8204.4878880000015</v>
      </c>
      <c r="X297" s="40">
        <v>30774.178400000004</v>
      </c>
      <c r="Y297" s="41">
        <v>3539.0305160000007</v>
      </c>
      <c r="Z297" s="41">
        <v>9386.124412000001</v>
      </c>
      <c r="AA297" s="40">
        <v>32760.680000000008</v>
      </c>
      <c r="AB297" s="41">
        <v>4095.0850000000009</v>
      </c>
      <c r="AC297" s="41">
        <v>10647.221000000003</v>
      </c>
      <c r="AD297" s="35"/>
      <c r="AE297" s="35"/>
      <c r="AF297" s="35"/>
      <c r="AG297" s="35"/>
      <c r="AH297" s="35"/>
      <c r="AI297" s="2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s="24" customFormat="1">
      <c r="A298" s="31">
        <v>24692</v>
      </c>
      <c r="B298" s="31" t="s">
        <v>2006</v>
      </c>
      <c r="C298" s="31" t="s">
        <v>15</v>
      </c>
      <c r="D298" s="31"/>
      <c r="E298" s="31">
        <v>57.06</v>
      </c>
      <c r="F298" s="31" t="s">
        <v>345</v>
      </c>
      <c r="G298" s="31" t="s">
        <v>4</v>
      </c>
      <c r="H298" s="31" t="s">
        <v>6</v>
      </c>
      <c r="I298" s="40">
        <v>16171.4</v>
      </c>
      <c r="J298" s="40">
        <v>970.28399999999999</v>
      </c>
      <c r="K298" s="40">
        <v>3234.28</v>
      </c>
      <c r="L298" s="40">
        <v>16979.97</v>
      </c>
      <c r="M298" s="41">
        <v>1273.49775</v>
      </c>
      <c r="N298" s="41">
        <v>3820.4932500000004</v>
      </c>
      <c r="O298" s="40">
        <v>18435.396000000001</v>
      </c>
      <c r="P298" s="41">
        <v>1567.0086600000002</v>
      </c>
      <c r="Q298" s="41">
        <v>4516.67202</v>
      </c>
      <c r="R298" s="40">
        <v>19890.822</v>
      </c>
      <c r="S298" s="41">
        <v>1889.6280899999999</v>
      </c>
      <c r="T298" s="41">
        <v>5271.06783</v>
      </c>
      <c r="U298" s="40">
        <v>21346.248</v>
      </c>
      <c r="V298" s="41">
        <v>2241.3560399999997</v>
      </c>
      <c r="W298" s="41">
        <v>6083.6806799999995</v>
      </c>
      <c r="X298" s="40">
        <v>22801.673999999999</v>
      </c>
      <c r="Y298" s="41">
        <v>2622.1925099999999</v>
      </c>
      <c r="Z298" s="41">
        <v>6954.5105699999995</v>
      </c>
      <c r="AA298" s="40">
        <v>24257.1</v>
      </c>
      <c r="AB298" s="41">
        <v>3032.1374999999998</v>
      </c>
      <c r="AC298" s="41">
        <v>7883.5574999999999</v>
      </c>
      <c r="AD298" s="35"/>
      <c r="AE298" s="35"/>
      <c r="AF298" s="35"/>
      <c r="AG298" s="35"/>
      <c r="AH298" s="35"/>
      <c r="AI298" s="2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s="24" customFormat="1">
      <c r="A299" s="31">
        <v>30383</v>
      </c>
      <c r="B299" s="31" t="s">
        <v>663</v>
      </c>
      <c r="C299" s="31" t="s">
        <v>13</v>
      </c>
      <c r="D299" s="31"/>
      <c r="E299" s="31">
        <v>36.07</v>
      </c>
      <c r="F299" s="31" t="s">
        <v>24</v>
      </c>
      <c r="G299" s="31" t="s">
        <v>4</v>
      </c>
      <c r="H299" s="31" t="s">
        <v>6</v>
      </c>
      <c r="I299" s="40">
        <v>21687.119999999999</v>
      </c>
      <c r="J299" s="40">
        <v>1301.2271999999998</v>
      </c>
      <c r="K299" s="40">
        <v>4337.424</v>
      </c>
      <c r="L299" s="40">
        <v>22077.487999999998</v>
      </c>
      <c r="M299" s="41">
        <v>1655.8115999999998</v>
      </c>
      <c r="N299" s="41">
        <v>4967.4348</v>
      </c>
      <c r="O299" s="40">
        <v>22780.150399999999</v>
      </c>
      <c r="P299" s="41">
        <v>1936.312784</v>
      </c>
      <c r="Q299" s="41">
        <v>5581.1368479999992</v>
      </c>
      <c r="R299" s="40">
        <v>23482.8128</v>
      </c>
      <c r="S299" s="41">
        <v>2230.8672160000001</v>
      </c>
      <c r="T299" s="41">
        <v>6222.9453920000005</v>
      </c>
      <c r="U299" s="40">
        <v>24185.475200000001</v>
      </c>
      <c r="V299" s="41">
        <v>2539.4748960000002</v>
      </c>
      <c r="W299" s="41">
        <v>6892.8604319999995</v>
      </c>
      <c r="X299" s="40">
        <v>24888.137599999998</v>
      </c>
      <c r="Y299" s="41">
        <v>2862.135824</v>
      </c>
      <c r="Z299" s="41">
        <v>7590.8819679999997</v>
      </c>
      <c r="AA299" s="40">
        <v>25590.799999999999</v>
      </c>
      <c r="AB299" s="41">
        <v>3198.85</v>
      </c>
      <c r="AC299" s="41">
        <v>8317.01</v>
      </c>
      <c r="AD299" s="35"/>
      <c r="AE299" s="35"/>
      <c r="AF299" s="35"/>
      <c r="AG299" s="35"/>
      <c r="AH299" s="35"/>
      <c r="AI299" s="2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s="24" customFormat="1">
      <c r="A300" s="31">
        <v>27459</v>
      </c>
      <c r="B300" s="31" t="s">
        <v>874</v>
      </c>
      <c r="C300" s="31" t="s">
        <v>13</v>
      </c>
      <c r="D300" s="31"/>
      <c r="E300" s="31">
        <v>45.1</v>
      </c>
      <c r="F300" s="31" t="s">
        <v>26</v>
      </c>
      <c r="G300" s="31" t="s">
        <v>4</v>
      </c>
      <c r="H300" s="31" t="s">
        <v>6</v>
      </c>
      <c r="I300" s="40">
        <v>21382.960000000003</v>
      </c>
      <c r="J300" s="40">
        <v>1282.9776000000002</v>
      </c>
      <c r="K300" s="40">
        <v>4276.5920000000006</v>
      </c>
      <c r="L300" s="40">
        <v>22152.746000000003</v>
      </c>
      <c r="M300" s="41">
        <v>1661.4559500000003</v>
      </c>
      <c r="N300" s="41">
        <v>4984.3678500000005</v>
      </c>
      <c r="O300" s="40">
        <v>23538.360800000002</v>
      </c>
      <c r="P300" s="41">
        <v>2000.7606680000004</v>
      </c>
      <c r="Q300" s="41">
        <v>5766.8983960000005</v>
      </c>
      <c r="R300" s="40">
        <v>24923.975600000002</v>
      </c>
      <c r="S300" s="41">
        <v>2367.7776820000004</v>
      </c>
      <c r="T300" s="41">
        <v>6604.8535340000008</v>
      </c>
      <c r="U300" s="40">
        <v>26309.590400000001</v>
      </c>
      <c r="V300" s="41">
        <v>2762.5069920000001</v>
      </c>
      <c r="W300" s="41">
        <v>7498.2332639999995</v>
      </c>
      <c r="X300" s="40">
        <v>27695.205200000004</v>
      </c>
      <c r="Y300" s="41">
        <v>3184.9485980000004</v>
      </c>
      <c r="Z300" s="41">
        <v>8447.0375860000004</v>
      </c>
      <c r="AA300" s="40">
        <v>29080.820000000003</v>
      </c>
      <c r="AB300" s="41">
        <v>3635.1025000000004</v>
      </c>
      <c r="AC300" s="41">
        <v>9451.2665000000015</v>
      </c>
      <c r="AD300" s="35"/>
      <c r="AE300" s="35"/>
      <c r="AF300" s="35"/>
      <c r="AG300" s="35"/>
      <c r="AH300" s="35"/>
      <c r="AI300" s="2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s="24" customFormat="1">
      <c r="A301" s="31">
        <v>24455</v>
      </c>
      <c r="B301" s="31" t="s">
        <v>930</v>
      </c>
      <c r="C301" s="31" t="s">
        <v>13</v>
      </c>
      <c r="D301" s="31"/>
      <c r="E301" s="31">
        <v>72.02</v>
      </c>
      <c r="F301" s="31" t="s">
        <v>287</v>
      </c>
      <c r="G301" s="31" t="s">
        <v>4</v>
      </c>
      <c r="H301" s="31" t="s">
        <v>6</v>
      </c>
      <c r="I301" s="40">
        <v>16295.38</v>
      </c>
      <c r="J301" s="40">
        <v>977.72279999999989</v>
      </c>
      <c r="K301" s="40">
        <v>3259.076</v>
      </c>
      <c r="L301" s="40">
        <v>17002.828000000001</v>
      </c>
      <c r="M301" s="41">
        <v>1275.2121</v>
      </c>
      <c r="N301" s="41">
        <v>3825.6363000000006</v>
      </c>
      <c r="O301" s="40">
        <v>18276.234400000001</v>
      </c>
      <c r="P301" s="41">
        <v>1553.4799240000002</v>
      </c>
      <c r="Q301" s="41">
        <v>4477.677428</v>
      </c>
      <c r="R301" s="40">
        <v>19549.640800000001</v>
      </c>
      <c r="S301" s="41">
        <v>1857.2158760000002</v>
      </c>
      <c r="T301" s="41">
        <v>5180.6548120000007</v>
      </c>
      <c r="U301" s="40">
        <v>20823.047200000001</v>
      </c>
      <c r="V301" s="41">
        <v>2186.4199560000002</v>
      </c>
      <c r="W301" s="41">
        <v>5934.5684519999995</v>
      </c>
      <c r="X301" s="40">
        <v>22096.453600000001</v>
      </c>
      <c r="Y301" s="41">
        <v>2541.0921640000001</v>
      </c>
      <c r="Z301" s="41">
        <v>6739.4183480000002</v>
      </c>
      <c r="AA301" s="40">
        <v>23369.86</v>
      </c>
      <c r="AB301" s="41">
        <v>2921.2325000000001</v>
      </c>
      <c r="AC301" s="41">
        <v>7595.2045000000007</v>
      </c>
      <c r="AD301" s="35"/>
      <c r="AE301" s="35"/>
      <c r="AF301" s="35"/>
      <c r="AG301" s="35"/>
      <c r="AH301" s="35"/>
      <c r="AI301" s="2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s="24" customFormat="1">
      <c r="A302" s="31">
        <v>97015</v>
      </c>
      <c r="B302" s="31" t="s">
        <v>464</v>
      </c>
      <c r="C302" s="31" t="s">
        <v>13</v>
      </c>
      <c r="D302" s="31"/>
      <c r="E302" s="31">
        <v>61.1</v>
      </c>
      <c r="F302" s="31" t="s">
        <v>224</v>
      </c>
      <c r="G302" s="31" t="s">
        <v>4</v>
      </c>
      <c r="H302" s="31" t="s">
        <v>6</v>
      </c>
      <c r="I302" s="40">
        <v>3022.18</v>
      </c>
      <c r="J302" s="40">
        <v>181.33079999999998</v>
      </c>
      <c r="K302" s="40">
        <v>604.43600000000004</v>
      </c>
      <c r="L302" s="40">
        <v>3035.7799999999997</v>
      </c>
      <c r="M302" s="41">
        <v>227.68349999999998</v>
      </c>
      <c r="N302" s="41">
        <v>683.05049999999994</v>
      </c>
      <c r="O302" s="40">
        <v>3060.2599999999998</v>
      </c>
      <c r="P302" s="41">
        <v>260.12209999999999</v>
      </c>
      <c r="Q302" s="41">
        <v>749.76369999999997</v>
      </c>
      <c r="R302" s="40">
        <v>3084.74</v>
      </c>
      <c r="S302" s="41">
        <v>293.05029999999999</v>
      </c>
      <c r="T302" s="41">
        <v>817.45609999999999</v>
      </c>
      <c r="U302" s="40">
        <v>3109.22</v>
      </c>
      <c r="V302" s="41">
        <v>326.46809999999999</v>
      </c>
      <c r="W302" s="41">
        <v>886.12769999999989</v>
      </c>
      <c r="X302" s="40">
        <v>3133.7</v>
      </c>
      <c r="Y302" s="41">
        <v>360.37549999999999</v>
      </c>
      <c r="Z302" s="41">
        <v>955.77849999999989</v>
      </c>
      <c r="AA302" s="40">
        <v>3158.18</v>
      </c>
      <c r="AB302" s="41">
        <v>394.77249999999998</v>
      </c>
      <c r="AC302" s="41">
        <v>1026.4085</v>
      </c>
      <c r="AD302" s="35"/>
      <c r="AE302" s="35"/>
      <c r="AF302" s="35"/>
      <c r="AG302" s="35"/>
      <c r="AH302" s="35"/>
      <c r="AI302" s="2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s="24" customFormat="1">
      <c r="A303" s="31">
        <v>23769</v>
      </c>
      <c r="B303" s="31" t="s">
        <v>1854</v>
      </c>
      <c r="C303" s="31" t="s">
        <v>15</v>
      </c>
      <c r="D303" s="31"/>
      <c r="E303" s="31">
        <v>51.01</v>
      </c>
      <c r="F303" s="31" t="s">
        <v>59</v>
      </c>
      <c r="G303" s="31" t="s">
        <v>4</v>
      </c>
      <c r="H303" s="31" t="s">
        <v>6</v>
      </c>
      <c r="I303" s="40">
        <v>24335.14</v>
      </c>
      <c r="J303" s="40">
        <v>1460.1083999999998</v>
      </c>
      <c r="K303" s="40">
        <v>4867.0280000000002</v>
      </c>
      <c r="L303" s="40">
        <v>25524.196000000007</v>
      </c>
      <c r="M303" s="41">
        <v>1914.3147000000004</v>
      </c>
      <c r="N303" s="41">
        <v>5742.9441000000015</v>
      </c>
      <c r="O303" s="40">
        <v>27664.496800000008</v>
      </c>
      <c r="P303" s="41">
        <v>2351.4822280000008</v>
      </c>
      <c r="Q303" s="41">
        <v>6777.8017160000018</v>
      </c>
      <c r="R303" s="40">
        <v>29804.797600000005</v>
      </c>
      <c r="S303" s="41">
        <v>2831.4557720000007</v>
      </c>
      <c r="T303" s="41">
        <v>7898.271364000002</v>
      </c>
      <c r="U303" s="40">
        <v>31945.098400000006</v>
      </c>
      <c r="V303" s="41">
        <v>3354.2353320000007</v>
      </c>
      <c r="W303" s="41">
        <v>9104.3530440000013</v>
      </c>
      <c r="X303" s="40">
        <v>34085.399200000007</v>
      </c>
      <c r="Y303" s="41">
        <v>3919.8209080000011</v>
      </c>
      <c r="Z303" s="41">
        <v>10396.046756000002</v>
      </c>
      <c r="AA303" s="40">
        <v>36225.700000000004</v>
      </c>
      <c r="AB303" s="41">
        <v>4528.2125000000005</v>
      </c>
      <c r="AC303" s="41">
        <v>11773.352500000003</v>
      </c>
      <c r="AD303" s="35"/>
      <c r="AE303" s="35"/>
      <c r="AF303" s="35"/>
      <c r="AG303" s="35"/>
      <c r="AH303" s="35"/>
      <c r="AI303" s="2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s="24" customFormat="1">
      <c r="A304" s="31">
        <v>28095</v>
      </c>
      <c r="B304" s="31" t="s">
        <v>1560</v>
      </c>
      <c r="C304" s="31" t="s">
        <v>15</v>
      </c>
      <c r="D304" s="31"/>
      <c r="E304" s="31">
        <v>55.06</v>
      </c>
      <c r="F304" s="31" t="s">
        <v>43</v>
      </c>
      <c r="G304" s="31" t="s">
        <v>4</v>
      </c>
      <c r="H304" s="31" t="s">
        <v>6</v>
      </c>
      <c r="I304" s="40">
        <v>6139.5</v>
      </c>
      <c r="J304" s="40">
        <v>368.37</v>
      </c>
      <c r="K304" s="40">
        <v>1227.9000000000001</v>
      </c>
      <c r="L304" s="40">
        <v>6305.2660000000005</v>
      </c>
      <c r="M304" s="41">
        <v>472.89494999999999</v>
      </c>
      <c r="N304" s="41">
        <v>1418.6848500000001</v>
      </c>
      <c r="O304" s="40">
        <v>6603.6448000000009</v>
      </c>
      <c r="P304" s="41">
        <v>561.30980800000009</v>
      </c>
      <c r="Q304" s="41">
        <v>1617.8929760000001</v>
      </c>
      <c r="R304" s="40">
        <v>6902.0236000000014</v>
      </c>
      <c r="S304" s="41">
        <v>655.69224200000019</v>
      </c>
      <c r="T304" s="41">
        <v>1829.0362540000006</v>
      </c>
      <c r="U304" s="40">
        <v>7200.4024000000009</v>
      </c>
      <c r="V304" s="41">
        <v>756.04225200000008</v>
      </c>
      <c r="W304" s="41">
        <v>2052.1146840000001</v>
      </c>
      <c r="X304" s="40">
        <v>7498.7812000000013</v>
      </c>
      <c r="Y304" s="41">
        <v>862.3598380000002</v>
      </c>
      <c r="Z304" s="41">
        <v>2287.1282660000002</v>
      </c>
      <c r="AA304" s="40">
        <v>7797.1600000000008</v>
      </c>
      <c r="AB304" s="41">
        <v>974.6450000000001</v>
      </c>
      <c r="AC304" s="41">
        <v>2534.0770000000002</v>
      </c>
      <c r="AD304" s="35"/>
      <c r="AE304" s="35"/>
      <c r="AF304" s="35"/>
      <c r="AG304" s="35"/>
      <c r="AH304" s="35"/>
      <c r="AI304" s="2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s="24" customFormat="1">
      <c r="A305" s="31">
        <v>31238</v>
      </c>
      <c r="B305" s="31" t="s">
        <v>1329</v>
      </c>
      <c r="C305" s="31" t="s">
        <v>15</v>
      </c>
      <c r="D305" s="31"/>
      <c r="E305" s="31">
        <v>34.08</v>
      </c>
      <c r="F305" s="31" t="s">
        <v>52</v>
      </c>
      <c r="G305" s="31" t="s">
        <v>4</v>
      </c>
      <c r="H305" s="31" t="s">
        <v>6</v>
      </c>
      <c r="I305" s="40">
        <v>23338.16</v>
      </c>
      <c r="J305" s="40">
        <v>1400.2895999999998</v>
      </c>
      <c r="K305" s="40">
        <v>4667.6320000000005</v>
      </c>
      <c r="L305" s="40">
        <v>23653.225999999999</v>
      </c>
      <c r="M305" s="41">
        <v>1773.9919499999999</v>
      </c>
      <c r="N305" s="41">
        <v>5321.9758499999998</v>
      </c>
      <c r="O305" s="40">
        <v>24220.344799999999</v>
      </c>
      <c r="P305" s="41">
        <v>2058.7293079999999</v>
      </c>
      <c r="Q305" s="41">
        <v>5933.9844759999996</v>
      </c>
      <c r="R305" s="40">
        <v>24787.463599999999</v>
      </c>
      <c r="S305" s="41">
        <v>2354.8090419999999</v>
      </c>
      <c r="T305" s="41">
        <v>6568.6778540000005</v>
      </c>
      <c r="U305" s="40">
        <v>25354.582399999999</v>
      </c>
      <c r="V305" s="41">
        <v>2662.2311519999998</v>
      </c>
      <c r="W305" s="41">
        <v>7226.0559839999996</v>
      </c>
      <c r="X305" s="40">
        <v>25921.7012</v>
      </c>
      <c r="Y305" s="41">
        <v>2980.9956379999999</v>
      </c>
      <c r="Z305" s="41">
        <v>7906.1188659999998</v>
      </c>
      <c r="AA305" s="40">
        <v>26488.82</v>
      </c>
      <c r="AB305" s="41">
        <v>3311.1025</v>
      </c>
      <c r="AC305" s="41">
        <v>8608.8665000000001</v>
      </c>
      <c r="AD305" s="35"/>
      <c r="AE305" s="35"/>
      <c r="AF305" s="35"/>
      <c r="AG305" s="35"/>
      <c r="AH305" s="35"/>
      <c r="AI305" s="2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s="24" customFormat="1">
      <c r="A306" s="31">
        <v>25280</v>
      </c>
      <c r="B306" s="31" t="s">
        <v>946</v>
      </c>
      <c r="C306" s="31" t="s">
        <v>13</v>
      </c>
      <c r="D306" s="31"/>
      <c r="E306" s="31">
        <v>50.06</v>
      </c>
      <c r="F306" s="31" t="s">
        <v>234</v>
      </c>
      <c r="G306" s="31" t="s">
        <v>4</v>
      </c>
      <c r="H306" s="31" t="s">
        <v>6</v>
      </c>
      <c r="I306" s="40">
        <v>31603.48</v>
      </c>
      <c r="J306" s="40">
        <v>1896.2087999999999</v>
      </c>
      <c r="K306" s="40">
        <v>6320.6959999999999</v>
      </c>
      <c r="L306" s="40">
        <v>33083.152000000002</v>
      </c>
      <c r="M306" s="41">
        <v>2481.2364000000002</v>
      </c>
      <c r="N306" s="41">
        <v>7443.7092000000002</v>
      </c>
      <c r="O306" s="40">
        <v>35746.561600000001</v>
      </c>
      <c r="P306" s="41">
        <v>3038.4577360000003</v>
      </c>
      <c r="Q306" s="41">
        <v>8757.9075919999996</v>
      </c>
      <c r="R306" s="40">
        <v>38409.9712</v>
      </c>
      <c r="S306" s="41">
        <v>3648.9472639999999</v>
      </c>
      <c r="T306" s="41">
        <v>10178.642368000001</v>
      </c>
      <c r="U306" s="40">
        <v>41073.380799999999</v>
      </c>
      <c r="V306" s="41">
        <v>4312.704984</v>
      </c>
      <c r="W306" s="41">
        <v>11705.913527999999</v>
      </c>
      <c r="X306" s="40">
        <v>43736.790400000005</v>
      </c>
      <c r="Y306" s="41">
        <v>5029.7308960000009</v>
      </c>
      <c r="Z306" s="41">
        <v>13339.721072000002</v>
      </c>
      <c r="AA306" s="40">
        <v>46400.200000000004</v>
      </c>
      <c r="AB306" s="41">
        <v>5800.0250000000005</v>
      </c>
      <c r="AC306" s="41">
        <v>15080.065000000002</v>
      </c>
      <c r="AD306" s="35"/>
      <c r="AE306" s="35"/>
      <c r="AF306" s="35"/>
      <c r="AG306" s="35"/>
      <c r="AH306" s="35"/>
      <c r="AI306" s="2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s="24" customFormat="1">
      <c r="A307" s="31">
        <v>28867</v>
      </c>
      <c r="B307" s="31" t="s">
        <v>1553</v>
      </c>
      <c r="C307" s="31" t="s">
        <v>15</v>
      </c>
      <c r="D307" s="31"/>
      <c r="E307" s="31">
        <v>65.069999999999993</v>
      </c>
      <c r="F307" s="31" t="s">
        <v>139</v>
      </c>
      <c r="G307" s="31" t="s">
        <v>4</v>
      </c>
      <c r="H307" s="31" t="s">
        <v>6</v>
      </c>
      <c r="I307" s="40">
        <v>30438.94</v>
      </c>
      <c r="J307" s="40">
        <v>1826.3363999999999</v>
      </c>
      <c r="K307" s="40">
        <v>6087.7880000000005</v>
      </c>
      <c r="L307" s="40">
        <v>31260.792000000005</v>
      </c>
      <c r="M307" s="41">
        <v>2344.5594000000001</v>
      </c>
      <c r="N307" s="41">
        <v>7033.6782000000012</v>
      </c>
      <c r="O307" s="40">
        <v>32740.125600000007</v>
      </c>
      <c r="P307" s="41">
        <v>2782.9106760000009</v>
      </c>
      <c r="Q307" s="41">
        <v>8021.3307720000012</v>
      </c>
      <c r="R307" s="40">
        <v>34219.459200000005</v>
      </c>
      <c r="S307" s="41">
        <v>3250.8486240000007</v>
      </c>
      <c r="T307" s="41">
        <v>9068.1566880000009</v>
      </c>
      <c r="U307" s="40">
        <v>35698.79280000001</v>
      </c>
      <c r="V307" s="41">
        <v>3748.3732440000008</v>
      </c>
      <c r="W307" s="41">
        <v>10174.155948000001</v>
      </c>
      <c r="X307" s="40">
        <v>37178.126400000008</v>
      </c>
      <c r="Y307" s="41">
        <v>4275.4845360000008</v>
      </c>
      <c r="Z307" s="41">
        <v>11339.328552000003</v>
      </c>
      <c r="AA307" s="40">
        <v>38657.460000000006</v>
      </c>
      <c r="AB307" s="41">
        <v>4832.1825000000008</v>
      </c>
      <c r="AC307" s="41">
        <v>12563.674500000003</v>
      </c>
      <c r="AD307" s="35"/>
      <c r="AE307" s="35"/>
      <c r="AF307" s="35"/>
      <c r="AG307" s="35"/>
      <c r="AH307" s="35"/>
      <c r="AI307" s="2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s="24" customFormat="1">
      <c r="A308" s="31">
        <v>7839</v>
      </c>
      <c r="B308" s="31" t="s">
        <v>2119</v>
      </c>
      <c r="C308" s="31" t="s">
        <v>15</v>
      </c>
      <c r="D308" s="31"/>
      <c r="E308" s="31">
        <v>70</v>
      </c>
      <c r="F308" s="31" t="s">
        <v>122</v>
      </c>
      <c r="G308" s="31" t="s">
        <v>4</v>
      </c>
      <c r="H308" s="31" t="s">
        <v>6</v>
      </c>
      <c r="I308" s="40">
        <v>24429.239999999998</v>
      </c>
      <c r="J308" s="40">
        <v>1465.7543999999998</v>
      </c>
      <c r="K308" s="40">
        <v>4885.848</v>
      </c>
      <c r="L308" s="40">
        <v>25716.227999999999</v>
      </c>
      <c r="M308" s="41">
        <v>1928.7170999999998</v>
      </c>
      <c r="N308" s="41">
        <v>5786.1512999999995</v>
      </c>
      <c r="O308" s="40">
        <v>28032.806399999998</v>
      </c>
      <c r="P308" s="41">
        <v>2382.788544</v>
      </c>
      <c r="Q308" s="41">
        <v>6868.0375679999997</v>
      </c>
      <c r="R308" s="40">
        <v>30349.3848</v>
      </c>
      <c r="S308" s="41">
        <v>2883.1915560000002</v>
      </c>
      <c r="T308" s="41">
        <v>8042.5869720000001</v>
      </c>
      <c r="U308" s="40">
        <v>32665.963199999998</v>
      </c>
      <c r="V308" s="41">
        <v>3429.9261359999996</v>
      </c>
      <c r="W308" s="41">
        <v>9309.7995119999996</v>
      </c>
      <c r="X308" s="40">
        <v>34982.541599999997</v>
      </c>
      <c r="Y308" s="41">
        <v>4022.9922839999999</v>
      </c>
      <c r="Z308" s="41">
        <v>10669.675187999999</v>
      </c>
      <c r="AA308" s="40">
        <v>37299.119999999995</v>
      </c>
      <c r="AB308" s="41">
        <v>4662.3899999999994</v>
      </c>
      <c r="AC308" s="41">
        <v>12122.213999999998</v>
      </c>
      <c r="AD308" s="35"/>
      <c r="AE308" s="35"/>
      <c r="AF308" s="35"/>
      <c r="AG308" s="35"/>
      <c r="AH308" s="35"/>
      <c r="AI308" s="2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s="24" customFormat="1">
      <c r="A309" s="31">
        <v>26046</v>
      </c>
      <c r="B309" s="31" t="s">
        <v>1747</v>
      </c>
      <c r="C309" s="31" t="s">
        <v>15</v>
      </c>
      <c r="D309" s="31"/>
      <c r="E309" s="31">
        <v>65.03</v>
      </c>
      <c r="F309" s="31" t="s">
        <v>351</v>
      </c>
      <c r="G309" s="31" t="s">
        <v>4</v>
      </c>
      <c r="H309" s="31" t="s">
        <v>6</v>
      </c>
      <c r="I309" s="40">
        <v>19448.439999999999</v>
      </c>
      <c r="J309" s="40">
        <v>1166.9063999999998</v>
      </c>
      <c r="K309" s="40">
        <v>3889.6880000000001</v>
      </c>
      <c r="L309" s="40">
        <v>20226.377999999993</v>
      </c>
      <c r="M309" s="41">
        <v>1516.9783499999994</v>
      </c>
      <c r="N309" s="41">
        <v>4550.9350499999982</v>
      </c>
      <c r="O309" s="40">
        <v>21626.666399999995</v>
      </c>
      <c r="P309" s="41">
        <v>1838.2666439999996</v>
      </c>
      <c r="Q309" s="41">
        <v>5298.5332679999983</v>
      </c>
      <c r="R309" s="40">
        <v>23026.954799999996</v>
      </c>
      <c r="S309" s="41">
        <v>2187.5607059999998</v>
      </c>
      <c r="T309" s="41">
        <v>6102.1430219999993</v>
      </c>
      <c r="U309" s="40">
        <v>24427.243199999994</v>
      </c>
      <c r="V309" s="41">
        <v>2564.8605359999992</v>
      </c>
      <c r="W309" s="41">
        <v>6961.7643119999975</v>
      </c>
      <c r="X309" s="40">
        <v>25827.531599999995</v>
      </c>
      <c r="Y309" s="41">
        <v>2970.1661339999996</v>
      </c>
      <c r="Z309" s="41">
        <v>7877.3971379999984</v>
      </c>
      <c r="AA309" s="40">
        <v>27227.819999999992</v>
      </c>
      <c r="AB309" s="41">
        <v>3403.4774999999991</v>
      </c>
      <c r="AC309" s="41">
        <v>8849.0414999999975</v>
      </c>
      <c r="AD309" s="35"/>
      <c r="AE309" s="35"/>
      <c r="AF309" s="35"/>
      <c r="AG309" s="35"/>
      <c r="AH309" s="35"/>
      <c r="AI309" s="2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s="24" customFormat="1">
      <c r="A310" s="31">
        <v>23079</v>
      </c>
      <c r="B310" s="31" t="s">
        <v>1921</v>
      </c>
      <c r="C310" s="31" t="s">
        <v>15</v>
      </c>
      <c r="D310" s="31"/>
      <c r="E310" s="31">
        <v>57.03</v>
      </c>
      <c r="F310" s="31" t="s">
        <v>189</v>
      </c>
      <c r="G310" s="31" t="s">
        <v>4</v>
      </c>
      <c r="H310" s="31" t="s">
        <v>6</v>
      </c>
      <c r="I310" s="40">
        <v>27383.679999999997</v>
      </c>
      <c r="J310" s="40">
        <v>1643.0207999999998</v>
      </c>
      <c r="K310" s="40">
        <v>5476.7359999999999</v>
      </c>
      <c r="L310" s="40">
        <v>28840.232000000004</v>
      </c>
      <c r="M310" s="41">
        <v>2163.0174000000002</v>
      </c>
      <c r="N310" s="41">
        <v>6489.052200000001</v>
      </c>
      <c r="O310" s="40">
        <v>31462.025600000004</v>
      </c>
      <c r="P310" s="41">
        <v>2674.2721760000004</v>
      </c>
      <c r="Q310" s="41">
        <v>7708.196272000001</v>
      </c>
      <c r="R310" s="40">
        <v>34083.819200000005</v>
      </c>
      <c r="S310" s="41">
        <v>3237.9628240000006</v>
      </c>
      <c r="T310" s="41">
        <v>9032.212088000002</v>
      </c>
      <c r="U310" s="40">
        <v>36705.612800000003</v>
      </c>
      <c r="V310" s="41">
        <v>3854.089344</v>
      </c>
      <c r="W310" s="41">
        <v>10461.099647999999</v>
      </c>
      <c r="X310" s="40">
        <v>39327.406400000007</v>
      </c>
      <c r="Y310" s="41">
        <v>4522.6517360000007</v>
      </c>
      <c r="Z310" s="41">
        <v>11994.858952000002</v>
      </c>
      <c r="AA310" s="40">
        <v>41949.200000000004</v>
      </c>
      <c r="AB310" s="41">
        <v>5243.6500000000005</v>
      </c>
      <c r="AC310" s="41">
        <v>13633.490000000002</v>
      </c>
      <c r="AD310" s="35"/>
      <c r="AE310" s="35"/>
      <c r="AF310" s="35"/>
      <c r="AG310" s="35"/>
      <c r="AH310" s="35"/>
      <c r="AI310" s="2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s="24" customFormat="1">
      <c r="A311" s="31">
        <v>29555</v>
      </c>
      <c r="B311" s="31" t="s">
        <v>742</v>
      </c>
      <c r="C311" s="31" t="s">
        <v>13</v>
      </c>
      <c r="D311" s="31"/>
      <c r="E311" s="31">
        <v>57.06</v>
      </c>
      <c r="F311" s="31" t="s">
        <v>54</v>
      </c>
      <c r="G311" s="31" t="s">
        <v>4</v>
      </c>
      <c r="H311" s="31" t="s">
        <v>6</v>
      </c>
      <c r="I311" s="40">
        <v>21687.1</v>
      </c>
      <c r="J311" s="40">
        <v>1301.2259999999999</v>
      </c>
      <c r="K311" s="40">
        <v>4337.42</v>
      </c>
      <c r="L311" s="40">
        <v>22207.59</v>
      </c>
      <c r="M311" s="41">
        <v>1665.56925</v>
      </c>
      <c r="N311" s="41">
        <v>4996.7077500000005</v>
      </c>
      <c r="O311" s="40">
        <v>23144.471999999998</v>
      </c>
      <c r="P311" s="41">
        <v>1967.2801199999999</v>
      </c>
      <c r="Q311" s="41">
        <v>5670.3956399999997</v>
      </c>
      <c r="R311" s="40">
        <v>24081.353999999999</v>
      </c>
      <c r="S311" s="41">
        <v>2287.7286300000001</v>
      </c>
      <c r="T311" s="41">
        <v>6381.5588100000004</v>
      </c>
      <c r="U311" s="40">
        <v>25018.235999999997</v>
      </c>
      <c r="V311" s="41">
        <v>2626.9147799999996</v>
      </c>
      <c r="W311" s="41">
        <v>7130.197259999999</v>
      </c>
      <c r="X311" s="40">
        <v>25955.117999999999</v>
      </c>
      <c r="Y311" s="41">
        <v>2984.8385699999999</v>
      </c>
      <c r="Z311" s="41">
        <v>7916.310989999999</v>
      </c>
      <c r="AA311" s="40">
        <v>26892</v>
      </c>
      <c r="AB311" s="41">
        <v>3361.5</v>
      </c>
      <c r="AC311" s="41">
        <v>8739.9</v>
      </c>
      <c r="AD311" s="35"/>
      <c r="AE311" s="35"/>
      <c r="AF311" s="35"/>
      <c r="AG311" s="35"/>
      <c r="AH311" s="35"/>
      <c r="AI311" s="2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s="24" customFormat="1">
      <c r="A312" s="31">
        <v>7827</v>
      </c>
      <c r="B312" s="31" t="s">
        <v>2180</v>
      </c>
      <c r="C312" s="31" t="s">
        <v>15</v>
      </c>
      <c r="D312" s="31"/>
      <c r="E312" s="31">
        <v>60.07</v>
      </c>
      <c r="F312" s="31" t="s">
        <v>441</v>
      </c>
      <c r="G312" s="31" t="s">
        <v>4</v>
      </c>
      <c r="H312" s="31" t="s">
        <v>6</v>
      </c>
      <c r="I312" s="40">
        <v>30888.300000000003</v>
      </c>
      <c r="J312" s="40">
        <v>1853.298</v>
      </c>
      <c r="K312" s="40">
        <v>6177.6600000000008</v>
      </c>
      <c r="L312" s="40">
        <v>32641.331999999995</v>
      </c>
      <c r="M312" s="41">
        <v>2448.0998999999997</v>
      </c>
      <c r="N312" s="41">
        <v>7344.2996999999987</v>
      </c>
      <c r="O312" s="40">
        <v>35796.789599999996</v>
      </c>
      <c r="P312" s="41">
        <v>3042.727116</v>
      </c>
      <c r="Q312" s="41">
        <v>8770.2134519999981</v>
      </c>
      <c r="R312" s="40">
        <v>38952.247199999998</v>
      </c>
      <c r="S312" s="41">
        <v>3700.4634839999999</v>
      </c>
      <c r="T312" s="41">
        <v>10322.345508</v>
      </c>
      <c r="U312" s="40">
        <v>42107.704799999992</v>
      </c>
      <c r="V312" s="41">
        <v>4421.3090039999988</v>
      </c>
      <c r="W312" s="41">
        <v>12000.695867999997</v>
      </c>
      <c r="X312" s="40">
        <v>45263.162399999994</v>
      </c>
      <c r="Y312" s="41">
        <v>5205.2636759999996</v>
      </c>
      <c r="Z312" s="41">
        <v>13805.264531999997</v>
      </c>
      <c r="AA312" s="40">
        <v>48418.619999999995</v>
      </c>
      <c r="AB312" s="41">
        <v>6052.3274999999994</v>
      </c>
      <c r="AC312" s="41">
        <v>15736.0515</v>
      </c>
      <c r="AD312" s="35"/>
      <c r="AE312" s="35"/>
      <c r="AF312" s="35"/>
      <c r="AG312" s="35"/>
      <c r="AH312" s="35"/>
      <c r="AI312" s="2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s="24" customFormat="1">
      <c r="A313" s="31">
        <v>29971</v>
      </c>
      <c r="B313" s="31" t="s">
        <v>1461</v>
      </c>
      <c r="C313" s="31" t="s">
        <v>15</v>
      </c>
      <c r="D313" s="31"/>
      <c r="E313" s="31">
        <v>71.09</v>
      </c>
      <c r="F313" s="31" t="s">
        <v>165</v>
      </c>
      <c r="G313" s="31" t="s">
        <v>4</v>
      </c>
      <c r="H313" s="31" t="s">
        <v>6</v>
      </c>
      <c r="I313" s="40">
        <v>7367.4</v>
      </c>
      <c r="J313" s="40">
        <v>442.04399999999998</v>
      </c>
      <c r="K313" s="40">
        <v>1473.48</v>
      </c>
      <c r="L313" s="40">
        <v>7522.116</v>
      </c>
      <c r="M313" s="41">
        <v>564.15869999999995</v>
      </c>
      <c r="N313" s="41">
        <v>1692.4761000000001</v>
      </c>
      <c r="O313" s="40">
        <v>7800.6048000000001</v>
      </c>
      <c r="P313" s="41">
        <v>663.05140800000004</v>
      </c>
      <c r="Q313" s="41">
        <v>1911.1481759999999</v>
      </c>
      <c r="R313" s="40">
        <v>8079.0936000000002</v>
      </c>
      <c r="S313" s="41">
        <v>767.51389200000006</v>
      </c>
      <c r="T313" s="41">
        <v>2140.9598040000001</v>
      </c>
      <c r="U313" s="40">
        <v>8357.5823999999993</v>
      </c>
      <c r="V313" s="41">
        <v>877.54615199999989</v>
      </c>
      <c r="W313" s="41">
        <v>2381.9109839999996</v>
      </c>
      <c r="X313" s="40">
        <v>8636.0712000000003</v>
      </c>
      <c r="Y313" s="41">
        <v>993.14818800000012</v>
      </c>
      <c r="Z313" s="41">
        <v>2634.0017160000002</v>
      </c>
      <c r="AA313" s="40">
        <v>8914.56</v>
      </c>
      <c r="AB313" s="41">
        <v>1114.32</v>
      </c>
      <c r="AC313" s="41">
        <v>2897.232</v>
      </c>
      <c r="AD313" s="35"/>
      <c r="AE313" s="35"/>
      <c r="AF313" s="35"/>
      <c r="AG313" s="35"/>
      <c r="AH313" s="35"/>
      <c r="AI313" s="2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s="24" customFormat="1">
      <c r="A314" s="31">
        <v>24660</v>
      </c>
      <c r="B314" s="31" t="s">
        <v>948</v>
      </c>
      <c r="C314" s="31" t="s">
        <v>13</v>
      </c>
      <c r="D314" s="31"/>
      <c r="E314" s="31">
        <v>62.05</v>
      </c>
      <c r="F314" s="31" t="s">
        <v>243</v>
      </c>
      <c r="G314" s="31" t="s">
        <v>4</v>
      </c>
      <c r="H314" s="31" t="s">
        <v>6</v>
      </c>
      <c r="I314" s="40">
        <v>24335.14</v>
      </c>
      <c r="J314" s="40">
        <v>1460.1083999999998</v>
      </c>
      <c r="K314" s="40">
        <v>4867.0280000000002</v>
      </c>
      <c r="L314" s="40">
        <v>25375.564000000006</v>
      </c>
      <c r="M314" s="41">
        <v>1903.1673000000003</v>
      </c>
      <c r="N314" s="41">
        <v>5709.5019000000011</v>
      </c>
      <c r="O314" s="40">
        <v>27248.327200000007</v>
      </c>
      <c r="P314" s="41">
        <v>2316.1078120000006</v>
      </c>
      <c r="Q314" s="41">
        <v>6675.840164000002</v>
      </c>
      <c r="R314" s="40">
        <v>29121.090400000008</v>
      </c>
      <c r="S314" s="41">
        <v>2766.5035880000009</v>
      </c>
      <c r="T314" s="41">
        <v>7717.0889560000023</v>
      </c>
      <c r="U314" s="40">
        <v>30993.853600000006</v>
      </c>
      <c r="V314" s="41">
        <v>3254.3546280000005</v>
      </c>
      <c r="W314" s="41">
        <v>8833.2482760000003</v>
      </c>
      <c r="X314" s="40">
        <v>32866.616800000003</v>
      </c>
      <c r="Y314" s="41">
        <v>3779.6609320000007</v>
      </c>
      <c r="Z314" s="41">
        <v>10024.318124000001</v>
      </c>
      <c r="AA314" s="40">
        <v>34739.380000000005</v>
      </c>
      <c r="AB314" s="41">
        <v>4342.4225000000006</v>
      </c>
      <c r="AC314" s="41">
        <v>11290.298500000003</v>
      </c>
      <c r="AD314" s="35"/>
      <c r="AE314" s="35"/>
      <c r="AF314" s="35"/>
      <c r="AG314" s="35"/>
      <c r="AH314" s="35"/>
      <c r="AI314" s="2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s="24" customFormat="1">
      <c r="A315" s="31">
        <v>27600</v>
      </c>
      <c r="B315" s="31" t="s">
        <v>1674</v>
      </c>
      <c r="C315" s="31" t="s">
        <v>15</v>
      </c>
      <c r="D315" s="31"/>
      <c r="E315" s="31">
        <v>58.09</v>
      </c>
      <c r="F315" s="31" t="s">
        <v>23</v>
      </c>
      <c r="G315" s="31" t="s">
        <v>4</v>
      </c>
      <c r="H315" s="31" t="s">
        <v>6</v>
      </c>
      <c r="I315" s="40">
        <v>19355.96</v>
      </c>
      <c r="J315" s="40">
        <v>1161.3575999999998</v>
      </c>
      <c r="K315" s="40">
        <v>3871.192</v>
      </c>
      <c r="L315" s="40">
        <v>20014.061999999998</v>
      </c>
      <c r="M315" s="41">
        <v>1501.0546499999998</v>
      </c>
      <c r="N315" s="41">
        <v>4503.1639500000001</v>
      </c>
      <c r="O315" s="40">
        <v>21198.6456</v>
      </c>
      <c r="P315" s="41">
        <v>1801.8848760000001</v>
      </c>
      <c r="Q315" s="41">
        <v>5193.6681719999997</v>
      </c>
      <c r="R315" s="40">
        <v>22383.229199999998</v>
      </c>
      <c r="S315" s="41">
        <v>2126.406774</v>
      </c>
      <c r="T315" s="41">
        <v>5931.555738</v>
      </c>
      <c r="U315" s="40">
        <v>23567.8128</v>
      </c>
      <c r="V315" s="41">
        <v>2474.6203439999999</v>
      </c>
      <c r="W315" s="41">
        <v>6716.8266479999993</v>
      </c>
      <c r="X315" s="40">
        <v>24752.396399999998</v>
      </c>
      <c r="Y315" s="41">
        <v>2846.5255859999997</v>
      </c>
      <c r="Z315" s="41">
        <v>7549.4809019999993</v>
      </c>
      <c r="AA315" s="40">
        <v>25936.98</v>
      </c>
      <c r="AB315" s="41">
        <v>3242.1224999999999</v>
      </c>
      <c r="AC315" s="41">
        <v>8429.5185000000001</v>
      </c>
      <c r="AD315" s="35"/>
      <c r="AE315" s="35"/>
      <c r="AF315" s="35"/>
      <c r="AG315" s="35"/>
      <c r="AH315" s="35"/>
      <c r="AI315" s="2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s="24" customFormat="1">
      <c r="A316" s="31">
        <v>28886</v>
      </c>
      <c r="B316" s="31" t="s">
        <v>764</v>
      </c>
      <c r="C316" s="31" t="s">
        <v>13</v>
      </c>
      <c r="D316" s="31"/>
      <c r="E316" s="31">
        <v>42.07</v>
      </c>
      <c r="F316" s="31" t="s">
        <v>57</v>
      </c>
      <c r="G316" s="31" t="s">
        <v>4</v>
      </c>
      <c r="H316" s="31" t="s">
        <v>6</v>
      </c>
      <c r="I316" s="40">
        <v>16336.699999999999</v>
      </c>
      <c r="J316" s="40">
        <v>980.20199999999988</v>
      </c>
      <c r="K316" s="40">
        <v>3267.34</v>
      </c>
      <c r="L316" s="40">
        <v>16753.285999999996</v>
      </c>
      <c r="M316" s="41">
        <v>1256.4964499999996</v>
      </c>
      <c r="N316" s="41">
        <v>3769.4893499999994</v>
      </c>
      <c r="O316" s="40">
        <v>17503.140799999997</v>
      </c>
      <c r="P316" s="41">
        <v>1487.7669679999999</v>
      </c>
      <c r="Q316" s="41">
        <v>4288.269495999999</v>
      </c>
      <c r="R316" s="40">
        <v>18252.995599999998</v>
      </c>
      <c r="S316" s="41">
        <v>1734.0345819999998</v>
      </c>
      <c r="T316" s="41">
        <v>4837.0438340000001</v>
      </c>
      <c r="U316" s="40">
        <v>19002.850399999996</v>
      </c>
      <c r="V316" s="41">
        <v>1995.2992919999995</v>
      </c>
      <c r="W316" s="41">
        <v>5415.8123639999985</v>
      </c>
      <c r="X316" s="40">
        <v>19752.705199999997</v>
      </c>
      <c r="Y316" s="41">
        <v>2271.5610979999997</v>
      </c>
      <c r="Z316" s="41">
        <v>6024.5750859999989</v>
      </c>
      <c r="AA316" s="40">
        <v>20502.559999999998</v>
      </c>
      <c r="AB316" s="41">
        <v>2562.8199999999997</v>
      </c>
      <c r="AC316" s="41">
        <v>6663.3319999999994</v>
      </c>
      <c r="AD316" s="35"/>
      <c r="AE316" s="35"/>
      <c r="AF316" s="35"/>
      <c r="AG316" s="35"/>
      <c r="AH316" s="35"/>
      <c r="AI316" s="2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s="24" customFormat="1">
      <c r="A317" s="31">
        <v>32896</v>
      </c>
      <c r="B317" s="31" t="s">
        <v>466</v>
      </c>
      <c r="C317" s="31" t="s">
        <v>13</v>
      </c>
      <c r="D317" s="31"/>
      <c r="E317" s="31">
        <v>30.04</v>
      </c>
      <c r="F317" s="31" t="s">
        <v>360</v>
      </c>
      <c r="G317" s="31" t="s">
        <v>4</v>
      </c>
      <c r="H317" s="31" t="s">
        <v>6</v>
      </c>
      <c r="I317" s="40">
        <v>11499.159999999998</v>
      </c>
      <c r="J317" s="40">
        <v>689.9495999999998</v>
      </c>
      <c r="K317" s="40">
        <v>2299.8319999999999</v>
      </c>
      <c r="L317" s="40">
        <v>11550.905999999999</v>
      </c>
      <c r="M317" s="41">
        <v>866.31794999999988</v>
      </c>
      <c r="N317" s="41">
        <v>2598.9538499999999</v>
      </c>
      <c r="O317" s="40">
        <v>11644.0488</v>
      </c>
      <c r="P317" s="41">
        <v>989.74414800000011</v>
      </c>
      <c r="Q317" s="41">
        <v>2852.791956</v>
      </c>
      <c r="R317" s="40">
        <v>11737.1916</v>
      </c>
      <c r="S317" s="41">
        <v>1115.0332020000001</v>
      </c>
      <c r="T317" s="41">
        <v>3110.3557740000001</v>
      </c>
      <c r="U317" s="40">
        <v>11830.3344</v>
      </c>
      <c r="V317" s="41">
        <v>1242.1851119999999</v>
      </c>
      <c r="W317" s="41">
        <v>3371.6453039999997</v>
      </c>
      <c r="X317" s="40">
        <v>11923.477199999999</v>
      </c>
      <c r="Y317" s="41">
        <v>1371.1998779999999</v>
      </c>
      <c r="Z317" s="41">
        <v>3636.6605459999996</v>
      </c>
      <c r="AA317" s="40">
        <v>12016.619999999999</v>
      </c>
      <c r="AB317" s="41">
        <v>1502.0774999999999</v>
      </c>
      <c r="AC317" s="41">
        <v>3905.4014999999999</v>
      </c>
      <c r="AD317" s="35"/>
      <c r="AE317" s="35"/>
      <c r="AF317" s="35"/>
      <c r="AG317" s="35"/>
      <c r="AH317" s="35"/>
      <c r="AI317" s="2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s="24" customFormat="1">
      <c r="A318" s="31">
        <v>23548</v>
      </c>
      <c r="B318" s="31" t="s">
        <v>1859</v>
      </c>
      <c r="C318" s="31" t="s">
        <v>15</v>
      </c>
      <c r="D318" s="31"/>
      <c r="E318" s="31">
        <v>52.11</v>
      </c>
      <c r="F318" s="31" t="s">
        <v>67</v>
      </c>
      <c r="G318" s="31" t="s">
        <v>4</v>
      </c>
      <c r="H318" s="31" t="s">
        <v>6</v>
      </c>
      <c r="I318" s="40">
        <v>15677.76</v>
      </c>
      <c r="J318" s="40">
        <v>940.66559999999993</v>
      </c>
      <c r="K318" s="40">
        <v>3135.5520000000001</v>
      </c>
      <c r="L318" s="40">
        <v>16430.292000000001</v>
      </c>
      <c r="M318" s="41">
        <v>1232.2719</v>
      </c>
      <c r="N318" s="41">
        <v>3696.8157000000006</v>
      </c>
      <c r="O318" s="40">
        <v>17784.849600000001</v>
      </c>
      <c r="P318" s="41">
        <v>1511.7122160000001</v>
      </c>
      <c r="Q318" s="41">
        <v>4357.2881520000001</v>
      </c>
      <c r="R318" s="40">
        <v>19139.407200000001</v>
      </c>
      <c r="S318" s="41">
        <v>1818.2436840000003</v>
      </c>
      <c r="T318" s="41">
        <v>5071.9429080000009</v>
      </c>
      <c r="U318" s="40">
        <v>20493.964800000002</v>
      </c>
      <c r="V318" s="41">
        <v>2151.8663040000001</v>
      </c>
      <c r="W318" s="41">
        <v>5840.7799679999998</v>
      </c>
      <c r="X318" s="40">
        <v>21848.522400000002</v>
      </c>
      <c r="Y318" s="41">
        <v>2512.5800760000002</v>
      </c>
      <c r="Z318" s="41">
        <v>6663.7993320000005</v>
      </c>
      <c r="AA318" s="40">
        <v>23203.08</v>
      </c>
      <c r="AB318" s="41">
        <v>2900.3850000000002</v>
      </c>
      <c r="AC318" s="41">
        <v>7541.0010000000011</v>
      </c>
      <c r="AD318" s="35"/>
      <c r="AE318" s="35"/>
      <c r="AF318" s="35"/>
      <c r="AG318" s="35"/>
      <c r="AH318" s="35"/>
      <c r="AI318" s="2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s="24" customFormat="1">
      <c r="A319" s="31">
        <v>24341</v>
      </c>
      <c r="B319" s="31" t="s">
        <v>1795</v>
      </c>
      <c r="C319" s="31" t="s">
        <v>15</v>
      </c>
      <c r="D319" s="31"/>
      <c r="E319" s="31">
        <v>62.09</v>
      </c>
      <c r="F319" s="31" t="s">
        <v>70</v>
      </c>
      <c r="G319" s="31" t="s">
        <v>4</v>
      </c>
      <c r="H319" s="31" t="s">
        <v>6</v>
      </c>
      <c r="I319" s="40">
        <v>9703.3599999999988</v>
      </c>
      <c r="J319" s="40">
        <v>582.20159999999987</v>
      </c>
      <c r="K319" s="40">
        <v>1940.6719999999998</v>
      </c>
      <c r="L319" s="40">
        <v>10130.307999999999</v>
      </c>
      <c r="M319" s="41">
        <v>759.77309999999989</v>
      </c>
      <c r="N319" s="41">
        <v>2279.3192999999997</v>
      </c>
      <c r="O319" s="40">
        <v>10898.814399999999</v>
      </c>
      <c r="P319" s="41">
        <v>926.399224</v>
      </c>
      <c r="Q319" s="41">
        <v>2670.2095279999999</v>
      </c>
      <c r="R319" s="40">
        <v>11667.320799999998</v>
      </c>
      <c r="S319" s="41">
        <v>1108.3954759999997</v>
      </c>
      <c r="T319" s="41">
        <v>3091.8400119999997</v>
      </c>
      <c r="U319" s="40">
        <v>12435.827199999998</v>
      </c>
      <c r="V319" s="41">
        <v>1305.7618559999996</v>
      </c>
      <c r="W319" s="41">
        <v>3544.210751999999</v>
      </c>
      <c r="X319" s="40">
        <v>13204.333599999998</v>
      </c>
      <c r="Y319" s="41">
        <v>1518.4983639999998</v>
      </c>
      <c r="Z319" s="41">
        <v>4027.3217479999994</v>
      </c>
      <c r="AA319" s="40">
        <v>13972.839999999998</v>
      </c>
      <c r="AB319" s="41">
        <v>1746.6049999999998</v>
      </c>
      <c r="AC319" s="41">
        <v>4541.1729999999998</v>
      </c>
      <c r="AD319" s="35"/>
      <c r="AE319" s="35"/>
      <c r="AF319" s="35"/>
      <c r="AG319" s="35"/>
      <c r="AH319" s="35"/>
      <c r="AI319" s="2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s="24" customFormat="1">
      <c r="A320" s="31">
        <v>28952</v>
      </c>
      <c r="B320" s="31" t="s">
        <v>780</v>
      </c>
      <c r="C320" s="31" t="s">
        <v>13</v>
      </c>
      <c r="D320" s="31"/>
      <c r="E320" s="31">
        <v>49.11</v>
      </c>
      <c r="F320" s="31" t="s">
        <v>75</v>
      </c>
      <c r="G320" s="31" t="s">
        <v>4</v>
      </c>
      <c r="H320" s="31" t="s">
        <v>6</v>
      </c>
      <c r="I320" s="40">
        <v>10641.76</v>
      </c>
      <c r="J320" s="40">
        <v>638.50559999999996</v>
      </c>
      <c r="K320" s="40">
        <v>2128.3520000000003</v>
      </c>
      <c r="L320" s="40">
        <v>10929.088</v>
      </c>
      <c r="M320" s="41">
        <v>819.6816</v>
      </c>
      <c r="N320" s="41">
        <v>2459.0448000000001</v>
      </c>
      <c r="O320" s="40">
        <v>11446.278400000001</v>
      </c>
      <c r="P320" s="41">
        <v>972.93366400000014</v>
      </c>
      <c r="Q320" s="41">
        <v>2804.3382080000001</v>
      </c>
      <c r="R320" s="40">
        <v>11963.468800000001</v>
      </c>
      <c r="S320" s="41">
        <v>1136.529536</v>
      </c>
      <c r="T320" s="41">
        <v>3170.3192320000003</v>
      </c>
      <c r="U320" s="40">
        <v>12480.6592</v>
      </c>
      <c r="V320" s="41">
        <v>1310.469216</v>
      </c>
      <c r="W320" s="41">
        <v>3556.9878719999997</v>
      </c>
      <c r="X320" s="40">
        <v>12997.849600000001</v>
      </c>
      <c r="Y320" s="41">
        <v>1494.7527040000002</v>
      </c>
      <c r="Z320" s="41">
        <v>3964.3441280000002</v>
      </c>
      <c r="AA320" s="40">
        <v>13515.04</v>
      </c>
      <c r="AB320" s="41">
        <v>1689.38</v>
      </c>
      <c r="AC320" s="41">
        <v>4392.3880000000008</v>
      </c>
      <c r="AD320" s="35"/>
      <c r="AE320" s="35"/>
      <c r="AF320" s="35"/>
      <c r="AG320" s="35"/>
      <c r="AH320" s="35"/>
      <c r="AI320" s="2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s="24" customFormat="1">
      <c r="A321" s="31">
        <v>22080</v>
      </c>
      <c r="B321" s="31" t="s">
        <v>1984</v>
      </c>
      <c r="C321" s="31" t="s">
        <v>15</v>
      </c>
      <c r="D321" s="31"/>
      <c r="E321" s="31">
        <v>64.02</v>
      </c>
      <c r="F321" s="31" t="s">
        <v>376</v>
      </c>
      <c r="G321" s="31" t="s">
        <v>4</v>
      </c>
      <c r="H321" s="31" t="s">
        <v>6</v>
      </c>
      <c r="I321" s="40">
        <v>8185.98</v>
      </c>
      <c r="J321" s="40">
        <v>491.15879999999993</v>
      </c>
      <c r="K321" s="40">
        <v>1637.1959999999999</v>
      </c>
      <c r="L321" s="40">
        <v>8595.2780000000002</v>
      </c>
      <c r="M321" s="41">
        <v>644.64585</v>
      </c>
      <c r="N321" s="41">
        <v>1933.9375500000001</v>
      </c>
      <c r="O321" s="40">
        <v>9332.0144</v>
      </c>
      <c r="P321" s="41">
        <v>793.22122400000001</v>
      </c>
      <c r="Q321" s="41">
        <v>2286.3435279999999</v>
      </c>
      <c r="R321" s="40">
        <v>10068.750800000002</v>
      </c>
      <c r="S321" s="41">
        <v>956.53132600000015</v>
      </c>
      <c r="T321" s="41">
        <v>2668.2189620000004</v>
      </c>
      <c r="U321" s="40">
        <v>10805.487200000001</v>
      </c>
      <c r="V321" s="41">
        <v>1134.5761560000001</v>
      </c>
      <c r="W321" s="41">
        <v>3079.5638520000002</v>
      </c>
      <c r="X321" s="40">
        <v>11542.223600000001</v>
      </c>
      <c r="Y321" s="41">
        <v>1327.3557140000003</v>
      </c>
      <c r="Z321" s="41">
        <v>3520.3781980000003</v>
      </c>
      <c r="AA321" s="40">
        <v>12278.960000000001</v>
      </c>
      <c r="AB321" s="41">
        <v>1534.8700000000001</v>
      </c>
      <c r="AC321" s="41">
        <v>3990.6620000000003</v>
      </c>
      <c r="AD321" s="35"/>
      <c r="AE321" s="35"/>
      <c r="AF321" s="35"/>
      <c r="AG321" s="35"/>
      <c r="AH321" s="35"/>
      <c r="AI321" s="2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s="24" customFormat="1">
      <c r="A322" s="31">
        <v>25283</v>
      </c>
      <c r="B322" s="31" t="s">
        <v>1768</v>
      </c>
      <c r="C322" s="31" t="s">
        <v>15</v>
      </c>
      <c r="D322" s="31"/>
      <c r="E322" s="31">
        <v>55.07</v>
      </c>
      <c r="F322" s="31" t="s">
        <v>243</v>
      </c>
      <c r="G322" s="31" t="s">
        <v>4</v>
      </c>
      <c r="H322" s="31" t="s">
        <v>6</v>
      </c>
      <c r="I322" s="40">
        <v>12653.72</v>
      </c>
      <c r="J322" s="40">
        <v>759.22319999999991</v>
      </c>
      <c r="K322" s="40">
        <v>2530.7440000000001</v>
      </c>
      <c r="L322" s="40">
        <v>13185.178</v>
      </c>
      <c r="M322" s="41">
        <v>988.88834999999995</v>
      </c>
      <c r="N322" s="41">
        <v>2966.6650500000001</v>
      </c>
      <c r="O322" s="40">
        <v>14141.8024</v>
      </c>
      <c r="P322" s="41">
        <v>1202.0532040000001</v>
      </c>
      <c r="Q322" s="41">
        <v>3464.7415879999999</v>
      </c>
      <c r="R322" s="40">
        <v>15098.426799999999</v>
      </c>
      <c r="S322" s="41">
        <v>1434.3505459999999</v>
      </c>
      <c r="T322" s="41">
        <v>4001.0831020000001</v>
      </c>
      <c r="U322" s="40">
        <v>16055.0512</v>
      </c>
      <c r="V322" s="41">
        <v>1685.7803759999999</v>
      </c>
      <c r="W322" s="41">
        <v>4575.6895919999997</v>
      </c>
      <c r="X322" s="40">
        <v>17011.675599999999</v>
      </c>
      <c r="Y322" s="41">
        <v>1956.3426939999999</v>
      </c>
      <c r="Z322" s="41">
        <v>5188.5610579999993</v>
      </c>
      <c r="AA322" s="40">
        <v>17968.3</v>
      </c>
      <c r="AB322" s="41">
        <v>2246.0374999999999</v>
      </c>
      <c r="AC322" s="41">
        <v>5839.6975000000002</v>
      </c>
      <c r="AD322" s="35"/>
      <c r="AE322" s="35"/>
      <c r="AF322" s="35"/>
      <c r="AG322" s="35"/>
      <c r="AH322" s="35"/>
      <c r="AI322" s="2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s="24" customFormat="1">
      <c r="A323" s="31">
        <v>26240</v>
      </c>
      <c r="B323" s="31" t="s">
        <v>915</v>
      </c>
      <c r="C323" s="31" t="s">
        <v>13</v>
      </c>
      <c r="D323" s="31"/>
      <c r="E323" s="31">
        <v>48.06</v>
      </c>
      <c r="F323" s="31" t="s">
        <v>333</v>
      </c>
      <c r="G323" s="31" t="s">
        <v>4</v>
      </c>
      <c r="H323" s="31" t="s">
        <v>6</v>
      </c>
      <c r="I323" s="40">
        <v>19448.439999999999</v>
      </c>
      <c r="J323" s="40">
        <v>1166.9063999999998</v>
      </c>
      <c r="K323" s="40">
        <v>3889.6880000000001</v>
      </c>
      <c r="L323" s="40">
        <v>20226.377999999993</v>
      </c>
      <c r="M323" s="41">
        <v>1516.9783499999994</v>
      </c>
      <c r="N323" s="41">
        <v>4550.9350499999982</v>
      </c>
      <c r="O323" s="40">
        <v>21626.666399999995</v>
      </c>
      <c r="P323" s="41">
        <v>1838.2666439999996</v>
      </c>
      <c r="Q323" s="41">
        <v>5298.5332679999983</v>
      </c>
      <c r="R323" s="40">
        <v>23026.954799999996</v>
      </c>
      <c r="S323" s="41">
        <v>2187.5607059999998</v>
      </c>
      <c r="T323" s="41">
        <v>6102.1430219999993</v>
      </c>
      <c r="U323" s="40">
        <v>24427.243199999994</v>
      </c>
      <c r="V323" s="41">
        <v>2564.8605359999992</v>
      </c>
      <c r="W323" s="41">
        <v>6961.7643119999975</v>
      </c>
      <c r="X323" s="40">
        <v>25827.531599999995</v>
      </c>
      <c r="Y323" s="41">
        <v>2970.1661339999996</v>
      </c>
      <c r="Z323" s="41">
        <v>7877.3971379999984</v>
      </c>
      <c r="AA323" s="40">
        <v>27227.819999999992</v>
      </c>
      <c r="AB323" s="41">
        <v>3403.4774999999991</v>
      </c>
      <c r="AC323" s="41">
        <v>8849.0414999999975</v>
      </c>
      <c r="AD323" s="35"/>
      <c r="AE323" s="35"/>
      <c r="AF323" s="35"/>
      <c r="AG323" s="35"/>
      <c r="AH323" s="35"/>
      <c r="AI323" s="2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s="24" customFormat="1">
      <c r="A324" s="31">
        <v>26838</v>
      </c>
      <c r="B324" s="31" t="s">
        <v>1536</v>
      </c>
      <c r="C324" s="31" t="s">
        <v>15</v>
      </c>
      <c r="D324" s="31"/>
      <c r="E324" s="31">
        <v>71.010000000000005</v>
      </c>
      <c r="F324" s="31" t="s">
        <v>21</v>
      </c>
      <c r="G324" s="31" t="s">
        <v>4</v>
      </c>
      <c r="H324" s="31" t="s">
        <v>6</v>
      </c>
      <c r="I324" s="40">
        <v>20226.38</v>
      </c>
      <c r="J324" s="40">
        <v>1213.5827999999999</v>
      </c>
      <c r="K324" s="40">
        <v>4045.2760000000003</v>
      </c>
      <c r="L324" s="40">
        <v>20742.152000000002</v>
      </c>
      <c r="M324" s="41">
        <v>1555.6614000000002</v>
      </c>
      <c r="N324" s="41">
        <v>4666.9842000000008</v>
      </c>
      <c r="O324" s="40">
        <v>21670.5416</v>
      </c>
      <c r="P324" s="41">
        <v>1841.9960360000002</v>
      </c>
      <c r="Q324" s="41">
        <v>5309.2826919999998</v>
      </c>
      <c r="R324" s="40">
        <v>22598.931200000003</v>
      </c>
      <c r="S324" s="41">
        <v>2146.8984640000003</v>
      </c>
      <c r="T324" s="41">
        <v>5988.7167680000011</v>
      </c>
      <c r="U324" s="40">
        <v>23527.320800000001</v>
      </c>
      <c r="V324" s="41">
        <v>2470.368684</v>
      </c>
      <c r="W324" s="41">
        <v>6705.2864279999994</v>
      </c>
      <c r="X324" s="40">
        <v>24455.710400000004</v>
      </c>
      <c r="Y324" s="41">
        <v>2812.4066960000005</v>
      </c>
      <c r="Z324" s="41">
        <v>7458.991672000001</v>
      </c>
      <c r="AA324" s="40">
        <v>25384.100000000002</v>
      </c>
      <c r="AB324" s="41">
        <v>3173.0125000000003</v>
      </c>
      <c r="AC324" s="41">
        <v>8249.8325000000004</v>
      </c>
      <c r="AD324" s="35"/>
      <c r="AE324" s="35"/>
      <c r="AF324" s="35"/>
      <c r="AG324" s="35"/>
      <c r="AH324" s="35"/>
      <c r="AI324" s="2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s="24" customFormat="1">
      <c r="A325" s="31">
        <v>23010</v>
      </c>
      <c r="B325" s="31" t="s">
        <v>1915</v>
      </c>
      <c r="C325" s="31" t="s">
        <v>15</v>
      </c>
      <c r="D325" s="31"/>
      <c r="E325" s="31">
        <v>52.11</v>
      </c>
      <c r="F325" s="31" t="s">
        <v>189</v>
      </c>
      <c r="G325" s="31" t="s">
        <v>4</v>
      </c>
      <c r="H325" s="31" t="s">
        <v>6</v>
      </c>
      <c r="I325" s="40">
        <v>24288.099999999995</v>
      </c>
      <c r="J325" s="40">
        <v>1457.2859999999996</v>
      </c>
      <c r="K325" s="40">
        <v>4857.619999999999</v>
      </c>
      <c r="L325" s="40">
        <v>25502.503999999997</v>
      </c>
      <c r="M325" s="41">
        <v>1912.6877999999997</v>
      </c>
      <c r="N325" s="41">
        <v>5738.0633999999991</v>
      </c>
      <c r="O325" s="40">
        <v>27688.431199999999</v>
      </c>
      <c r="P325" s="41">
        <v>2353.5166520000002</v>
      </c>
      <c r="Q325" s="41">
        <v>6783.6656439999997</v>
      </c>
      <c r="R325" s="40">
        <v>29874.358399999997</v>
      </c>
      <c r="S325" s="41">
        <v>2838.0640479999997</v>
      </c>
      <c r="T325" s="41">
        <v>7916.704976</v>
      </c>
      <c r="U325" s="40">
        <v>32060.285599999999</v>
      </c>
      <c r="V325" s="41">
        <v>3366.329988</v>
      </c>
      <c r="W325" s="41">
        <v>9137.1813959999981</v>
      </c>
      <c r="X325" s="40">
        <v>34246.212800000001</v>
      </c>
      <c r="Y325" s="41">
        <v>3938.3144720000005</v>
      </c>
      <c r="Z325" s="41">
        <v>10445.094904</v>
      </c>
      <c r="AA325" s="40">
        <v>36432.14</v>
      </c>
      <c r="AB325" s="41">
        <v>4554.0174999999999</v>
      </c>
      <c r="AC325" s="41">
        <v>11840.4455</v>
      </c>
      <c r="AD325" s="35"/>
      <c r="AE325" s="35"/>
      <c r="AF325" s="35"/>
      <c r="AG325" s="35"/>
      <c r="AH325" s="35"/>
      <c r="AI325" s="2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s="24" customFormat="1">
      <c r="A326" s="31">
        <v>23809</v>
      </c>
      <c r="B326" s="31" t="s">
        <v>1000</v>
      </c>
      <c r="C326" s="31" t="s">
        <v>13</v>
      </c>
      <c r="D326" s="31"/>
      <c r="E326" s="31">
        <v>64.040000000000006</v>
      </c>
      <c r="F326" s="31" t="s">
        <v>328</v>
      </c>
      <c r="G326" s="31" t="s">
        <v>4</v>
      </c>
      <c r="H326" s="31" t="s">
        <v>6</v>
      </c>
      <c r="I326" s="40">
        <v>27195.5</v>
      </c>
      <c r="J326" s="40">
        <v>1631.73</v>
      </c>
      <c r="K326" s="40">
        <v>5439.1</v>
      </c>
      <c r="L326" s="40">
        <v>28500.883999999998</v>
      </c>
      <c r="M326" s="41">
        <v>2137.5663</v>
      </c>
      <c r="N326" s="41">
        <v>6412.6988999999994</v>
      </c>
      <c r="O326" s="40">
        <v>30850.575199999996</v>
      </c>
      <c r="P326" s="41">
        <v>2622.2988919999998</v>
      </c>
      <c r="Q326" s="41">
        <v>7558.3909239999984</v>
      </c>
      <c r="R326" s="40">
        <v>33200.266399999993</v>
      </c>
      <c r="S326" s="41">
        <v>3154.0253079999993</v>
      </c>
      <c r="T326" s="41">
        <v>8798.0705959999977</v>
      </c>
      <c r="U326" s="40">
        <v>35549.957599999994</v>
      </c>
      <c r="V326" s="41">
        <v>3732.7455479999994</v>
      </c>
      <c r="W326" s="41">
        <v>10131.737915999998</v>
      </c>
      <c r="X326" s="40">
        <v>37899.648799999995</v>
      </c>
      <c r="Y326" s="41">
        <v>4358.4596119999997</v>
      </c>
      <c r="Z326" s="41">
        <v>11559.392883999999</v>
      </c>
      <c r="AA326" s="40">
        <v>40249.339999999997</v>
      </c>
      <c r="AB326" s="41">
        <v>5031.1674999999996</v>
      </c>
      <c r="AC326" s="41">
        <v>13081.0355</v>
      </c>
      <c r="AD326" s="35"/>
      <c r="AE326" s="35"/>
      <c r="AF326" s="35"/>
      <c r="AG326" s="35"/>
      <c r="AH326" s="35"/>
      <c r="AI326" s="2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s="24" customFormat="1">
      <c r="A327" s="31">
        <v>32128</v>
      </c>
      <c r="B327" s="31" t="s">
        <v>1243</v>
      </c>
      <c r="C327" s="31" t="s">
        <v>15</v>
      </c>
      <c r="D327" s="31"/>
      <c r="E327" s="31">
        <v>34</v>
      </c>
      <c r="F327" s="31" t="s">
        <v>141</v>
      </c>
      <c r="G327" s="31" t="s">
        <v>4</v>
      </c>
      <c r="H327" s="31" t="s">
        <v>6</v>
      </c>
      <c r="I327" s="40">
        <v>21836.899999999998</v>
      </c>
      <c r="J327" s="40">
        <v>1310.2139999999997</v>
      </c>
      <c r="K327" s="40">
        <v>4367.38</v>
      </c>
      <c r="L327" s="40">
        <v>22045.949999999997</v>
      </c>
      <c r="M327" s="41">
        <v>1653.4462499999997</v>
      </c>
      <c r="N327" s="41">
        <v>4960.3387499999999</v>
      </c>
      <c r="O327" s="40">
        <v>22422.239999999998</v>
      </c>
      <c r="P327" s="41">
        <v>1905.8904</v>
      </c>
      <c r="Q327" s="41">
        <v>5493.4487999999992</v>
      </c>
      <c r="R327" s="40">
        <v>22798.53</v>
      </c>
      <c r="S327" s="41">
        <v>2165.8603499999999</v>
      </c>
      <c r="T327" s="41">
        <v>6041.6104500000001</v>
      </c>
      <c r="U327" s="40">
        <v>23174.82</v>
      </c>
      <c r="V327" s="41">
        <v>2433.3561</v>
      </c>
      <c r="W327" s="41">
        <v>6604.823699999999</v>
      </c>
      <c r="X327" s="40">
        <v>23551.109999999997</v>
      </c>
      <c r="Y327" s="41">
        <v>2708.3776499999999</v>
      </c>
      <c r="Z327" s="41">
        <v>7183.0885499999986</v>
      </c>
      <c r="AA327" s="40">
        <v>23927.399999999998</v>
      </c>
      <c r="AB327" s="41">
        <v>2990.9249999999997</v>
      </c>
      <c r="AC327" s="41">
        <v>7776.4049999999997</v>
      </c>
      <c r="AD327" s="35"/>
      <c r="AE327" s="35"/>
      <c r="AF327" s="35"/>
      <c r="AG327" s="35"/>
      <c r="AH327" s="35"/>
      <c r="AI327" s="2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s="24" customFormat="1">
      <c r="A328" s="31">
        <v>30777</v>
      </c>
      <c r="B328" s="31" t="s">
        <v>1372</v>
      </c>
      <c r="C328" s="31" t="s">
        <v>15</v>
      </c>
      <c r="D328" s="31"/>
      <c r="E328" s="31">
        <v>35.08</v>
      </c>
      <c r="F328" s="31" t="s">
        <v>177</v>
      </c>
      <c r="G328" s="31" t="s">
        <v>4</v>
      </c>
      <c r="H328" s="31" t="s">
        <v>6</v>
      </c>
      <c r="I328" s="40">
        <v>11051.1</v>
      </c>
      <c r="J328" s="40">
        <v>663.06600000000003</v>
      </c>
      <c r="K328" s="40">
        <v>2210.2200000000003</v>
      </c>
      <c r="L328" s="40">
        <v>11216.866</v>
      </c>
      <c r="M328" s="41">
        <v>841.26495</v>
      </c>
      <c r="N328" s="41">
        <v>2523.7948500000002</v>
      </c>
      <c r="O328" s="40">
        <v>11515.2448</v>
      </c>
      <c r="P328" s="41">
        <v>978.79580800000008</v>
      </c>
      <c r="Q328" s="41">
        <v>2821.2349760000002</v>
      </c>
      <c r="R328" s="40">
        <v>11813.623600000001</v>
      </c>
      <c r="S328" s="41">
        <v>1122.2942420000002</v>
      </c>
      <c r="T328" s="41">
        <v>3130.6102540000002</v>
      </c>
      <c r="U328" s="40">
        <v>12112.002400000001</v>
      </c>
      <c r="V328" s="41">
        <v>1271.760252</v>
      </c>
      <c r="W328" s="41">
        <v>3451.9206840000002</v>
      </c>
      <c r="X328" s="40">
        <v>12410.3812</v>
      </c>
      <c r="Y328" s="41">
        <v>1427.1938380000001</v>
      </c>
      <c r="Z328" s="41">
        <v>3785.1662659999997</v>
      </c>
      <c r="AA328" s="40">
        <v>12708.76</v>
      </c>
      <c r="AB328" s="41">
        <v>1588.595</v>
      </c>
      <c r="AC328" s="41">
        <v>4130.3470000000007</v>
      </c>
      <c r="AD328" s="35"/>
      <c r="AE328" s="35"/>
      <c r="AF328" s="35"/>
      <c r="AG328" s="35"/>
      <c r="AH328" s="35"/>
      <c r="AI328" s="2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s="24" customFormat="1">
      <c r="A329" s="31">
        <v>22912</v>
      </c>
      <c r="B329" s="31" t="s">
        <v>1926</v>
      </c>
      <c r="C329" s="31" t="s">
        <v>15</v>
      </c>
      <c r="D329" s="31"/>
      <c r="E329" s="31">
        <v>55.11</v>
      </c>
      <c r="F329" s="31" t="s">
        <v>37</v>
      </c>
      <c r="G329" s="31" t="s">
        <v>4</v>
      </c>
      <c r="H329" s="31" t="s">
        <v>6</v>
      </c>
      <c r="I329" s="40">
        <v>27195.5</v>
      </c>
      <c r="J329" s="40">
        <v>1631.73</v>
      </c>
      <c r="K329" s="40">
        <v>5439.1</v>
      </c>
      <c r="L329" s="40">
        <v>28555.274000000001</v>
      </c>
      <c r="M329" s="41">
        <v>2141.6455500000002</v>
      </c>
      <c r="N329" s="41">
        <v>6424.9366500000006</v>
      </c>
      <c r="O329" s="40">
        <v>31002.867200000001</v>
      </c>
      <c r="P329" s="41">
        <v>2635.2437120000004</v>
      </c>
      <c r="Q329" s="41">
        <v>7595.702464</v>
      </c>
      <c r="R329" s="40">
        <v>33450.460399999996</v>
      </c>
      <c r="S329" s="41">
        <v>3177.7937379999998</v>
      </c>
      <c r="T329" s="41">
        <v>8864.3720059999996</v>
      </c>
      <c r="U329" s="40">
        <v>35898.053599999999</v>
      </c>
      <c r="V329" s="41">
        <v>3769.2956279999999</v>
      </c>
      <c r="W329" s="41">
        <v>10230.945275999999</v>
      </c>
      <c r="X329" s="40">
        <v>38345.646800000002</v>
      </c>
      <c r="Y329" s="41">
        <v>4409.7493820000009</v>
      </c>
      <c r="Z329" s="41">
        <v>11695.422274</v>
      </c>
      <c r="AA329" s="40">
        <v>40793.24</v>
      </c>
      <c r="AB329" s="41">
        <v>5099.1549999999997</v>
      </c>
      <c r="AC329" s="41">
        <v>13257.803</v>
      </c>
      <c r="AD329" s="35"/>
      <c r="AE329" s="35"/>
      <c r="AF329" s="35"/>
      <c r="AG329" s="35"/>
      <c r="AH329" s="35"/>
      <c r="AI329" s="2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s="24" customFormat="1">
      <c r="A330" s="31">
        <v>27634</v>
      </c>
      <c r="B330" s="31" t="s">
        <v>1672</v>
      </c>
      <c r="C330" s="31" t="s">
        <v>15</v>
      </c>
      <c r="D330" s="31"/>
      <c r="E330" s="31">
        <v>68.069999999999993</v>
      </c>
      <c r="F330" s="31" t="s">
        <v>319</v>
      </c>
      <c r="G330" s="31" t="s">
        <v>4</v>
      </c>
      <c r="H330" s="31" t="s">
        <v>6</v>
      </c>
      <c r="I330" s="40">
        <v>21687.1</v>
      </c>
      <c r="J330" s="40">
        <v>1301.2259999999999</v>
      </c>
      <c r="K330" s="40">
        <v>4337.42</v>
      </c>
      <c r="L330" s="40">
        <v>22424.462</v>
      </c>
      <c r="M330" s="41">
        <v>1681.83465</v>
      </c>
      <c r="N330" s="41">
        <v>5045.5039500000003</v>
      </c>
      <c r="O330" s="40">
        <v>23751.713599999999</v>
      </c>
      <c r="P330" s="41">
        <v>2018.8956560000001</v>
      </c>
      <c r="Q330" s="41">
        <v>5819.1698319999996</v>
      </c>
      <c r="R330" s="40">
        <v>25078.965199999999</v>
      </c>
      <c r="S330" s="41">
        <v>2382.501694</v>
      </c>
      <c r="T330" s="41">
        <v>6645.9257779999998</v>
      </c>
      <c r="U330" s="40">
        <v>26406.216799999998</v>
      </c>
      <c r="V330" s="41">
        <v>2772.6527639999999</v>
      </c>
      <c r="W330" s="41">
        <v>7525.7717879999991</v>
      </c>
      <c r="X330" s="40">
        <v>27733.468399999998</v>
      </c>
      <c r="Y330" s="41">
        <v>3189.3488659999998</v>
      </c>
      <c r="Z330" s="41">
        <v>8458.7078619999993</v>
      </c>
      <c r="AA330" s="40">
        <v>29060.719999999998</v>
      </c>
      <c r="AB330" s="41">
        <v>3632.5899999999997</v>
      </c>
      <c r="AC330" s="41">
        <v>9444.7340000000004</v>
      </c>
      <c r="AD330" s="35"/>
      <c r="AE330" s="35"/>
      <c r="AF330" s="35"/>
      <c r="AG330" s="35"/>
      <c r="AH330" s="35"/>
      <c r="AI330" s="2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s="24" customFormat="1">
      <c r="A331" s="31">
        <v>8121</v>
      </c>
      <c r="B331" s="31" t="s">
        <v>2101</v>
      </c>
      <c r="C331" s="31" t="s">
        <v>15</v>
      </c>
      <c r="D331" s="31"/>
      <c r="E331" s="31">
        <v>65.08</v>
      </c>
      <c r="F331" s="31" t="s">
        <v>199</v>
      </c>
      <c r="G331" s="31" t="s">
        <v>4</v>
      </c>
      <c r="H331" s="31" t="s">
        <v>6</v>
      </c>
      <c r="I331" s="40">
        <v>23595.94</v>
      </c>
      <c r="J331" s="40">
        <v>1415.7563999999998</v>
      </c>
      <c r="K331" s="40">
        <v>4719.1880000000001</v>
      </c>
      <c r="L331" s="40">
        <v>24775.737999999998</v>
      </c>
      <c r="M331" s="41">
        <v>1858.1803499999996</v>
      </c>
      <c r="N331" s="41">
        <v>5574.5410499999998</v>
      </c>
      <c r="O331" s="40">
        <v>26899.374400000001</v>
      </c>
      <c r="P331" s="41">
        <v>2286.4468240000001</v>
      </c>
      <c r="Q331" s="41">
        <v>6590.3467280000004</v>
      </c>
      <c r="R331" s="40">
        <v>29023.0108</v>
      </c>
      <c r="S331" s="41">
        <v>2757.1860259999999</v>
      </c>
      <c r="T331" s="41">
        <v>7691.0978620000005</v>
      </c>
      <c r="U331" s="40">
        <v>31146.647199999999</v>
      </c>
      <c r="V331" s="41">
        <v>3270.3979559999998</v>
      </c>
      <c r="W331" s="41">
        <v>8876.7944519999983</v>
      </c>
      <c r="X331" s="40">
        <v>33270.283599999995</v>
      </c>
      <c r="Y331" s="41">
        <v>3826.0826139999995</v>
      </c>
      <c r="Z331" s="41">
        <v>10147.436497999999</v>
      </c>
      <c r="AA331" s="40">
        <v>35393.919999999998</v>
      </c>
      <c r="AB331" s="41">
        <v>4424.24</v>
      </c>
      <c r="AC331" s="41">
        <v>11503.023999999999</v>
      </c>
      <c r="AD331" s="35"/>
      <c r="AE331" s="35"/>
      <c r="AF331" s="35"/>
      <c r="AG331" s="35"/>
      <c r="AH331" s="35"/>
      <c r="AI331" s="2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s="24" customFormat="1">
      <c r="A332" s="31">
        <v>23552</v>
      </c>
      <c r="B332" s="31" t="s">
        <v>1860</v>
      </c>
      <c r="C332" s="31" t="s">
        <v>15</v>
      </c>
      <c r="D332" s="31"/>
      <c r="E332" s="31">
        <v>64.03</v>
      </c>
      <c r="F332" s="31" t="s">
        <v>67</v>
      </c>
      <c r="G332" s="31" t="s">
        <v>4</v>
      </c>
      <c r="H332" s="31" t="s">
        <v>6</v>
      </c>
      <c r="I332" s="40">
        <v>24476.280000000002</v>
      </c>
      <c r="J332" s="40">
        <v>1468.5768</v>
      </c>
      <c r="K332" s="40">
        <v>4895.2560000000003</v>
      </c>
      <c r="L332" s="40">
        <v>25735.014000000003</v>
      </c>
      <c r="M332" s="41">
        <v>1930.1260500000001</v>
      </c>
      <c r="N332" s="41">
        <v>5790.3781500000005</v>
      </c>
      <c r="O332" s="40">
        <v>28000.735200000003</v>
      </c>
      <c r="P332" s="41">
        <v>2380.0624920000005</v>
      </c>
      <c r="Q332" s="41">
        <v>6860.1801240000004</v>
      </c>
      <c r="R332" s="40">
        <v>30266.456400000003</v>
      </c>
      <c r="S332" s="41">
        <v>2875.3133580000003</v>
      </c>
      <c r="T332" s="41">
        <v>8020.6109460000007</v>
      </c>
      <c r="U332" s="40">
        <v>32532.177600000003</v>
      </c>
      <c r="V332" s="41">
        <v>3415.8786480000003</v>
      </c>
      <c r="W332" s="41">
        <v>9271.6706159999994</v>
      </c>
      <c r="X332" s="40">
        <v>34797.898800000003</v>
      </c>
      <c r="Y332" s="41">
        <v>4001.7583620000005</v>
      </c>
      <c r="Z332" s="41">
        <v>10613.359134</v>
      </c>
      <c r="AA332" s="40">
        <v>37063.620000000003</v>
      </c>
      <c r="AB332" s="41">
        <v>4632.9525000000003</v>
      </c>
      <c r="AC332" s="41">
        <v>12045.676500000001</v>
      </c>
      <c r="AD332" s="35"/>
      <c r="AE332" s="35"/>
      <c r="AF332" s="35"/>
      <c r="AG332" s="35"/>
      <c r="AH332" s="35"/>
      <c r="AI332" s="2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s="24" customFormat="1">
      <c r="A333" s="31">
        <v>8122</v>
      </c>
      <c r="B333" s="31" t="s">
        <v>1101</v>
      </c>
      <c r="C333" s="31" t="s">
        <v>13</v>
      </c>
      <c r="D333" s="31"/>
      <c r="E333" s="31">
        <v>66.010000000000005</v>
      </c>
      <c r="F333" s="31" t="s">
        <v>384</v>
      </c>
      <c r="G333" s="31" t="s">
        <v>4</v>
      </c>
      <c r="H333" s="31" t="s">
        <v>6</v>
      </c>
      <c r="I333" s="40">
        <v>19355.96</v>
      </c>
      <c r="J333" s="40">
        <v>1161.3575999999998</v>
      </c>
      <c r="K333" s="40">
        <v>3871.192</v>
      </c>
      <c r="L333" s="40">
        <v>20323.757999999998</v>
      </c>
      <c r="M333" s="41">
        <v>1524.2818499999998</v>
      </c>
      <c r="N333" s="41">
        <v>4572.84555</v>
      </c>
      <c r="O333" s="40">
        <v>22065.794399999999</v>
      </c>
      <c r="P333" s="41">
        <v>1875.5925240000001</v>
      </c>
      <c r="Q333" s="41">
        <v>5406.1196279999995</v>
      </c>
      <c r="R333" s="40">
        <v>23807.8308</v>
      </c>
      <c r="S333" s="41">
        <v>2261.7439260000001</v>
      </c>
      <c r="T333" s="41">
        <v>6309.0751620000001</v>
      </c>
      <c r="U333" s="40">
        <v>25549.867200000001</v>
      </c>
      <c r="V333" s="41">
        <v>2682.7360560000002</v>
      </c>
      <c r="W333" s="41">
        <v>7281.7121519999992</v>
      </c>
      <c r="X333" s="40">
        <v>27291.903599999998</v>
      </c>
      <c r="Y333" s="41">
        <v>3138.5689139999999</v>
      </c>
      <c r="Z333" s="41">
        <v>8324.0305979999994</v>
      </c>
      <c r="AA333" s="40">
        <v>29033.94</v>
      </c>
      <c r="AB333" s="41">
        <v>3629.2424999999998</v>
      </c>
      <c r="AC333" s="41">
        <v>9436.0305000000008</v>
      </c>
      <c r="AD333" s="35"/>
      <c r="AE333" s="35"/>
      <c r="AF333" s="35"/>
      <c r="AG333" s="35"/>
      <c r="AH333" s="35"/>
      <c r="AI333" s="2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s="24" customFormat="1">
      <c r="A334" s="31">
        <v>23048</v>
      </c>
      <c r="B334" s="31" t="s">
        <v>1918</v>
      </c>
      <c r="C334" s="31" t="s">
        <v>15</v>
      </c>
      <c r="D334" s="31"/>
      <c r="E334" s="31">
        <v>75.08</v>
      </c>
      <c r="F334" s="31" t="s">
        <v>189</v>
      </c>
      <c r="G334" s="31" t="s">
        <v>4</v>
      </c>
      <c r="H334" s="31" t="s">
        <v>6</v>
      </c>
      <c r="I334" s="40">
        <v>21687.1</v>
      </c>
      <c r="J334" s="40">
        <v>1301.2259999999999</v>
      </c>
      <c r="K334" s="40">
        <v>4337.42</v>
      </c>
      <c r="L334" s="40">
        <v>22771.455999999998</v>
      </c>
      <c r="M334" s="41">
        <v>1707.8591999999999</v>
      </c>
      <c r="N334" s="41">
        <v>5123.5775999999996</v>
      </c>
      <c r="O334" s="40">
        <v>24723.2968</v>
      </c>
      <c r="P334" s="41">
        <v>2101.4802280000004</v>
      </c>
      <c r="Q334" s="41">
        <v>6057.2077159999999</v>
      </c>
      <c r="R334" s="40">
        <v>26675.137599999998</v>
      </c>
      <c r="S334" s="41">
        <v>2534.1380719999997</v>
      </c>
      <c r="T334" s="41">
        <v>7068.9114639999998</v>
      </c>
      <c r="U334" s="40">
        <v>28626.9784</v>
      </c>
      <c r="V334" s="41">
        <v>3005.8327319999999</v>
      </c>
      <c r="W334" s="41">
        <v>8158.6888439999993</v>
      </c>
      <c r="X334" s="40">
        <v>30578.819199999998</v>
      </c>
      <c r="Y334" s="41">
        <v>3516.5642079999998</v>
      </c>
      <c r="Z334" s="41">
        <v>9326.5398559999994</v>
      </c>
      <c r="AA334" s="40">
        <v>32530.659999999996</v>
      </c>
      <c r="AB334" s="41">
        <v>4066.3324999999995</v>
      </c>
      <c r="AC334" s="41">
        <v>10572.464499999998</v>
      </c>
      <c r="AD334" s="35"/>
      <c r="AE334" s="35"/>
      <c r="AF334" s="35"/>
      <c r="AG334" s="35"/>
      <c r="AH334" s="35"/>
      <c r="AI334" s="2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s="24" customFormat="1">
      <c r="A335" s="31">
        <v>30486</v>
      </c>
      <c r="B335" s="31" t="s">
        <v>1289</v>
      </c>
      <c r="C335" s="31" t="s">
        <v>15</v>
      </c>
      <c r="D335" s="31"/>
      <c r="E335" s="31">
        <v>38.08</v>
      </c>
      <c r="F335" s="31" t="s">
        <v>92</v>
      </c>
      <c r="G335" s="31" t="s">
        <v>4</v>
      </c>
      <c r="H335" s="31" t="s">
        <v>6</v>
      </c>
      <c r="I335" s="40">
        <v>10641.76</v>
      </c>
      <c r="J335" s="40">
        <v>638.50559999999996</v>
      </c>
      <c r="K335" s="40">
        <v>2128.3520000000003</v>
      </c>
      <c r="L335" s="40">
        <v>10753.498000000001</v>
      </c>
      <c r="M335" s="41">
        <v>806.51235000000008</v>
      </c>
      <c r="N335" s="41">
        <v>2419.5370500000004</v>
      </c>
      <c r="O335" s="40">
        <v>10954.626400000003</v>
      </c>
      <c r="P335" s="41">
        <v>931.14324400000032</v>
      </c>
      <c r="Q335" s="41">
        <v>2683.8834680000004</v>
      </c>
      <c r="R335" s="40">
        <v>11155.754800000002</v>
      </c>
      <c r="S335" s="41">
        <v>1059.7967060000003</v>
      </c>
      <c r="T335" s="41">
        <v>2956.2750220000007</v>
      </c>
      <c r="U335" s="40">
        <v>11356.883200000002</v>
      </c>
      <c r="V335" s="41">
        <v>1192.4727360000002</v>
      </c>
      <c r="W335" s="41">
        <v>3236.7117120000003</v>
      </c>
      <c r="X335" s="40">
        <v>11558.011600000002</v>
      </c>
      <c r="Y335" s="41">
        <v>1329.1713340000003</v>
      </c>
      <c r="Z335" s="41">
        <v>3525.1935380000004</v>
      </c>
      <c r="AA335" s="40">
        <v>11759.140000000003</v>
      </c>
      <c r="AB335" s="41">
        <v>1469.8925000000004</v>
      </c>
      <c r="AC335" s="41">
        <v>3821.7205000000013</v>
      </c>
      <c r="AD335" s="35"/>
      <c r="AE335" s="35"/>
      <c r="AF335" s="35"/>
      <c r="AG335" s="35"/>
      <c r="AH335" s="35"/>
      <c r="AI335" s="2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s="24" customFormat="1">
      <c r="A336" s="31">
        <v>21965</v>
      </c>
      <c r="B336" s="31" t="s">
        <v>1997</v>
      </c>
      <c r="C336" s="31" t="s">
        <v>15</v>
      </c>
      <c r="D336" s="31"/>
      <c r="E336" s="31">
        <v>63.05</v>
      </c>
      <c r="F336" s="31" t="s">
        <v>345</v>
      </c>
      <c r="G336" s="31" t="s">
        <v>4</v>
      </c>
      <c r="H336" s="31" t="s">
        <v>6</v>
      </c>
      <c r="I336" s="40">
        <v>30438.94</v>
      </c>
      <c r="J336" s="40">
        <v>1826.3363999999999</v>
      </c>
      <c r="K336" s="40">
        <v>6087.7880000000005</v>
      </c>
      <c r="L336" s="40">
        <v>31960.886000000002</v>
      </c>
      <c r="M336" s="41">
        <v>2397.0664500000003</v>
      </c>
      <c r="N336" s="41">
        <v>7191.1993500000008</v>
      </c>
      <c r="O336" s="40">
        <v>34700.388800000001</v>
      </c>
      <c r="P336" s="41">
        <v>2949.5330480000002</v>
      </c>
      <c r="Q336" s="41">
        <v>8501.5952560000005</v>
      </c>
      <c r="R336" s="40">
        <v>37439.891600000003</v>
      </c>
      <c r="S336" s="41">
        <v>3556.7897020000005</v>
      </c>
      <c r="T336" s="41">
        <v>9921.5712740000017</v>
      </c>
      <c r="U336" s="40">
        <v>40179.394400000005</v>
      </c>
      <c r="V336" s="41">
        <v>4218.8364120000006</v>
      </c>
      <c r="W336" s="41">
        <v>11451.127404000001</v>
      </c>
      <c r="X336" s="40">
        <v>42918.897200000007</v>
      </c>
      <c r="Y336" s="41">
        <v>4935.6731780000009</v>
      </c>
      <c r="Z336" s="41">
        <v>13090.263646000001</v>
      </c>
      <c r="AA336" s="40">
        <v>45658.400000000001</v>
      </c>
      <c r="AB336" s="41">
        <v>5707.3</v>
      </c>
      <c r="AC336" s="41">
        <v>14838.980000000001</v>
      </c>
      <c r="AD336" s="35"/>
      <c r="AE336" s="35"/>
      <c r="AF336" s="35"/>
      <c r="AG336" s="35"/>
      <c r="AH336" s="35"/>
      <c r="AI336" s="2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s="24" customFormat="1">
      <c r="A337" s="31">
        <v>27589</v>
      </c>
      <c r="B337" s="31" t="s">
        <v>1606</v>
      </c>
      <c r="C337" s="31" t="s">
        <v>15</v>
      </c>
      <c r="D337" s="31"/>
      <c r="E337" s="31">
        <v>55.03</v>
      </c>
      <c r="F337" s="31" t="s">
        <v>295</v>
      </c>
      <c r="G337" s="31" t="s">
        <v>4</v>
      </c>
      <c r="H337" s="31" t="s">
        <v>6</v>
      </c>
      <c r="I337" s="40">
        <v>12147.62</v>
      </c>
      <c r="J337" s="40">
        <v>728.85720000000003</v>
      </c>
      <c r="K337" s="40">
        <v>2429.5240000000003</v>
      </c>
      <c r="L337" s="40">
        <v>12512.048000000001</v>
      </c>
      <c r="M337" s="41">
        <v>938.40359999999998</v>
      </c>
      <c r="N337" s="41">
        <v>2815.2108000000003</v>
      </c>
      <c r="O337" s="40">
        <v>13168.018400000001</v>
      </c>
      <c r="P337" s="41">
        <v>1119.2815640000001</v>
      </c>
      <c r="Q337" s="41">
        <v>3226.1645080000003</v>
      </c>
      <c r="R337" s="40">
        <v>13823.988800000001</v>
      </c>
      <c r="S337" s="41">
        <v>1313.2789360000002</v>
      </c>
      <c r="T337" s="41">
        <v>3663.3570320000003</v>
      </c>
      <c r="U337" s="40">
        <v>14479.959200000001</v>
      </c>
      <c r="V337" s="41">
        <v>1520.395716</v>
      </c>
      <c r="W337" s="41">
        <v>4126.788372</v>
      </c>
      <c r="X337" s="40">
        <v>15135.929600000001</v>
      </c>
      <c r="Y337" s="41">
        <v>1740.6319040000003</v>
      </c>
      <c r="Z337" s="41">
        <v>4616.4585280000001</v>
      </c>
      <c r="AA337" s="40">
        <v>15791.900000000001</v>
      </c>
      <c r="AB337" s="41">
        <v>1973.9875000000002</v>
      </c>
      <c r="AC337" s="41">
        <v>5132.3675000000003</v>
      </c>
      <c r="AD337" s="35"/>
      <c r="AE337" s="35"/>
      <c r="AF337" s="35"/>
      <c r="AG337" s="35"/>
      <c r="AH337" s="35"/>
      <c r="AI337" s="2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s="24" customFormat="1">
      <c r="A338" s="31">
        <v>28699</v>
      </c>
      <c r="B338" s="31" t="s">
        <v>799</v>
      </c>
      <c r="C338" s="31" t="s">
        <v>13</v>
      </c>
      <c r="D338" s="31"/>
      <c r="E338" s="31">
        <v>41.03</v>
      </c>
      <c r="F338" s="31" t="s">
        <v>389</v>
      </c>
      <c r="G338" s="31" t="s">
        <v>4</v>
      </c>
      <c r="H338" s="31" t="s">
        <v>6</v>
      </c>
      <c r="I338" s="40">
        <v>19355.96</v>
      </c>
      <c r="J338" s="40">
        <v>1161.3575999999998</v>
      </c>
      <c r="K338" s="40">
        <v>3871.192</v>
      </c>
      <c r="L338" s="40">
        <v>19907.603999999999</v>
      </c>
      <c r="M338" s="41">
        <v>1493.0702999999999</v>
      </c>
      <c r="N338" s="41">
        <v>4479.2109</v>
      </c>
      <c r="O338" s="40">
        <v>20900.563200000001</v>
      </c>
      <c r="P338" s="41">
        <v>1776.5478720000001</v>
      </c>
      <c r="Q338" s="41">
        <v>5120.637984</v>
      </c>
      <c r="R338" s="40">
        <v>21893.522399999998</v>
      </c>
      <c r="S338" s="41">
        <v>2079.8846279999998</v>
      </c>
      <c r="T338" s="41">
        <v>5801.7834359999997</v>
      </c>
      <c r="U338" s="40">
        <v>22886.481599999999</v>
      </c>
      <c r="V338" s="41">
        <v>2403.0805679999999</v>
      </c>
      <c r="W338" s="41">
        <v>6522.6472559999993</v>
      </c>
      <c r="X338" s="40">
        <v>23879.4408</v>
      </c>
      <c r="Y338" s="41">
        <v>2746.1356920000003</v>
      </c>
      <c r="Z338" s="41">
        <v>7283.2294439999996</v>
      </c>
      <c r="AA338" s="40">
        <v>24872.399999999998</v>
      </c>
      <c r="AB338" s="41">
        <v>3109.0499999999997</v>
      </c>
      <c r="AC338" s="41">
        <v>8083.53</v>
      </c>
      <c r="AD338" s="35"/>
      <c r="AE338" s="35"/>
      <c r="AF338" s="35"/>
      <c r="AG338" s="35"/>
      <c r="AH338" s="35"/>
      <c r="AI338" s="2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s="24" customFormat="1">
      <c r="A339" s="31">
        <v>31666</v>
      </c>
      <c r="B339" s="31" t="s">
        <v>556</v>
      </c>
      <c r="C339" s="31" t="s">
        <v>13</v>
      </c>
      <c r="D339" s="31"/>
      <c r="E339" s="31">
        <v>43.11</v>
      </c>
      <c r="F339" s="31" t="s">
        <v>263</v>
      </c>
      <c r="G339" s="31" t="s">
        <v>4</v>
      </c>
      <c r="H339" s="31" t="s">
        <v>6</v>
      </c>
      <c r="I339" s="40">
        <v>3777.7400000000002</v>
      </c>
      <c r="J339" s="40">
        <v>226.6644</v>
      </c>
      <c r="K339" s="40">
        <v>755.54800000000012</v>
      </c>
      <c r="L339" s="40">
        <v>3817.4060000000009</v>
      </c>
      <c r="M339" s="41">
        <v>286.30545000000006</v>
      </c>
      <c r="N339" s="41">
        <v>858.91635000000019</v>
      </c>
      <c r="O339" s="40">
        <v>3888.8048000000008</v>
      </c>
      <c r="P339" s="41">
        <v>330.54840800000011</v>
      </c>
      <c r="Q339" s="41">
        <v>952.75717600000019</v>
      </c>
      <c r="R339" s="40">
        <v>3960.2036000000007</v>
      </c>
      <c r="S339" s="41">
        <v>376.2193420000001</v>
      </c>
      <c r="T339" s="41">
        <v>1049.4539540000003</v>
      </c>
      <c r="U339" s="40">
        <v>4031.6024000000007</v>
      </c>
      <c r="V339" s="41">
        <v>423.31825200000003</v>
      </c>
      <c r="W339" s="41">
        <v>1149.0066840000002</v>
      </c>
      <c r="X339" s="40">
        <v>4103.0012000000006</v>
      </c>
      <c r="Y339" s="41">
        <v>471.84513800000008</v>
      </c>
      <c r="Z339" s="41">
        <v>1251.4153660000002</v>
      </c>
      <c r="AA339" s="40">
        <v>4174.4000000000005</v>
      </c>
      <c r="AB339" s="41">
        <v>521.80000000000007</v>
      </c>
      <c r="AC339" s="41">
        <v>1356.6800000000003</v>
      </c>
      <c r="AD339" s="35"/>
      <c r="AE339" s="35"/>
      <c r="AF339" s="35"/>
      <c r="AG339" s="35"/>
      <c r="AH339" s="35"/>
      <c r="AI339" s="2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s="24" customFormat="1">
      <c r="A340" s="31">
        <v>8125</v>
      </c>
      <c r="B340" s="31" t="s">
        <v>2133</v>
      </c>
      <c r="C340" s="31" t="s">
        <v>15</v>
      </c>
      <c r="D340" s="31"/>
      <c r="E340" s="31">
        <v>62</v>
      </c>
      <c r="F340" s="31" t="s">
        <v>388</v>
      </c>
      <c r="G340" s="31" t="s">
        <v>4</v>
      </c>
      <c r="H340" s="31" t="s">
        <v>6</v>
      </c>
      <c r="I340" s="40">
        <v>24288.099999999995</v>
      </c>
      <c r="J340" s="40">
        <v>1457.2859999999996</v>
      </c>
      <c r="K340" s="40">
        <v>4857.619999999999</v>
      </c>
      <c r="L340" s="40">
        <v>25502.503999999997</v>
      </c>
      <c r="M340" s="41">
        <v>1912.6877999999997</v>
      </c>
      <c r="N340" s="41">
        <v>5738.0633999999991</v>
      </c>
      <c r="O340" s="40">
        <v>27688.431199999999</v>
      </c>
      <c r="P340" s="41">
        <v>2353.5166520000002</v>
      </c>
      <c r="Q340" s="41">
        <v>6783.6656439999997</v>
      </c>
      <c r="R340" s="40">
        <v>29874.358399999997</v>
      </c>
      <c r="S340" s="41">
        <v>2838.0640479999997</v>
      </c>
      <c r="T340" s="41">
        <v>7916.704976</v>
      </c>
      <c r="U340" s="40">
        <v>32060.285599999999</v>
      </c>
      <c r="V340" s="41">
        <v>3366.329988</v>
      </c>
      <c r="W340" s="41">
        <v>9137.1813959999981</v>
      </c>
      <c r="X340" s="40">
        <v>34246.212800000001</v>
      </c>
      <c r="Y340" s="41">
        <v>3938.3144720000005</v>
      </c>
      <c r="Z340" s="41">
        <v>10445.094904</v>
      </c>
      <c r="AA340" s="40">
        <v>36432.14</v>
      </c>
      <c r="AB340" s="41">
        <v>4554.0174999999999</v>
      </c>
      <c r="AC340" s="41">
        <v>11840.4455</v>
      </c>
      <c r="AD340" s="35"/>
      <c r="AE340" s="35"/>
      <c r="AF340" s="35"/>
      <c r="AG340" s="35"/>
      <c r="AH340" s="35"/>
      <c r="AI340" s="2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s="24" customFormat="1">
      <c r="A341" s="31">
        <v>28311</v>
      </c>
      <c r="B341" s="31" t="s">
        <v>816</v>
      </c>
      <c r="C341" s="31" t="s">
        <v>13</v>
      </c>
      <c r="D341" s="31"/>
      <c r="E341" s="31">
        <v>70.11</v>
      </c>
      <c r="F341" s="31" t="s">
        <v>439</v>
      </c>
      <c r="G341" s="31" t="s">
        <v>4</v>
      </c>
      <c r="H341" s="31" t="s">
        <v>6</v>
      </c>
      <c r="I341" s="40">
        <v>19448.439999999999</v>
      </c>
      <c r="J341" s="40">
        <v>1166.9063999999998</v>
      </c>
      <c r="K341" s="40">
        <v>3889.6880000000001</v>
      </c>
      <c r="L341" s="40">
        <v>20031.894</v>
      </c>
      <c r="M341" s="41">
        <v>1502.3920499999999</v>
      </c>
      <c r="N341" s="41">
        <v>4507.1761500000002</v>
      </c>
      <c r="O341" s="40">
        <v>21082.111199999999</v>
      </c>
      <c r="P341" s="41">
        <v>1791.979452</v>
      </c>
      <c r="Q341" s="41">
        <v>5165.117244</v>
      </c>
      <c r="R341" s="40">
        <v>22132.328399999999</v>
      </c>
      <c r="S341" s="41">
        <v>2102.5711980000001</v>
      </c>
      <c r="T341" s="41">
        <v>5865.0670259999997</v>
      </c>
      <c r="U341" s="40">
        <v>23182.545599999998</v>
      </c>
      <c r="V341" s="41">
        <v>2434.1672879999996</v>
      </c>
      <c r="W341" s="41">
        <v>6607.0254959999984</v>
      </c>
      <c r="X341" s="40">
        <v>24232.7628</v>
      </c>
      <c r="Y341" s="41">
        <v>2786.767722</v>
      </c>
      <c r="Z341" s="41">
        <v>7390.9926539999997</v>
      </c>
      <c r="AA341" s="40">
        <v>25282.98</v>
      </c>
      <c r="AB341" s="41">
        <v>3160.3724999999999</v>
      </c>
      <c r="AC341" s="41">
        <v>8216.9685000000009</v>
      </c>
      <c r="AD341" s="35"/>
      <c r="AE341" s="35"/>
      <c r="AF341" s="35"/>
      <c r="AG341" s="35"/>
      <c r="AH341" s="35"/>
      <c r="AI341" s="2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s="24" customFormat="1">
      <c r="A342" s="31">
        <v>24236</v>
      </c>
      <c r="B342" s="31" t="s">
        <v>1816</v>
      </c>
      <c r="C342" s="31" t="s">
        <v>15</v>
      </c>
      <c r="D342" s="31"/>
      <c r="E342" s="31">
        <v>59.04</v>
      </c>
      <c r="F342" s="31" t="s">
        <v>270</v>
      </c>
      <c r="G342" s="31" t="s">
        <v>4</v>
      </c>
      <c r="H342" s="31" t="s">
        <v>6</v>
      </c>
      <c r="I342" s="40">
        <v>20226.38</v>
      </c>
      <c r="J342" s="40">
        <v>1213.5827999999999</v>
      </c>
      <c r="K342" s="40">
        <v>4045.2760000000003</v>
      </c>
      <c r="L342" s="40">
        <v>21156.794000000002</v>
      </c>
      <c r="M342" s="41">
        <v>1586.75955</v>
      </c>
      <c r="N342" s="41">
        <v>4760.2786500000002</v>
      </c>
      <c r="O342" s="40">
        <v>22831.539199999999</v>
      </c>
      <c r="P342" s="41">
        <v>1940.680832</v>
      </c>
      <c r="Q342" s="41">
        <v>5593.7271039999996</v>
      </c>
      <c r="R342" s="40">
        <v>24506.2844</v>
      </c>
      <c r="S342" s="41">
        <v>2328.0970179999999</v>
      </c>
      <c r="T342" s="41">
        <v>6494.1653660000002</v>
      </c>
      <c r="U342" s="40">
        <v>26181.029600000002</v>
      </c>
      <c r="V342" s="41">
        <v>2749.008108</v>
      </c>
      <c r="W342" s="41">
        <v>7461.5934360000001</v>
      </c>
      <c r="X342" s="40">
        <v>27855.774799999999</v>
      </c>
      <c r="Y342" s="41">
        <v>3203.4141020000002</v>
      </c>
      <c r="Z342" s="41">
        <v>8496.0113139999994</v>
      </c>
      <c r="AA342" s="40">
        <v>29530.52</v>
      </c>
      <c r="AB342" s="41">
        <v>3691.3150000000001</v>
      </c>
      <c r="AC342" s="41">
        <v>9597.4189999999999</v>
      </c>
      <c r="AD342" s="35"/>
      <c r="AE342" s="35"/>
      <c r="AF342" s="35"/>
      <c r="AG342" s="35"/>
      <c r="AH342" s="35"/>
      <c r="AI342" s="2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s="24" customFormat="1">
      <c r="A343" s="31">
        <v>23359</v>
      </c>
      <c r="B343" s="31" t="s">
        <v>1872</v>
      </c>
      <c r="C343" s="31" t="s">
        <v>15</v>
      </c>
      <c r="D343" s="31"/>
      <c r="E343" s="31">
        <v>54.1</v>
      </c>
      <c r="F343" s="31" t="s">
        <v>210</v>
      </c>
      <c r="G343" s="31" t="s">
        <v>4</v>
      </c>
      <c r="H343" s="31" t="s">
        <v>6</v>
      </c>
      <c r="I343" s="40">
        <v>15677.76</v>
      </c>
      <c r="J343" s="40">
        <v>940.66559999999993</v>
      </c>
      <c r="K343" s="40">
        <v>3135.5520000000001</v>
      </c>
      <c r="L343" s="40">
        <v>16430.292000000001</v>
      </c>
      <c r="M343" s="41">
        <v>1232.2719</v>
      </c>
      <c r="N343" s="41">
        <v>3696.8157000000006</v>
      </c>
      <c r="O343" s="40">
        <v>17784.849600000001</v>
      </c>
      <c r="P343" s="41">
        <v>1511.7122160000001</v>
      </c>
      <c r="Q343" s="41">
        <v>4357.2881520000001</v>
      </c>
      <c r="R343" s="40">
        <v>19139.407200000001</v>
      </c>
      <c r="S343" s="41">
        <v>1818.2436840000003</v>
      </c>
      <c r="T343" s="41">
        <v>5071.9429080000009</v>
      </c>
      <c r="U343" s="40">
        <v>20493.964800000002</v>
      </c>
      <c r="V343" s="41">
        <v>2151.8663040000001</v>
      </c>
      <c r="W343" s="41">
        <v>5840.7799679999998</v>
      </c>
      <c r="X343" s="40">
        <v>21848.522400000002</v>
      </c>
      <c r="Y343" s="41">
        <v>2512.5800760000002</v>
      </c>
      <c r="Z343" s="41">
        <v>6663.7993320000005</v>
      </c>
      <c r="AA343" s="40">
        <v>23203.08</v>
      </c>
      <c r="AB343" s="41">
        <v>2900.3850000000002</v>
      </c>
      <c r="AC343" s="41">
        <v>7541.0010000000011</v>
      </c>
      <c r="AD343" s="35"/>
      <c r="AE343" s="35"/>
      <c r="AF343" s="35"/>
      <c r="AG343" s="35"/>
      <c r="AH343" s="35"/>
      <c r="AI343" s="2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s="24" customFormat="1">
      <c r="A344" s="31">
        <v>22716</v>
      </c>
      <c r="B344" s="31" t="s">
        <v>1946</v>
      </c>
      <c r="C344" s="31" t="s">
        <v>15</v>
      </c>
      <c r="D344" s="31"/>
      <c r="E344" s="31">
        <v>58.01</v>
      </c>
      <c r="F344" s="31" t="s">
        <v>397</v>
      </c>
      <c r="G344" s="31" t="s">
        <v>4</v>
      </c>
      <c r="H344" s="31" t="s">
        <v>6</v>
      </c>
      <c r="I344" s="40">
        <v>30438.94</v>
      </c>
      <c r="J344" s="40">
        <v>1826.3363999999999</v>
      </c>
      <c r="K344" s="40">
        <v>6087.7880000000005</v>
      </c>
      <c r="L344" s="40">
        <v>31960.886000000002</v>
      </c>
      <c r="M344" s="41">
        <v>2397.0664500000003</v>
      </c>
      <c r="N344" s="41">
        <v>7191.1993500000008</v>
      </c>
      <c r="O344" s="40">
        <v>34700.388800000001</v>
      </c>
      <c r="P344" s="41">
        <v>2949.5330480000002</v>
      </c>
      <c r="Q344" s="41">
        <v>8501.5952560000005</v>
      </c>
      <c r="R344" s="40">
        <v>37439.891600000003</v>
      </c>
      <c r="S344" s="41">
        <v>3556.7897020000005</v>
      </c>
      <c r="T344" s="41">
        <v>9921.5712740000017</v>
      </c>
      <c r="U344" s="40">
        <v>40179.394400000005</v>
      </c>
      <c r="V344" s="41">
        <v>4218.8364120000006</v>
      </c>
      <c r="W344" s="41">
        <v>11451.127404000001</v>
      </c>
      <c r="X344" s="40">
        <v>42918.897200000007</v>
      </c>
      <c r="Y344" s="41">
        <v>4935.6731780000009</v>
      </c>
      <c r="Z344" s="41">
        <v>13090.263646000001</v>
      </c>
      <c r="AA344" s="40">
        <v>45658.400000000001</v>
      </c>
      <c r="AB344" s="41">
        <v>5707.3</v>
      </c>
      <c r="AC344" s="41">
        <v>14838.980000000001</v>
      </c>
      <c r="AD344" s="35"/>
      <c r="AE344" s="35"/>
      <c r="AF344" s="35"/>
      <c r="AG344" s="35"/>
      <c r="AH344" s="35"/>
      <c r="AI344" s="2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s="24" customFormat="1">
      <c r="A345" s="31">
        <v>30671</v>
      </c>
      <c r="B345" s="31" t="s">
        <v>625</v>
      </c>
      <c r="C345" s="31" t="s">
        <v>13</v>
      </c>
      <c r="D345" s="31"/>
      <c r="E345" s="31">
        <v>43.04</v>
      </c>
      <c r="F345" s="31" t="s">
        <v>32</v>
      </c>
      <c r="G345" s="31" t="s">
        <v>4</v>
      </c>
      <c r="H345" s="31" t="s">
        <v>6</v>
      </c>
      <c r="I345" s="40">
        <v>18203.88</v>
      </c>
      <c r="J345" s="40">
        <v>1092.2328</v>
      </c>
      <c r="K345" s="40">
        <v>3640.7760000000003</v>
      </c>
      <c r="L345" s="40">
        <v>18521.454000000005</v>
      </c>
      <c r="M345" s="41">
        <v>1389.1090500000003</v>
      </c>
      <c r="N345" s="41">
        <v>4167.327150000001</v>
      </c>
      <c r="O345" s="40">
        <v>19093.087200000005</v>
      </c>
      <c r="P345" s="41">
        <v>1622.9124120000006</v>
      </c>
      <c r="Q345" s="41">
        <v>4677.8063640000009</v>
      </c>
      <c r="R345" s="40">
        <v>19664.720400000006</v>
      </c>
      <c r="S345" s="41">
        <v>1868.1484380000006</v>
      </c>
      <c r="T345" s="41">
        <v>5211.1509060000017</v>
      </c>
      <c r="U345" s="40">
        <v>20236.353600000006</v>
      </c>
      <c r="V345" s="41">
        <v>2124.8171280000006</v>
      </c>
      <c r="W345" s="41">
        <v>5767.3607760000014</v>
      </c>
      <c r="X345" s="40">
        <v>20807.986800000006</v>
      </c>
      <c r="Y345" s="41">
        <v>2392.9184820000009</v>
      </c>
      <c r="Z345" s="41">
        <v>6346.4359740000018</v>
      </c>
      <c r="AA345" s="40">
        <v>21379.620000000003</v>
      </c>
      <c r="AB345" s="41">
        <v>2672.4525000000003</v>
      </c>
      <c r="AC345" s="41">
        <v>6948.3765000000012</v>
      </c>
      <c r="AD345" s="35"/>
      <c r="AE345" s="35"/>
      <c r="AF345" s="35"/>
      <c r="AG345" s="35"/>
      <c r="AH345" s="35"/>
      <c r="AI345" s="2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s="24" customFormat="1">
      <c r="A346" s="31">
        <v>31959</v>
      </c>
      <c r="B346" s="31" t="s">
        <v>1216</v>
      </c>
      <c r="C346" s="31" t="s">
        <v>15</v>
      </c>
      <c r="D346" s="31"/>
      <c r="E346" s="31">
        <v>47</v>
      </c>
      <c r="F346" s="31" t="s">
        <v>157</v>
      </c>
      <c r="G346" s="31" t="s">
        <v>4</v>
      </c>
      <c r="H346" s="31" t="s">
        <v>6</v>
      </c>
      <c r="I346" s="40">
        <v>14561.34</v>
      </c>
      <c r="J346" s="40">
        <v>873.68039999999996</v>
      </c>
      <c r="K346" s="40">
        <v>2912.268</v>
      </c>
      <c r="L346" s="40">
        <v>14680.980000000001</v>
      </c>
      <c r="M346" s="41">
        <v>1101.0735</v>
      </c>
      <c r="N346" s="41">
        <v>3303.2205000000004</v>
      </c>
      <c r="O346" s="40">
        <v>14896.332000000002</v>
      </c>
      <c r="P346" s="41">
        <v>1266.1882200000002</v>
      </c>
      <c r="Q346" s="41">
        <v>3649.6013400000006</v>
      </c>
      <c r="R346" s="40">
        <v>15111.684000000001</v>
      </c>
      <c r="S346" s="41">
        <v>1435.6099800000002</v>
      </c>
      <c r="T346" s="41">
        <v>4004.5962600000007</v>
      </c>
      <c r="U346" s="40">
        <v>15327.036000000002</v>
      </c>
      <c r="V346" s="41">
        <v>1609.33878</v>
      </c>
      <c r="W346" s="41">
        <v>4368.2052599999997</v>
      </c>
      <c r="X346" s="40">
        <v>15542.388000000003</v>
      </c>
      <c r="Y346" s="41">
        <v>1787.3746200000003</v>
      </c>
      <c r="Z346" s="41">
        <v>4740.4283400000004</v>
      </c>
      <c r="AA346" s="40">
        <v>15757.740000000002</v>
      </c>
      <c r="AB346" s="41">
        <v>1969.7175000000002</v>
      </c>
      <c r="AC346" s="41">
        <v>5121.2655000000004</v>
      </c>
      <c r="AD346" s="35"/>
      <c r="AE346" s="35"/>
      <c r="AF346" s="35"/>
      <c r="AG346" s="35"/>
      <c r="AH346" s="35"/>
      <c r="AI346" s="2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s="24" customFormat="1">
      <c r="A347" s="31">
        <v>21329</v>
      </c>
      <c r="B347" s="31" t="s">
        <v>2075</v>
      </c>
      <c r="C347" s="31" t="s">
        <v>15</v>
      </c>
      <c r="D347" s="31"/>
      <c r="E347" s="31">
        <v>60.1</v>
      </c>
      <c r="F347" s="31" t="s">
        <v>384</v>
      </c>
      <c r="G347" s="31" t="s">
        <v>4</v>
      </c>
      <c r="H347" s="31" t="s">
        <v>6</v>
      </c>
      <c r="I347" s="40">
        <v>30775.940000000002</v>
      </c>
      <c r="J347" s="40">
        <v>1846.5564000000002</v>
      </c>
      <c r="K347" s="40">
        <v>6155.188000000001</v>
      </c>
      <c r="L347" s="40">
        <v>32471.201999999997</v>
      </c>
      <c r="M347" s="41">
        <v>2435.3401499999995</v>
      </c>
      <c r="N347" s="41">
        <v>7306.02045</v>
      </c>
      <c r="O347" s="40">
        <v>35522.673600000002</v>
      </c>
      <c r="P347" s="41">
        <v>3019.4272560000004</v>
      </c>
      <c r="Q347" s="41">
        <v>8703.0550320000002</v>
      </c>
      <c r="R347" s="40">
        <v>38574.145199999999</v>
      </c>
      <c r="S347" s="41">
        <v>3664.5437940000002</v>
      </c>
      <c r="T347" s="41">
        <v>10222.148478000001</v>
      </c>
      <c r="U347" s="40">
        <v>41625.616799999996</v>
      </c>
      <c r="V347" s="41">
        <v>4370.6897639999997</v>
      </c>
      <c r="W347" s="41">
        <v>11863.300787999999</v>
      </c>
      <c r="X347" s="40">
        <v>44677.088400000001</v>
      </c>
      <c r="Y347" s="41">
        <v>5137.8651660000005</v>
      </c>
      <c r="Z347" s="41">
        <v>13626.511962</v>
      </c>
      <c r="AA347" s="40">
        <v>47728.56</v>
      </c>
      <c r="AB347" s="41">
        <v>5966.07</v>
      </c>
      <c r="AC347" s="41">
        <v>15511.781999999999</v>
      </c>
      <c r="AD347" s="35"/>
      <c r="AE347" s="35"/>
      <c r="AF347" s="35"/>
      <c r="AG347" s="35"/>
      <c r="AH347" s="35"/>
      <c r="AI347" s="2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s="24" customFormat="1">
      <c r="A348" s="31">
        <v>23103</v>
      </c>
      <c r="B348" s="31" t="s">
        <v>1857</v>
      </c>
      <c r="C348" s="31" t="s">
        <v>15</v>
      </c>
      <c r="D348" s="31"/>
      <c r="E348" s="31">
        <v>59.1</v>
      </c>
      <c r="F348" s="31" t="s">
        <v>67</v>
      </c>
      <c r="G348" s="31" t="s">
        <v>4</v>
      </c>
      <c r="H348" s="31" t="s">
        <v>6</v>
      </c>
      <c r="I348" s="40">
        <v>21687.1</v>
      </c>
      <c r="J348" s="40">
        <v>1301.2259999999999</v>
      </c>
      <c r="K348" s="40">
        <v>4337.42</v>
      </c>
      <c r="L348" s="40">
        <v>22728.081999999999</v>
      </c>
      <c r="M348" s="41">
        <v>1704.6061499999998</v>
      </c>
      <c r="N348" s="41">
        <v>5113.8184499999998</v>
      </c>
      <c r="O348" s="40">
        <v>24601.849599999998</v>
      </c>
      <c r="P348" s="41">
        <v>2091.1572160000001</v>
      </c>
      <c r="Q348" s="41">
        <v>6027.4531519999991</v>
      </c>
      <c r="R348" s="40">
        <v>26475.617200000001</v>
      </c>
      <c r="S348" s="41">
        <v>2515.183634</v>
      </c>
      <c r="T348" s="41">
        <v>7016.0385580000002</v>
      </c>
      <c r="U348" s="40">
        <v>28349.3848</v>
      </c>
      <c r="V348" s="41">
        <v>2976.6854039999998</v>
      </c>
      <c r="W348" s="41">
        <v>8079.5746679999993</v>
      </c>
      <c r="X348" s="40">
        <v>30223.152399999999</v>
      </c>
      <c r="Y348" s="41">
        <v>3475.6625260000001</v>
      </c>
      <c r="Z348" s="41">
        <v>9218.0614819999992</v>
      </c>
      <c r="AA348" s="40">
        <v>32096.92</v>
      </c>
      <c r="AB348" s="41">
        <v>4012.1149999999998</v>
      </c>
      <c r="AC348" s="41">
        <v>10431.499</v>
      </c>
      <c r="AD348" s="35"/>
      <c r="AE348" s="35"/>
      <c r="AF348" s="35"/>
      <c r="AG348" s="35"/>
      <c r="AH348" s="35"/>
      <c r="AI348" s="2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s="24" customFormat="1">
      <c r="A349" s="31">
        <v>29423</v>
      </c>
      <c r="B349" s="31" t="s">
        <v>729</v>
      </c>
      <c r="C349" s="31" t="s">
        <v>13</v>
      </c>
      <c r="D349" s="31"/>
      <c r="E349" s="31">
        <v>40.049999999999997</v>
      </c>
      <c r="F349" s="31" t="s">
        <v>35</v>
      </c>
      <c r="G349" s="31" t="s">
        <v>4</v>
      </c>
      <c r="H349" s="31" t="s">
        <v>6</v>
      </c>
      <c r="I349" s="40">
        <v>15677.76</v>
      </c>
      <c r="J349" s="40">
        <v>940.66559999999993</v>
      </c>
      <c r="K349" s="40">
        <v>3135.5520000000001</v>
      </c>
      <c r="L349" s="40">
        <v>16030.510000000002</v>
      </c>
      <c r="M349" s="41">
        <v>1202.2882500000001</v>
      </c>
      <c r="N349" s="41">
        <v>3606.8647500000006</v>
      </c>
      <c r="O349" s="40">
        <v>16665.460000000003</v>
      </c>
      <c r="P349" s="41">
        <v>1416.5641000000003</v>
      </c>
      <c r="Q349" s="41">
        <v>4083.0377000000008</v>
      </c>
      <c r="R349" s="40">
        <v>17300.410000000003</v>
      </c>
      <c r="S349" s="41">
        <v>1643.5389500000003</v>
      </c>
      <c r="T349" s="41">
        <v>4584.608650000001</v>
      </c>
      <c r="U349" s="40">
        <v>17935.36</v>
      </c>
      <c r="V349" s="41">
        <v>1883.2128</v>
      </c>
      <c r="W349" s="41">
        <v>5111.5775999999996</v>
      </c>
      <c r="X349" s="40">
        <v>18570.310000000001</v>
      </c>
      <c r="Y349" s="41">
        <v>2135.5856500000004</v>
      </c>
      <c r="Z349" s="41">
        <v>5663.9445500000002</v>
      </c>
      <c r="AA349" s="40">
        <v>19205.260000000002</v>
      </c>
      <c r="AB349" s="41">
        <v>2400.6575000000003</v>
      </c>
      <c r="AC349" s="41">
        <v>6241.7095000000008</v>
      </c>
      <c r="AD349" s="35"/>
      <c r="AE349" s="35"/>
      <c r="AF349" s="35"/>
      <c r="AG349" s="35"/>
      <c r="AH349" s="35"/>
      <c r="AI349" s="2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s="24" customFormat="1">
      <c r="A350" s="31">
        <v>30789</v>
      </c>
      <c r="B350" s="31" t="s">
        <v>1368</v>
      </c>
      <c r="C350" s="31" t="s">
        <v>15</v>
      </c>
      <c r="D350" s="31"/>
      <c r="E350" s="31">
        <v>44.08</v>
      </c>
      <c r="F350" s="31" t="s">
        <v>282</v>
      </c>
      <c r="G350" s="31" t="s">
        <v>4</v>
      </c>
      <c r="H350" s="31" t="s">
        <v>6</v>
      </c>
      <c r="I350" s="40">
        <v>16304.84</v>
      </c>
      <c r="J350" s="40">
        <v>978.29039999999998</v>
      </c>
      <c r="K350" s="40">
        <v>3260.9680000000003</v>
      </c>
      <c r="L350" s="40">
        <v>16549.412</v>
      </c>
      <c r="M350" s="41">
        <v>1241.2058999999999</v>
      </c>
      <c r="N350" s="41">
        <v>3723.6177000000002</v>
      </c>
      <c r="O350" s="40">
        <v>16989.641600000003</v>
      </c>
      <c r="P350" s="41">
        <v>1444.1195360000004</v>
      </c>
      <c r="Q350" s="41">
        <v>4162.4621920000009</v>
      </c>
      <c r="R350" s="40">
        <v>17429.871200000001</v>
      </c>
      <c r="S350" s="41">
        <v>1655.8377640000001</v>
      </c>
      <c r="T350" s="41">
        <v>4618.915868000001</v>
      </c>
      <c r="U350" s="40">
        <v>17870.1008</v>
      </c>
      <c r="V350" s="41">
        <v>1876.360584</v>
      </c>
      <c r="W350" s="41">
        <v>5092.978728</v>
      </c>
      <c r="X350" s="40">
        <v>18310.330400000003</v>
      </c>
      <c r="Y350" s="41">
        <v>2105.6879960000006</v>
      </c>
      <c r="Z350" s="41">
        <v>5584.6507720000009</v>
      </c>
      <c r="AA350" s="40">
        <v>18750.560000000001</v>
      </c>
      <c r="AB350" s="41">
        <v>2343.8200000000002</v>
      </c>
      <c r="AC350" s="41">
        <v>6093.9320000000007</v>
      </c>
      <c r="AD350" s="35"/>
      <c r="AE350" s="35"/>
      <c r="AF350" s="35"/>
      <c r="AG350" s="35"/>
      <c r="AH350" s="35"/>
      <c r="AI350" s="2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s="24" customFormat="1">
      <c r="A351" s="31">
        <v>31068</v>
      </c>
      <c r="B351" s="31" t="s">
        <v>602</v>
      </c>
      <c r="C351" s="31" t="s">
        <v>13</v>
      </c>
      <c r="D351" s="31"/>
      <c r="E351" s="31">
        <v>48.08</v>
      </c>
      <c r="F351" s="31" t="s">
        <v>175</v>
      </c>
      <c r="G351" s="31" t="s">
        <v>4</v>
      </c>
      <c r="H351" s="31" t="s">
        <v>6</v>
      </c>
      <c r="I351" s="40">
        <v>19505.719999999998</v>
      </c>
      <c r="J351" s="40">
        <v>1170.3431999999998</v>
      </c>
      <c r="K351" s="40">
        <v>3901.1439999999998</v>
      </c>
      <c r="L351" s="40">
        <v>19787.823999999997</v>
      </c>
      <c r="M351" s="41">
        <v>1484.0867999999998</v>
      </c>
      <c r="N351" s="41">
        <v>4452.2603999999992</v>
      </c>
      <c r="O351" s="40">
        <v>20295.611199999999</v>
      </c>
      <c r="P351" s="41">
        <v>1725.1269520000001</v>
      </c>
      <c r="Q351" s="41">
        <v>4972.4247439999999</v>
      </c>
      <c r="R351" s="40">
        <v>20803.398399999998</v>
      </c>
      <c r="S351" s="41">
        <v>1976.3228479999998</v>
      </c>
      <c r="T351" s="41">
        <v>5512.900576</v>
      </c>
      <c r="U351" s="40">
        <v>21311.185599999997</v>
      </c>
      <c r="V351" s="41">
        <v>2237.6744879999997</v>
      </c>
      <c r="W351" s="41">
        <v>6073.6878959999985</v>
      </c>
      <c r="X351" s="40">
        <v>21818.9728</v>
      </c>
      <c r="Y351" s="41">
        <v>2509.1818720000001</v>
      </c>
      <c r="Z351" s="41">
        <v>6654.7867040000001</v>
      </c>
      <c r="AA351" s="40">
        <v>22326.76</v>
      </c>
      <c r="AB351" s="41">
        <v>2790.8449999999998</v>
      </c>
      <c r="AC351" s="41">
        <v>7256.1970000000001</v>
      </c>
      <c r="AD351" s="35"/>
      <c r="AE351" s="35"/>
      <c r="AF351" s="35"/>
      <c r="AG351" s="35"/>
      <c r="AH351" s="35"/>
      <c r="AI351" s="2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s="24" customFormat="1">
      <c r="A352" s="31">
        <v>8214</v>
      </c>
      <c r="B352" s="31" t="s">
        <v>2098</v>
      </c>
      <c r="C352" s="31" t="s">
        <v>15</v>
      </c>
      <c r="D352" s="31"/>
      <c r="E352" s="31">
        <v>58.08</v>
      </c>
      <c r="F352" s="31" t="s">
        <v>58</v>
      </c>
      <c r="G352" s="31" t="s">
        <v>4</v>
      </c>
      <c r="H352" s="31" t="s">
        <v>6</v>
      </c>
      <c r="I352" s="40">
        <v>30775.940000000002</v>
      </c>
      <c r="J352" s="40">
        <v>1846.5564000000002</v>
      </c>
      <c r="K352" s="40">
        <v>6155.188000000001</v>
      </c>
      <c r="L352" s="40">
        <v>32471.201999999997</v>
      </c>
      <c r="M352" s="41">
        <v>2435.3401499999995</v>
      </c>
      <c r="N352" s="41">
        <v>7306.02045</v>
      </c>
      <c r="O352" s="40">
        <v>35522.673600000002</v>
      </c>
      <c r="P352" s="41">
        <v>3019.4272560000004</v>
      </c>
      <c r="Q352" s="41">
        <v>8703.0550320000002</v>
      </c>
      <c r="R352" s="40">
        <v>38574.145199999999</v>
      </c>
      <c r="S352" s="41">
        <v>3664.5437940000002</v>
      </c>
      <c r="T352" s="41">
        <v>10222.148478000001</v>
      </c>
      <c r="U352" s="40">
        <v>41625.616799999996</v>
      </c>
      <c r="V352" s="41">
        <v>4370.6897639999997</v>
      </c>
      <c r="W352" s="41">
        <v>11863.300787999999</v>
      </c>
      <c r="X352" s="40">
        <v>44677.088400000001</v>
      </c>
      <c r="Y352" s="41">
        <v>5137.8651660000005</v>
      </c>
      <c r="Z352" s="41">
        <v>13626.511962</v>
      </c>
      <c r="AA352" s="40">
        <v>47728.56</v>
      </c>
      <c r="AB352" s="41">
        <v>5966.07</v>
      </c>
      <c r="AC352" s="41">
        <v>15511.781999999999</v>
      </c>
      <c r="AD352" s="35"/>
      <c r="AE352" s="35"/>
      <c r="AF352" s="35"/>
      <c r="AG352" s="35"/>
      <c r="AH352" s="35"/>
      <c r="AI352" s="2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s="24" customFormat="1">
      <c r="A353" s="31">
        <v>26504</v>
      </c>
      <c r="B353" s="31" t="s">
        <v>886</v>
      </c>
      <c r="C353" s="31" t="s">
        <v>13</v>
      </c>
      <c r="D353" s="31"/>
      <c r="E353" s="31">
        <v>44</v>
      </c>
      <c r="F353" s="31" t="s">
        <v>154</v>
      </c>
      <c r="G353" s="31" t="s">
        <v>4</v>
      </c>
      <c r="H353" s="31" t="s">
        <v>6</v>
      </c>
      <c r="I353" s="40">
        <v>24288.099999999995</v>
      </c>
      <c r="J353" s="40">
        <v>1457.2859999999996</v>
      </c>
      <c r="K353" s="40">
        <v>4857.619999999999</v>
      </c>
      <c r="L353" s="40">
        <v>25162.471999999998</v>
      </c>
      <c r="M353" s="41">
        <v>1887.1853999999998</v>
      </c>
      <c r="N353" s="41">
        <v>5661.5562</v>
      </c>
      <c r="O353" s="40">
        <v>26736.3416</v>
      </c>
      <c r="P353" s="41">
        <v>2272.5890360000003</v>
      </c>
      <c r="Q353" s="41">
        <v>6550.4036919999999</v>
      </c>
      <c r="R353" s="40">
        <v>28310.211199999998</v>
      </c>
      <c r="S353" s="41">
        <v>2689.4700639999996</v>
      </c>
      <c r="T353" s="41">
        <v>7502.2059680000002</v>
      </c>
      <c r="U353" s="40">
        <v>29884.080799999996</v>
      </c>
      <c r="V353" s="41">
        <v>3137.8284839999997</v>
      </c>
      <c r="W353" s="41">
        <v>8516.9630279999983</v>
      </c>
      <c r="X353" s="40">
        <v>31457.950399999998</v>
      </c>
      <c r="Y353" s="41">
        <v>3617.6642959999999</v>
      </c>
      <c r="Z353" s="41">
        <v>9594.6748719999996</v>
      </c>
      <c r="AA353" s="40">
        <v>33031.82</v>
      </c>
      <c r="AB353" s="41">
        <v>4128.9775</v>
      </c>
      <c r="AC353" s="41">
        <v>10735.3415</v>
      </c>
      <c r="AD353" s="35"/>
      <c r="AE353" s="35"/>
      <c r="AF353" s="35"/>
      <c r="AG353" s="35"/>
      <c r="AH353" s="35"/>
      <c r="AI353" s="2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s="24" customFormat="1">
      <c r="A354" s="31">
        <v>21934</v>
      </c>
      <c r="B354" s="31" t="s">
        <v>1076</v>
      </c>
      <c r="C354" s="31" t="s">
        <v>13</v>
      </c>
      <c r="D354" s="31"/>
      <c r="E354" s="31">
        <v>57</v>
      </c>
      <c r="F354" s="31" t="s">
        <v>405</v>
      </c>
      <c r="G354" s="31" t="s">
        <v>4</v>
      </c>
      <c r="H354" s="31" t="s">
        <v>6</v>
      </c>
      <c r="I354" s="40">
        <v>27195.5</v>
      </c>
      <c r="J354" s="40">
        <v>1631.73</v>
      </c>
      <c r="K354" s="40">
        <v>5439.1</v>
      </c>
      <c r="L354" s="40">
        <v>28555.274000000001</v>
      </c>
      <c r="M354" s="41">
        <v>2141.6455500000002</v>
      </c>
      <c r="N354" s="41">
        <v>6424.9366500000006</v>
      </c>
      <c r="O354" s="40">
        <v>31002.867200000001</v>
      </c>
      <c r="P354" s="41">
        <v>2635.2437120000004</v>
      </c>
      <c r="Q354" s="41">
        <v>7595.702464</v>
      </c>
      <c r="R354" s="40">
        <v>33450.460399999996</v>
      </c>
      <c r="S354" s="41">
        <v>3177.7937379999998</v>
      </c>
      <c r="T354" s="41">
        <v>8864.3720059999996</v>
      </c>
      <c r="U354" s="40">
        <v>35898.053599999999</v>
      </c>
      <c r="V354" s="41">
        <v>3769.2956279999999</v>
      </c>
      <c r="W354" s="41">
        <v>10230.945275999999</v>
      </c>
      <c r="X354" s="40">
        <v>38345.646800000002</v>
      </c>
      <c r="Y354" s="41">
        <v>4409.7493820000009</v>
      </c>
      <c r="Z354" s="41">
        <v>11695.422274</v>
      </c>
      <c r="AA354" s="40">
        <v>40793.24</v>
      </c>
      <c r="AB354" s="41">
        <v>5099.1549999999997</v>
      </c>
      <c r="AC354" s="41">
        <v>13257.803</v>
      </c>
      <c r="AD354" s="35"/>
      <c r="AE354" s="35"/>
      <c r="AF354" s="35"/>
      <c r="AG354" s="35"/>
      <c r="AH354" s="35"/>
      <c r="AI354" s="2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s="24" customFormat="1">
      <c r="A355" s="31">
        <v>8301</v>
      </c>
      <c r="B355" s="31" t="s">
        <v>1121</v>
      </c>
      <c r="C355" s="31" t="s">
        <v>13</v>
      </c>
      <c r="D355" s="31"/>
      <c r="E355" s="31">
        <v>64.06</v>
      </c>
      <c r="F355" s="31" t="s">
        <v>229</v>
      </c>
      <c r="G355" s="31" t="s">
        <v>4</v>
      </c>
      <c r="H355" s="31" t="s">
        <v>6</v>
      </c>
      <c r="I355" s="40">
        <v>27195.5</v>
      </c>
      <c r="J355" s="40">
        <v>1631.73</v>
      </c>
      <c r="K355" s="40">
        <v>5439.1</v>
      </c>
      <c r="L355" s="40">
        <v>28555.274000000001</v>
      </c>
      <c r="M355" s="41">
        <v>2141.6455500000002</v>
      </c>
      <c r="N355" s="41">
        <v>6424.9366500000006</v>
      </c>
      <c r="O355" s="40">
        <v>31002.867200000001</v>
      </c>
      <c r="P355" s="41">
        <v>2635.2437120000004</v>
      </c>
      <c r="Q355" s="41">
        <v>7595.702464</v>
      </c>
      <c r="R355" s="40">
        <v>33450.460399999996</v>
      </c>
      <c r="S355" s="41">
        <v>3177.7937379999998</v>
      </c>
      <c r="T355" s="41">
        <v>8864.3720059999996</v>
      </c>
      <c r="U355" s="40">
        <v>35898.053599999999</v>
      </c>
      <c r="V355" s="41">
        <v>3769.2956279999999</v>
      </c>
      <c r="W355" s="41">
        <v>10230.945275999999</v>
      </c>
      <c r="X355" s="40">
        <v>38345.646800000002</v>
      </c>
      <c r="Y355" s="41">
        <v>4409.7493820000009</v>
      </c>
      <c r="Z355" s="41">
        <v>11695.422274</v>
      </c>
      <c r="AA355" s="40">
        <v>40793.24</v>
      </c>
      <c r="AB355" s="41">
        <v>5099.1549999999997</v>
      </c>
      <c r="AC355" s="41">
        <v>13257.803</v>
      </c>
      <c r="AD355" s="35"/>
      <c r="AE355" s="35"/>
      <c r="AF355" s="35"/>
      <c r="AG355" s="35"/>
      <c r="AH355" s="35"/>
      <c r="AI355" s="2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s="24" customFormat="1">
      <c r="A356" s="31">
        <v>28907</v>
      </c>
      <c r="B356" s="31" t="s">
        <v>782</v>
      </c>
      <c r="C356" s="31" t="s">
        <v>13</v>
      </c>
      <c r="D356" s="31"/>
      <c r="E356" s="31">
        <v>57.1</v>
      </c>
      <c r="F356" s="31" t="s">
        <v>139</v>
      </c>
      <c r="G356" s="31" t="s">
        <v>4</v>
      </c>
      <c r="H356" s="31" t="s">
        <v>6</v>
      </c>
      <c r="I356" s="40">
        <v>27894.760000000002</v>
      </c>
      <c r="J356" s="40">
        <v>1673.6856</v>
      </c>
      <c r="K356" s="40">
        <v>5578.9520000000011</v>
      </c>
      <c r="L356" s="40">
        <v>28738.790000000005</v>
      </c>
      <c r="M356" s="41">
        <v>2155.4092500000002</v>
      </c>
      <c r="N356" s="41">
        <v>6466.2277500000009</v>
      </c>
      <c r="O356" s="40">
        <v>30258.044000000005</v>
      </c>
      <c r="P356" s="41">
        <v>2571.9337400000009</v>
      </c>
      <c r="Q356" s="41">
        <v>7413.2207800000015</v>
      </c>
      <c r="R356" s="40">
        <v>31777.298000000006</v>
      </c>
      <c r="S356" s="41">
        <v>3018.8433100000007</v>
      </c>
      <c r="T356" s="41">
        <v>8420.983970000003</v>
      </c>
      <c r="U356" s="40">
        <v>33296.552000000003</v>
      </c>
      <c r="V356" s="41">
        <v>3496.13796</v>
      </c>
      <c r="W356" s="41">
        <v>9489.5173200000008</v>
      </c>
      <c r="X356" s="40">
        <v>34815.806000000004</v>
      </c>
      <c r="Y356" s="41">
        <v>4003.8176900000008</v>
      </c>
      <c r="Z356" s="41">
        <v>10618.820830000001</v>
      </c>
      <c r="AA356" s="40">
        <v>36335.060000000005</v>
      </c>
      <c r="AB356" s="41">
        <v>4541.8825000000006</v>
      </c>
      <c r="AC356" s="41">
        <v>11808.894500000002</v>
      </c>
      <c r="AD356" s="35"/>
      <c r="AE356" s="35"/>
      <c r="AF356" s="35"/>
      <c r="AG356" s="35"/>
      <c r="AH356" s="35"/>
      <c r="AI356" s="2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s="24" customFormat="1">
      <c r="A357" s="31">
        <v>25569</v>
      </c>
      <c r="B357" s="31" t="s">
        <v>1279</v>
      </c>
      <c r="C357" s="31" t="s">
        <v>15</v>
      </c>
      <c r="D357" s="31"/>
      <c r="E357" s="31">
        <v>52.03</v>
      </c>
      <c r="F357" s="31" t="s">
        <v>116</v>
      </c>
      <c r="G357" s="31" t="s">
        <v>4</v>
      </c>
      <c r="H357" s="31" t="s">
        <v>6</v>
      </c>
      <c r="I357" s="40">
        <v>12147.62</v>
      </c>
      <c r="J357" s="40">
        <v>728.85720000000003</v>
      </c>
      <c r="K357" s="40">
        <v>2429.5240000000003</v>
      </c>
      <c r="L357" s="40">
        <v>12275.170000000002</v>
      </c>
      <c r="M357" s="41">
        <v>920.6377500000001</v>
      </c>
      <c r="N357" s="41">
        <v>2761.9132500000005</v>
      </c>
      <c r="O357" s="40">
        <v>12504.760000000002</v>
      </c>
      <c r="P357" s="41">
        <v>1062.9046000000003</v>
      </c>
      <c r="Q357" s="41">
        <v>3063.6662000000006</v>
      </c>
      <c r="R357" s="40">
        <v>12734.350000000002</v>
      </c>
      <c r="S357" s="41">
        <v>1209.7632500000002</v>
      </c>
      <c r="T357" s="41">
        <v>3374.6027500000009</v>
      </c>
      <c r="U357" s="40">
        <v>12963.940000000002</v>
      </c>
      <c r="V357" s="41">
        <v>1361.2137000000002</v>
      </c>
      <c r="W357" s="41">
        <v>3694.7229000000002</v>
      </c>
      <c r="X357" s="40">
        <v>13193.530000000002</v>
      </c>
      <c r="Y357" s="41">
        <v>1517.2559500000004</v>
      </c>
      <c r="Z357" s="41">
        <v>4024.0266500000007</v>
      </c>
      <c r="AA357" s="40">
        <v>13423.120000000003</v>
      </c>
      <c r="AB357" s="41">
        <v>1677.8900000000003</v>
      </c>
      <c r="AC357" s="41">
        <v>4362.514000000001</v>
      </c>
      <c r="AD357" s="35"/>
      <c r="AE357" s="35"/>
      <c r="AF357" s="35"/>
      <c r="AG357" s="35"/>
      <c r="AH357" s="35"/>
      <c r="AI357" s="2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s="24" customFormat="1">
      <c r="A358" s="31">
        <v>25660</v>
      </c>
      <c r="B358" s="31" t="s">
        <v>1751</v>
      </c>
      <c r="C358" s="31" t="s">
        <v>15</v>
      </c>
      <c r="D358" s="31"/>
      <c r="E358" s="31">
        <v>57.1</v>
      </c>
      <c r="F358" s="31" t="s">
        <v>298</v>
      </c>
      <c r="G358" s="31" t="s">
        <v>4</v>
      </c>
      <c r="H358" s="31" t="s">
        <v>6</v>
      </c>
      <c r="I358" s="40">
        <v>20226.38</v>
      </c>
      <c r="J358" s="40">
        <v>1213.5827999999999</v>
      </c>
      <c r="K358" s="40">
        <v>4045.2760000000003</v>
      </c>
      <c r="L358" s="40">
        <v>21075.888000000006</v>
      </c>
      <c r="M358" s="41">
        <v>1580.6916000000003</v>
      </c>
      <c r="N358" s="41">
        <v>4742.0748000000012</v>
      </c>
      <c r="O358" s="40">
        <v>22605.002400000005</v>
      </c>
      <c r="P358" s="41">
        <v>1921.4252040000006</v>
      </c>
      <c r="Q358" s="41">
        <v>5538.2255880000012</v>
      </c>
      <c r="R358" s="40">
        <v>24134.116800000003</v>
      </c>
      <c r="S358" s="41">
        <v>2292.7410960000002</v>
      </c>
      <c r="T358" s="41">
        <v>6395.5409520000012</v>
      </c>
      <c r="U358" s="40">
        <v>25663.231200000006</v>
      </c>
      <c r="V358" s="41">
        <v>2694.6392760000003</v>
      </c>
      <c r="W358" s="41">
        <v>7314.0208920000014</v>
      </c>
      <c r="X358" s="40">
        <v>27192.345600000004</v>
      </c>
      <c r="Y358" s="41">
        <v>3127.1197440000005</v>
      </c>
      <c r="Z358" s="41">
        <v>8293.6654080000008</v>
      </c>
      <c r="AA358" s="40">
        <v>28721.460000000006</v>
      </c>
      <c r="AB358" s="41">
        <v>3590.1825000000008</v>
      </c>
      <c r="AC358" s="41">
        <v>9334.4745000000021</v>
      </c>
      <c r="AD358" s="35"/>
      <c r="AE358" s="35"/>
      <c r="AF358" s="35"/>
      <c r="AG358" s="35"/>
      <c r="AH358" s="35"/>
      <c r="AI358" s="2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s="24" customFormat="1">
      <c r="A359" s="31">
        <v>23046</v>
      </c>
      <c r="B359" s="31" t="s">
        <v>1043</v>
      </c>
      <c r="C359" s="31" t="s">
        <v>13</v>
      </c>
      <c r="D359" s="31"/>
      <c r="E359" s="31">
        <v>57.05</v>
      </c>
      <c r="F359" s="31" t="s">
        <v>189</v>
      </c>
      <c r="G359" s="31" t="s">
        <v>4</v>
      </c>
      <c r="H359" s="31" t="s">
        <v>6</v>
      </c>
      <c r="I359" s="40">
        <v>24288.099999999995</v>
      </c>
      <c r="J359" s="40">
        <v>1457.2859999999996</v>
      </c>
      <c r="K359" s="40">
        <v>4857.619999999999</v>
      </c>
      <c r="L359" s="40">
        <v>25502.503999999997</v>
      </c>
      <c r="M359" s="41">
        <v>1912.6877999999997</v>
      </c>
      <c r="N359" s="41">
        <v>5738.0633999999991</v>
      </c>
      <c r="O359" s="40">
        <v>27688.431199999999</v>
      </c>
      <c r="P359" s="41">
        <v>2353.5166520000002</v>
      </c>
      <c r="Q359" s="41">
        <v>6783.6656439999997</v>
      </c>
      <c r="R359" s="40">
        <v>29874.358399999997</v>
      </c>
      <c r="S359" s="41">
        <v>2838.0640479999997</v>
      </c>
      <c r="T359" s="41">
        <v>7916.704976</v>
      </c>
      <c r="U359" s="40">
        <v>32060.285599999999</v>
      </c>
      <c r="V359" s="41">
        <v>3366.329988</v>
      </c>
      <c r="W359" s="41">
        <v>9137.1813959999981</v>
      </c>
      <c r="X359" s="40">
        <v>34246.212800000001</v>
      </c>
      <c r="Y359" s="41">
        <v>3938.3144720000005</v>
      </c>
      <c r="Z359" s="41">
        <v>10445.094904</v>
      </c>
      <c r="AA359" s="40">
        <v>36432.14</v>
      </c>
      <c r="AB359" s="41">
        <v>4554.0174999999999</v>
      </c>
      <c r="AC359" s="41">
        <v>11840.4455</v>
      </c>
      <c r="AD359" s="35"/>
      <c r="AE359" s="35"/>
      <c r="AF359" s="35"/>
      <c r="AG359" s="35"/>
      <c r="AH359" s="35"/>
      <c r="AI359" s="2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s="24" customFormat="1">
      <c r="A360" s="31">
        <v>32361</v>
      </c>
      <c r="B360" s="31" t="s">
        <v>1235</v>
      </c>
      <c r="C360" s="31" t="s">
        <v>15</v>
      </c>
      <c r="D360" s="31"/>
      <c r="E360" s="31">
        <v>42.08</v>
      </c>
      <c r="F360" s="31" t="s">
        <v>99</v>
      </c>
      <c r="G360" s="31" t="s">
        <v>4</v>
      </c>
      <c r="H360" s="31" t="s">
        <v>6</v>
      </c>
      <c r="I360" s="40">
        <v>21687.1</v>
      </c>
      <c r="J360" s="40">
        <v>1301.2259999999999</v>
      </c>
      <c r="K360" s="40">
        <v>4337.42</v>
      </c>
      <c r="L360" s="40">
        <v>23442.831999999999</v>
      </c>
      <c r="M360" s="41">
        <v>1758.2123999999999</v>
      </c>
      <c r="N360" s="41">
        <v>5274.6372000000001</v>
      </c>
      <c r="O360" s="40">
        <v>23756.953600000001</v>
      </c>
      <c r="P360" s="41">
        <v>2019.3410560000002</v>
      </c>
      <c r="Q360" s="41">
        <v>5820.4536319999997</v>
      </c>
      <c r="R360" s="40">
        <v>24071.075199999999</v>
      </c>
      <c r="S360" s="41">
        <v>2286.752144</v>
      </c>
      <c r="T360" s="41">
        <v>6378.8349280000002</v>
      </c>
      <c r="U360" s="40">
        <v>24385.196799999998</v>
      </c>
      <c r="V360" s="41">
        <v>2560.4456639999999</v>
      </c>
      <c r="W360" s="41">
        <v>6949.7810879999988</v>
      </c>
      <c r="X360" s="40">
        <v>24699.3184</v>
      </c>
      <c r="Y360" s="41">
        <v>2840.4216160000001</v>
      </c>
      <c r="Z360" s="41">
        <v>7533.2921120000001</v>
      </c>
      <c r="AA360" s="40">
        <v>25013.439999999999</v>
      </c>
      <c r="AB360" s="41">
        <v>3126.68</v>
      </c>
      <c r="AC360" s="41">
        <v>8129.3679999999995</v>
      </c>
      <c r="AD360" s="35"/>
      <c r="AE360" s="35"/>
      <c r="AF360" s="35"/>
      <c r="AG360" s="35"/>
      <c r="AH360" s="35"/>
      <c r="AI360" s="2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s="24" customFormat="1">
      <c r="A361" s="31">
        <v>26402</v>
      </c>
      <c r="B361" s="31" t="s">
        <v>916</v>
      </c>
      <c r="C361" s="31" t="s">
        <v>13</v>
      </c>
      <c r="D361" s="31"/>
      <c r="E361" s="31">
        <v>56.01</v>
      </c>
      <c r="F361" s="31" t="s">
        <v>167</v>
      </c>
      <c r="G361" s="31" t="s">
        <v>4</v>
      </c>
      <c r="H361" s="31" t="s">
        <v>6</v>
      </c>
      <c r="I361" s="40">
        <v>19448.439999999999</v>
      </c>
      <c r="J361" s="40">
        <v>1166.9063999999998</v>
      </c>
      <c r="K361" s="40">
        <v>3889.6880000000001</v>
      </c>
      <c r="L361" s="40">
        <v>20226.377999999993</v>
      </c>
      <c r="M361" s="41">
        <v>1516.9783499999994</v>
      </c>
      <c r="N361" s="41">
        <v>4550.9350499999982</v>
      </c>
      <c r="O361" s="40">
        <v>21626.666399999995</v>
      </c>
      <c r="P361" s="41">
        <v>1838.2666439999996</v>
      </c>
      <c r="Q361" s="41">
        <v>5298.5332679999983</v>
      </c>
      <c r="R361" s="40">
        <v>23026.954799999996</v>
      </c>
      <c r="S361" s="41">
        <v>2187.5607059999998</v>
      </c>
      <c r="T361" s="41">
        <v>6102.1430219999993</v>
      </c>
      <c r="U361" s="40">
        <v>24427.243199999994</v>
      </c>
      <c r="V361" s="41">
        <v>2564.8605359999992</v>
      </c>
      <c r="W361" s="41">
        <v>6961.7643119999975</v>
      </c>
      <c r="X361" s="40">
        <v>25827.531599999995</v>
      </c>
      <c r="Y361" s="41">
        <v>2970.1661339999996</v>
      </c>
      <c r="Z361" s="41">
        <v>7877.3971379999984</v>
      </c>
      <c r="AA361" s="40">
        <v>27227.819999999992</v>
      </c>
      <c r="AB361" s="41">
        <v>3403.4774999999991</v>
      </c>
      <c r="AC361" s="41">
        <v>8849.0414999999975</v>
      </c>
      <c r="AD361" s="35"/>
      <c r="AE361" s="35"/>
      <c r="AF361" s="35"/>
      <c r="AG361" s="35"/>
      <c r="AH361" s="35"/>
      <c r="AI361" s="2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s="24" customFormat="1">
      <c r="A362" s="31">
        <v>21911</v>
      </c>
      <c r="B362" s="31" t="s">
        <v>2020</v>
      </c>
      <c r="C362" s="31" t="s">
        <v>15</v>
      </c>
      <c r="D362" s="31"/>
      <c r="E362" s="31">
        <v>59.01</v>
      </c>
      <c r="F362" s="31" t="s">
        <v>254</v>
      </c>
      <c r="G362" s="31" t="s">
        <v>4</v>
      </c>
      <c r="H362" s="31" t="s">
        <v>6</v>
      </c>
      <c r="I362" s="40">
        <v>27383.679999999997</v>
      </c>
      <c r="J362" s="40">
        <v>1643.0207999999998</v>
      </c>
      <c r="K362" s="40">
        <v>5476.7359999999999</v>
      </c>
      <c r="L362" s="40">
        <v>28840.232000000004</v>
      </c>
      <c r="M362" s="41">
        <v>2163.0174000000002</v>
      </c>
      <c r="N362" s="41">
        <v>6489.052200000001</v>
      </c>
      <c r="O362" s="40">
        <v>31462.025600000004</v>
      </c>
      <c r="P362" s="41">
        <v>2674.2721760000004</v>
      </c>
      <c r="Q362" s="41">
        <v>7708.196272000001</v>
      </c>
      <c r="R362" s="40">
        <v>34083.819200000005</v>
      </c>
      <c r="S362" s="41">
        <v>3237.9628240000006</v>
      </c>
      <c r="T362" s="41">
        <v>9032.212088000002</v>
      </c>
      <c r="U362" s="40">
        <v>36705.612800000003</v>
      </c>
      <c r="V362" s="41">
        <v>3854.089344</v>
      </c>
      <c r="W362" s="41">
        <v>10461.099647999999</v>
      </c>
      <c r="X362" s="40">
        <v>39327.406400000007</v>
      </c>
      <c r="Y362" s="41">
        <v>4522.6517360000007</v>
      </c>
      <c r="Z362" s="41">
        <v>11994.858952000002</v>
      </c>
      <c r="AA362" s="40">
        <v>41949.200000000004</v>
      </c>
      <c r="AB362" s="41">
        <v>5243.6500000000005</v>
      </c>
      <c r="AC362" s="41">
        <v>13633.490000000002</v>
      </c>
      <c r="AD362" s="35"/>
      <c r="AE362" s="35"/>
      <c r="AF362" s="35"/>
      <c r="AG362" s="35"/>
      <c r="AH362" s="35"/>
      <c r="AI362" s="2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s="24" customFormat="1">
      <c r="A363" s="31">
        <v>31630</v>
      </c>
      <c r="B363" s="31" t="s">
        <v>552</v>
      </c>
      <c r="C363" s="31" t="s">
        <v>13</v>
      </c>
      <c r="D363" s="31"/>
      <c r="E363" s="31">
        <v>40.1</v>
      </c>
      <c r="F363" s="31" t="s">
        <v>116</v>
      </c>
      <c r="G363" s="31" t="s">
        <v>4</v>
      </c>
      <c r="H363" s="31" t="s">
        <v>6</v>
      </c>
      <c r="I363" s="40">
        <v>21848.079999999998</v>
      </c>
      <c r="J363" s="40">
        <v>1310.8847999999998</v>
      </c>
      <c r="K363" s="40">
        <v>4369.616</v>
      </c>
      <c r="L363" s="40">
        <v>22077.485999999997</v>
      </c>
      <c r="M363" s="41">
        <v>1655.8114499999997</v>
      </c>
      <c r="N363" s="41">
        <v>4967.4343499999995</v>
      </c>
      <c r="O363" s="40">
        <v>22490.416799999999</v>
      </c>
      <c r="P363" s="41">
        <v>1911.685428</v>
      </c>
      <c r="Q363" s="41">
        <v>5510.1521159999993</v>
      </c>
      <c r="R363" s="40">
        <v>22903.347599999997</v>
      </c>
      <c r="S363" s="41">
        <v>2175.8180219999999</v>
      </c>
      <c r="T363" s="41">
        <v>6069.3871139999992</v>
      </c>
      <c r="U363" s="40">
        <v>23316.278399999999</v>
      </c>
      <c r="V363" s="41">
        <v>2448.2092319999997</v>
      </c>
      <c r="W363" s="41">
        <v>6645.1393439999993</v>
      </c>
      <c r="X363" s="40">
        <v>23729.209199999998</v>
      </c>
      <c r="Y363" s="41">
        <v>2728.859058</v>
      </c>
      <c r="Z363" s="41">
        <v>7237.4088059999995</v>
      </c>
      <c r="AA363" s="40">
        <v>24142.14</v>
      </c>
      <c r="AB363" s="41">
        <v>3017.7674999999999</v>
      </c>
      <c r="AC363" s="41">
        <v>7846.1954999999998</v>
      </c>
      <c r="AD363" s="35"/>
      <c r="AE363" s="35"/>
      <c r="AF363" s="35"/>
      <c r="AG363" s="35"/>
      <c r="AH363" s="35"/>
      <c r="AI363" s="2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s="24" customFormat="1">
      <c r="A364" s="31">
        <v>21549</v>
      </c>
      <c r="B364" s="31" t="s">
        <v>2057</v>
      </c>
      <c r="C364" s="31" t="s">
        <v>15</v>
      </c>
      <c r="D364" s="31"/>
      <c r="E364" s="31">
        <v>60.02</v>
      </c>
      <c r="F364" s="31" t="s">
        <v>301</v>
      </c>
      <c r="G364" s="31" t="s">
        <v>4</v>
      </c>
      <c r="H364" s="31" t="s">
        <v>6</v>
      </c>
      <c r="I364" s="40">
        <v>19448.439999999999</v>
      </c>
      <c r="J364" s="40">
        <v>1166.9063999999998</v>
      </c>
      <c r="K364" s="40">
        <v>3889.6880000000001</v>
      </c>
      <c r="L364" s="40">
        <v>20420.862000000001</v>
      </c>
      <c r="M364" s="41">
        <v>1531.56465</v>
      </c>
      <c r="N364" s="41">
        <v>4594.6939500000008</v>
      </c>
      <c r="O364" s="40">
        <v>22171.221600000004</v>
      </c>
      <c r="P364" s="41">
        <v>1884.5538360000005</v>
      </c>
      <c r="Q364" s="41">
        <v>5431.9492920000012</v>
      </c>
      <c r="R364" s="40">
        <v>23921.581200000001</v>
      </c>
      <c r="S364" s="41">
        <v>2272.5502139999999</v>
      </c>
      <c r="T364" s="41">
        <v>6339.2190180000007</v>
      </c>
      <c r="U364" s="40">
        <v>25671.940800000004</v>
      </c>
      <c r="V364" s="41">
        <v>2695.5537840000002</v>
      </c>
      <c r="W364" s="41">
        <v>7316.5031280000003</v>
      </c>
      <c r="X364" s="40">
        <v>27422.300400000004</v>
      </c>
      <c r="Y364" s="41">
        <v>3153.5645460000005</v>
      </c>
      <c r="Z364" s="41">
        <v>8363.8016220000009</v>
      </c>
      <c r="AA364" s="40">
        <v>29172.660000000003</v>
      </c>
      <c r="AB364" s="41">
        <v>3646.5825000000004</v>
      </c>
      <c r="AC364" s="41">
        <v>9481.1145000000015</v>
      </c>
      <c r="AD364" s="35"/>
      <c r="AE364" s="35"/>
      <c r="AF364" s="35"/>
      <c r="AG364" s="35"/>
      <c r="AH364" s="35"/>
      <c r="AI364" s="2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s="24" customFormat="1">
      <c r="A365" s="31">
        <v>25943</v>
      </c>
      <c r="B365" s="31" t="s">
        <v>1744</v>
      </c>
      <c r="C365" s="31" t="s">
        <v>15</v>
      </c>
      <c r="D365" s="31"/>
      <c r="E365" s="31">
        <v>65.02</v>
      </c>
      <c r="F365" s="31" t="s">
        <v>351</v>
      </c>
      <c r="G365" s="31" t="s">
        <v>4</v>
      </c>
      <c r="H365" s="31" t="s">
        <v>6</v>
      </c>
      <c r="I365" s="40">
        <v>24476.280000000002</v>
      </c>
      <c r="J365" s="40">
        <v>1468.5768</v>
      </c>
      <c r="K365" s="40">
        <v>4895.2560000000003</v>
      </c>
      <c r="L365" s="40">
        <v>25525.225999999999</v>
      </c>
      <c r="M365" s="41">
        <v>1914.3919499999997</v>
      </c>
      <c r="N365" s="41">
        <v>5743.1758499999996</v>
      </c>
      <c r="O365" s="40">
        <v>27413.328799999999</v>
      </c>
      <c r="P365" s="41">
        <v>2330.1329479999999</v>
      </c>
      <c r="Q365" s="41">
        <v>6716.2655559999994</v>
      </c>
      <c r="R365" s="40">
        <v>29301.4316</v>
      </c>
      <c r="S365" s="41">
        <v>2783.6360020000002</v>
      </c>
      <c r="T365" s="41">
        <v>7764.8793740000001</v>
      </c>
      <c r="U365" s="40">
        <v>31189.534399999997</v>
      </c>
      <c r="V365" s="41">
        <v>3274.9011119999996</v>
      </c>
      <c r="W365" s="41">
        <v>8889.0173039999991</v>
      </c>
      <c r="X365" s="40">
        <v>33077.637199999997</v>
      </c>
      <c r="Y365" s="41">
        <v>3803.9282779999999</v>
      </c>
      <c r="Z365" s="41">
        <v>10088.679345999999</v>
      </c>
      <c r="AA365" s="40">
        <v>34965.74</v>
      </c>
      <c r="AB365" s="41">
        <v>4370.7174999999997</v>
      </c>
      <c r="AC365" s="41">
        <v>11363.8655</v>
      </c>
      <c r="AD365" s="35"/>
      <c r="AE365" s="35"/>
      <c r="AF365" s="35"/>
      <c r="AG365" s="35"/>
      <c r="AH365" s="35"/>
      <c r="AI365" s="2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s="24" customFormat="1">
      <c r="A366" s="31">
        <v>25371</v>
      </c>
      <c r="B366" s="31" t="s">
        <v>1605</v>
      </c>
      <c r="C366" s="31" t="s">
        <v>15</v>
      </c>
      <c r="D366" s="31"/>
      <c r="E366" s="31">
        <v>57.02</v>
      </c>
      <c r="F366" s="31" t="s">
        <v>295</v>
      </c>
      <c r="G366" s="31" t="s">
        <v>4</v>
      </c>
      <c r="H366" s="31" t="s">
        <v>6</v>
      </c>
      <c r="I366" s="40">
        <v>6548.78</v>
      </c>
      <c r="J366" s="40">
        <v>392.92679999999996</v>
      </c>
      <c r="K366" s="40">
        <v>1309.7560000000001</v>
      </c>
      <c r="L366" s="40">
        <v>6745.2439999999988</v>
      </c>
      <c r="M366" s="41">
        <v>505.8932999999999</v>
      </c>
      <c r="N366" s="41">
        <v>1517.6798999999999</v>
      </c>
      <c r="O366" s="40">
        <v>7098.8791999999985</v>
      </c>
      <c r="P366" s="41">
        <v>603.40473199999997</v>
      </c>
      <c r="Q366" s="41">
        <v>1739.2254039999996</v>
      </c>
      <c r="R366" s="40">
        <v>7452.5143999999982</v>
      </c>
      <c r="S366" s="41">
        <v>707.9888679999998</v>
      </c>
      <c r="T366" s="41">
        <v>1974.9163159999996</v>
      </c>
      <c r="U366" s="40">
        <v>7806.1495999999988</v>
      </c>
      <c r="V366" s="41">
        <v>819.6457079999999</v>
      </c>
      <c r="W366" s="41">
        <v>2224.7526359999993</v>
      </c>
      <c r="X366" s="40">
        <v>8159.7847999999985</v>
      </c>
      <c r="Y366" s="41">
        <v>938.37525199999982</v>
      </c>
      <c r="Z366" s="41">
        <v>2488.7343639999995</v>
      </c>
      <c r="AA366" s="40">
        <v>8513.4199999999983</v>
      </c>
      <c r="AB366" s="41">
        <v>1064.1774999999998</v>
      </c>
      <c r="AC366" s="41">
        <v>2766.8614999999995</v>
      </c>
      <c r="AD366" s="35"/>
      <c r="AE366" s="35"/>
      <c r="AF366" s="35"/>
      <c r="AG366" s="35"/>
      <c r="AH366" s="35"/>
      <c r="AI366" s="2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s="24" customFormat="1">
      <c r="A367" s="31">
        <v>31234</v>
      </c>
      <c r="B367" s="31" t="s">
        <v>584</v>
      </c>
      <c r="C367" s="31" t="s">
        <v>13</v>
      </c>
      <c r="D367" s="31"/>
      <c r="E367" s="31">
        <v>46.07</v>
      </c>
      <c r="F367" s="31" t="s">
        <v>52</v>
      </c>
      <c r="G367" s="31" t="s">
        <v>4</v>
      </c>
      <c r="H367" s="31" t="s">
        <v>6</v>
      </c>
      <c r="I367" s="40">
        <v>3777.7400000000002</v>
      </c>
      <c r="J367" s="40">
        <v>226.6644</v>
      </c>
      <c r="K367" s="40">
        <v>755.54800000000012</v>
      </c>
      <c r="L367" s="40">
        <v>3828.74</v>
      </c>
      <c r="M367" s="41">
        <v>287.15549999999996</v>
      </c>
      <c r="N367" s="41">
        <v>861.4665</v>
      </c>
      <c r="O367" s="40">
        <v>3920.54</v>
      </c>
      <c r="P367" s="41">
        <v>333.24590000000001</v>
      </c>
      <c r="Q367" s="41">
        <v>960.53229999999996</v>
      </c>
      <c r="R367" s="40">
        <v>4012.3399999999997</v>
      </c>
      <c r="S367" s="41">
        <v>381.17229999999995</v>
      </c>
      <c r="T367" s="41">
        <v>1063.2701</v>
      </c>
      <c r="U367" s="40">
        <v>4104.1399999999994</v>
      </c>
      <c r="V367" s="41">
        <v>430.93469999999991</v>
      </c>
      <c r="W367" s="41">
        <v>1169.6798999999996</v>
      </c>
      <c r="X367" s="40">
        <v>4195.9399999999996</v>
      </c>
      <c r="Y367" s="41">
        <v>482.53309999999999</v>
      </c>
      <c r="Z367" s="41">
        <v>1279.7616999999998</v>
      </c>
      <c r="AA367" s="40">
        <v>4287.74</v>
      </c>
      <c r="AB367" s="41">
        <v>535.96749999999997</v>
      </c>
      <c r="AC367" s="41">
        <v>1393.5155</v>
      </c>
      <c r="AD367" s="35"/>
      <c r="AE367" s="35"/>
      <c r="AF367" s="35"/>
      <c r="AG367" s="35"/>
      <c r="AH367" s="35"/>
      <c r="AI367" s="2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s="24" customFormat="1">
      <c r="A368" s="31">
        <v>24694</v>
      </c>
      <c r="B368" s="31" t="s">
        <v>1641</v>
      </c>
      <c r="C368" s="31" t="s">
        <v>15</v>
      </c>
      <c r="D368" s="31"/>
      <c r="E368" s="31">
        <v>52.02</v>
      </c>
      <c r="F368" s="31" t="s">
        <v>391</v>
      </c>
      <c r="G368" s="31" t="s">
        <v>4</v>
      </c>
      <c r="H368" s="31" t="s">
        <v>6</v>
      </c>
      <c r="I368" s="40">
        <v>24288.099999999995</v>
      </c>
      <c r="J368" s="40">
        <v>1457.2859999999996</v>
      </c>
      <c r="K368" s="40">
        <v>4857.619999999999</v>
      </c>
      <c r="L368" s="40">
        <v>25065.319999999996</v>
      </c>
      <c r="M368" s="41">
        <v>1879.8989999999997</v>
      </c>
      <c r="N368" s="41">
        <v>5639.6969999999992</v>
      </c>
      <c r="O368" s="40">
        <v>26464.315999999995</v>
      </c>
      <c r="P368" s="41">
        <v>2249.4668599999995</v>
      </c>
      <c r="Q368" s="41">
        <v>6483.757419999999</v>
      </c>
      <c r="R368" s="40">
        <v>27863.311999999994</v>
      </c>
      <c r="S368" s="41">
        <v>2647.0146399999994</v>
      </c>
      <c r="T368" s="41">
        <v>7383.7776799999992</v>
      </c>
      <c r="U368" s="40">
        <v>29262.307999999994</v>
      </c>
      <c r="V368" s="41">
        <v>3072.5423399999991</v>
      </c>
      <c r="W368" s="41">
        <v>8339.7577799999981</v>
      </c>
      <c r="X368" s="40">
        <v>30661.303999999996</v>
      </c>
      <c r="Y368" s="41">
        <v>3526.0499599999998</v>
      </c>
      <c r="Z368" s="41">
        <v>9351.6977199999983</v>
      </c>
      <c r="AA368" s="40">
        <v>32060.299999999996</v>
      </c>
      <c r="AB368" s="41">
        <v>4007.5374999999995</v>
      </c>
      <c r="AC368" s="41">
        <v>10419.597499999998</v>
      </c>
      <c r="AD368" s="35"/>
      <c r="AE368" s="35"/>
      <c r="AF368" s="35"/>
      <c r="AG368" s="35"/>
      <c r="AH368" s="35"/>
      <c r="AI368" s="2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s="24" customFormat="1">
      <c r="A369" s="31">
        <v>21953</v>
      </c>
      <c r="B369" s="31" t="s">
        <v>1077</v>
      </c>
      <c r="C369" s="31" t="s">
        <v>13</v>
      </c>
      <c r="D369" s="31"/>
      <c r="E369" s="31">
        <v>56.07</v>
      </c>
      <c r="F369" s="31" t="s">
        <v>405</v>
      </c>
      <c r="G369" s="31" t="s">
        <v>4</v>
      </c>
      <c r="H369" s="31" t="s">
        <v>6</v>
      </c>
      <c r="I369" s="40">
        <v>30888.300000000003</v>
      </c>
      <c r="J369" s="40">
        <v>1853.298</v>
      </c>
      <c r="K369" s="40">
        <v>6177.6600000000008</v>
      </c>
      <c r="L369" s="40">
        <v>32641.331999999995</v>
      </c>
      <c r="M369" s="41">
        <v>2448.0998999999997</v>
      </c>
      <c r="N369" s="41">
        <v>7344.2996999999987</v>
      </c>
      <c r="O369" s="40">
        <v>35796.789599999996</v>
      </c>
      <c r="P369" s="41">
        <v>3042.727116</v>
      </c>
      <c r="Q369" s="41">
        <v>8770.2134519999981</v>
      </c>
      <c r="R369" s="40">
        <v>38952.247199999998</v>
      </c>
      <c r="S369" s="41">
        <v>3700.4634839999999</v>
      </c>
      <c r="T369" s="41">
        <v>10322.345508</v>
      </c>
      <c r="U369" s="40">
        <v>42107.704799999992</v>
      </c>
      <c r="V369" s="41">
        <v>4421.3090039999988</v>
      </c>
      <c r="W369" s="41">
        <v>12000.695867999997</v>
      </c>
      <c r="X369" s="40">
        <v>45263.162399999994</v>
      </c>
      <c r="Y369" s="41">
        <v>5205.2636759999996</v>
      </c>
      <c r="Z369" s="41">
        <v>13805.264531999997</v>
      </c>
      <c r="AA369" s="40">
        <v>48418.619999999995</v>
      </c>
      <c r="AB369" s="41">
        <v>6052.3274999999994</v>
      </c>
      <c r="AC369" s="41">
        <v>15736.0515</v>
      </c>
      <c r="AD369" s="35"/>
      <c r="AE369" s="35"/>
      <c r="AF369" s="35"/>
      <c r="AG369" s="35"/>
      <c r="AH369" s="35"/>
      <c r="AI369" s="2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s="24" customFormat="1">
      <c r="A370" s="31">
        <v>32054</v>
      </c>
      <c r="B370" s="31" t="s">
        <v>1258</v>
      </c>
      <c r="C370" s="31" t="s">
        <v>15</v>
      </c>
      <c r="D370" s="31"/>
      <c r="E370" s="31">
        <v>35.01</v>
      </c>
      <c r="F370" s="31" t="s">
        <v>194</v>
      </c>
      <c r="G370" s="31" t="s">
        <v>4</v>
      </c>
      <c r="H370" s="31" t="s">
        <v>6</v>
      </c>
      <c r="I370" s="40">
        <v>18318.36</v>
      </c>
      <c r="J370" s="40">
        <v>1099.1016</v>
      </c>
      <c r="K370" s="40">
        <v>3663.6720000000005</v>
      </c>
      <c r="L370" s="40">
        <v>18483.226000000002</v>
      </c>
      <c r="M370" s="41">
        <v>1386.2419500000001</v>
      </c>
      <c r="N370" s="41">
        <v>4158.7258500000007</v>
      </c>
      <c r="O370" s="40">
        <v>18779.984800000002</v>
      </c>
      <c r="P370" s="41">
        <v>1596.2987080000003</v>
      </c>
      <c r="Q370" s="41">
        <v>4601.0962760000002</v>
      </c>
      <c r="R370" s="40">
        <v>19076.743600000002</v>
      </c>
      <c r="S370" s="41">
        <v>1812.2906420000002</v>
      </c>
      <c r="T370" s="41">
        <v>5055.3370540000005</v>
      </c>
      <c r="U370" s="40">
        <v>19373.502400000001</v>
      </c>
      <c r="V370" s="41">
        <v>2034.217752</v>
      </c>
      <c r="W370" s="41">
        <v>5521.4481839999999</v>
      </c>
      <c r="X370" s="40">
        <v>19670.261200000001</v>
      </c>
      <c r="Y370" s="41">
        <v>2262.0800380000001</v>
      </c>
      <c r="Z370" s="41">
        <v>5999.429666</v>
      </c>
      <c r="AA370" s="40">
        <v>19967.02</v>
      </c>
      <c r="AB370" s="41">
        <v>2495.8775000000001</v>
      </c>
      <c r="AC370" s="41">
        <v>6489.2815000000001</v>
      </c>
      <c r="AD370" s="35"/>
      <c r="AE370" s="35"/>
      <c r="AF370" s="35"/>
      <c r="AG370" s="35"/>
      <c r="AH370" s="35"/>
      <c r="AI370" s="2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s="24" customFormat="1">
      <c r="A371" s="31">
        <v>8388</v>
      </c>
      <c r="B371" s="31" t="s">
        <v>2113</v>
      </c>
      <c r="C371" s="31" t="s">
        <v>15</v>
      </c>
      <c r="D371" s="31"/>
      <c r="E371" s="31">
        <v>60.03</v>
      </c>
      <c r="F371" s="31" t="s">
        <v>111</v>
      </c>
      <c r="G371" s="31" t="s">
        <v>4</v>
      </c>
      <c r="H371" s="31" t="s">
        <v>6</v>
      </c>
      <c r="I371" s="40">
        <v>27195.5</v>
      </c>
      <c r="J371" s="40">
        <v>1631.73</v>
      </c>
      <c r="K371" s="40">
        <v>5439.1</v>
      </c>
      <c r="L371" s="40">
        <v>28555.274000000001</v>
      </c>
      <c r="M371" s="41">
        <v>2141.6455500000002</v>
      </c>
      <c r="N371" s="41">
        <v>6424.9366500000006</v>
      </c>
      <c r="O371" s="40">
        <v>31002.867200000001</v>
      </c>
      <c r="P371" s="41">
        <v>2635.2437120000004</v>
      </c>
      <c r="Q371" s="41">
        <v>7595.702464</v>
      </c>
      <c r="R371" s="40">
        <v>33450.460399999996</v>
      </c>
      <c r="S371" s="41">
        <v>3177.7937379999998</v>
      </c>
      <c r="T371" s="41">
        <v>8864.3720059999996</v>
      </c>
      <c r="U371" s="40">
        <v>35898.053599999999</v>
      </c>
      <c r="V371" s="41">
        <v>3769.2956279999999</v>
      </c>
      <c r="W371" s="41">
        <v>10230.945275999999</v>
      </c>
      <c r="X371" s="40">
        <v>38345.646800000002</v>
      </c>
      <c r="Y371" s="41">
        <v>4409.7493820000009</v>
      </c>
      <c r="Z371" s="41">
        <v>11695.422274</v>
      </c>
      <c r="AA371" s="40">
        <v>40793.24</v>
      </c>
      <c r="AB371" s="41">
        <v>5099.1549999999997</v>
      </c>
      <c r="AC371" s="41">
        <v>13257.803</v>
      </c>
      <c r="AD371" s="35"/>
      <c r="AE371" s="35"/>
      <c r="AF371" s="35"/>
      <c r="AG371" s="35"/>
      <c r="AH371" s="35"/>
      <c r="AI371" s="2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s="24" customFormat="1">
      <c r="A372" s="31">
        <v>26585</v>
      </c>
      <c r="B372" s="31" t="s">
        <v>906</v>
      </c>
      <c r="C372" s="31" t="s">
        <v>13</v>
      </c>
      <c r="D372" s="31"/>
      <c r="E372" s="31">
        <v>47.01</v>
      </c>
      <c r="F372" s="31" t="s">
        <v>244</v>
      </c>
      <c r="G372" s="31" t="s">
        <v>4</v>
      </c>
      <c r="H372" s="31" t="s">
        <v>6</v>
      </c>
      <c r="I372" s="40">
        <v>8185.98</v>
      </c>
      <c r="J372" s="40">
        <v>491.15879999999993</v>
      </c>
      <c r="K372" s="40">
        <v>1637.1959999999999</v>
      </c>
      <c r="L372" s="40">
        <v>8497.0479999999989</v>
      </c>
      <c r="M372" s="41">
        <v>637.27859999999987</v>
      </c>
      <c r="N372" s="41">
        <v>1911.8357999999998</v>
      </c>
      <c r="O372" s="40">
        <v>9056.9704000000002</v>
      </c>
      <c r="P372" s="41">
        <v>769.84248400000001</v>
      </c>
      <c r="Q372" s="41">
        <v>2218.9577479999998</v>
      </c>
      <c r="R372" s="40">
        <v>9616.8927999999996</v>
      </c>
      <c r="S372" s="41">
        <v>913.60481600000003</v>
      </c>
      <c r="T372" s="41">
        <v>2548.476592</v>
      </c>
      <c r="U372" s="40">
        <v>10176.815199999999</v>
      </c>
      <c r="V372" s="41">
        <v>1068.5655959999999</v>
      </c>
      <c r="W372" s="41">
        <v>2900.3923319999994</v>
      </c>
      <c r="X372" s="40">
        <v>10736.7376</v>
      </c>
      <c r="Y372" s="41">
        <v>1234.7248240000001</v>
      </c>
      <c r="Z372" s="41">
        <v>3274.704968</v>
      </c>
      <c r="AA372" s="40">
        <v>11296.66</v>
      </c>
      <c r="AB372" s="41">
        <v>1412.0825</v>
      </c>
      <c r="AC372" s="41">
        <v>3671.4144999999999</v>
      </c>
      <c r="AD372" s="35"/>
      <c r="AE372" s="35"/>
      <c r="AF372" s="35"/>
      <c r="AG372" s="35"/>
      <c r="AH372" s="35"/>
      <c r="AI372" s="2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s="24" customFormat="1">
      <c r="A373" s="31">
        <v>33079</v>
      </c>
      <c r="B373" s="31" t="s">
        <v>1193</v>
      </c>
      <c r="C373" s="31" t="s">
        <v>15</v>
      </c>
      <c r="D373" s="31"/>
      <c r="E373" s="31">
        <v>31.01</v>
      </c>
      <c r="F373" s="31" t="s">
        <v>290</v>
      </c>
      <c r="G373" s="31" t="s">
        <v>4</v>
      </c>
      <c r="H373" s="31" t="s">
        <v>6</v>
      </c>
      <c r="I373" s="40">
        <v>10629.14</v>
      </c>
      <c r="J373" s="40">
        <v>637.74839999999995</v>
      </c>
      <c r="K373" s="40">
        <v>2125.828</v>
      </c>
      <c r="L373" s="40">
        <v>10676.972</v>
      </c>
      <c r="M373" s="41">
        <v>800.77289999999994</v>
      </c>
      <c r="N373" s="41">
        <v>2402.3186999999998</v>
      </c>
      <c r="O373" s="40">
        <v>10763.069599999999</v>
      </c>
      <c r="P373" s="41">
        <v>914.86091599999997</v>
      </c>
      <c r="Q373" s="41">
        <v>2636.9520519999996</v>
      </c>
      <c r="R373" s="40">
        <v>10849.1672</v>
      </c>
      <c r="S373" s="41">
        <v>1030.6708839999999</v>
      </c>
      <c r="T373" s="41">
        <v>2875.0293080000001</v>
      </c>
      <c r="U373" s="40">
        <v>10935.264799999999</v>
      </c>
      <c r="V373" s="41">
        <v>1148.2028039999998</v>
      </c>
      <c r="W373" s="41">
        <v>3116.5504679999995</v>
      </c>
      <c r="X373" s="40">
        <v>11021.3624</v>
      </c>
      <c r="Y373" s="41">
        <v>1267.456676</v>
      </c>
      <c r="Z373" s="41">
        <v>3361.5155319999999</v>
      </c>
      <c r="AA373" s="40">
        <v>11107.46</v>
      </c>
      <c r="AB373" s="41">
        <v>1388.4324999999999</v>
      </c>
      <c r="AC373" s="41">
        <v>3609.9244999999996</v>
      </c>
      <c r="AD373" s="35"/>
      <c r="AE373" s="35"/>
      <c r="AF373" s="35"/>
      <c r="AG373" s="35"/>
      <c r="AH373" s="35"/>
      <c r="AI373" s="2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s="24" customFormat="1">
      <c r="A374" s="31">
        <v>30154</v>
      </c>
      <c r="B374" s="31" t="s">
        <v>1399</v>
      </c>
      <c r="C374" s="31" t="s">
        <v>15</v>
      </c>
      <c r="D374" s="31"/>
      <c r="E374" s="31">
        <v>44.1</v>
      </c>
      <c r="F374" s="31" t="s">
        <v>155</v>
      </c>
      <c r="G374" s="31" t="s">
        <v>4</v>
      </c>
      <c r="H374" s="31" t="s">
        <v>6</v>
      </c>
      <c r="I374" s="40">
        <v>19448.439999999999</v>
      </c>
      <c r="J374" s="40">
        <v>1166.9063999999998</v>
      </c>
      <c r="K374" s="40">
        <v>3889.6880000000001</v>
      </c>
      <c r="L374" s="40">
        <v>19769.34</v>
      </c>
      <c r="M374" s="41">
        <v>1482.7004999999999</v>
      </c>
      <c r="N374" s="41">
        <v>4448.1014999999998</v>
      </c>
      <c r="O374" s="40">
        <v>20346.96</v>
      </c>
      <c r="P374" s="41">
        <v>1729.4916000000001</v>
      </c>
      <c r="Q374" s="41">
        <v>4985.0051999999996</v>
      </c>
      <c r="R374" s="40">
        <v>20924.579999999998</v>
      </c>
      <c r="S374" s="41">
        <v>1987.8350999999998</v>
      </c>
      <c r="T374" s="41">
        <v>5545.0136999999995</v>
      </c>
      <c r="U374" s="40">
        <v>21502.199999999997</v>
      </c>
      <c r="V374" s="41">
        <v>2257.7309999999998</v>
      </c>
      <c r="W374" s="41">
        <v>6128.1269999999986</v>
      </c>
      <c r="X374" s="40">
        <v>22079.82</v>
      </c>
      <c r="Y374" s="41">
        <v>2539.1793000000002</v>
      </c>
      <c r="Z374" s="41">
        <v>6734.3450999999995</v>
      </c>
      <c r="AA374" s="40">
        <v>22657.439999999999</v>
      </c>
      <c r="AB374" s="41">
        <v>2832.18</v>
      </c>
      <c r="AC374" s="41">
        <v>7363.6679999999997</v>
      </c>
      <c r="AD374" s="35"/>
      <c r="AE374" s="35"/>
      <c r="AF374" s="35"/>
      <c r="AG374" s="35"/>
      <c r="AH374" s="35"/>
      <c r="AI374" s="2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s="24" customFormat="1">
      <c r="A375" s="31">
        <v>28698</v>
      </c>
      <c r="B375" s="31" t="s">
        <v>758</v>
      </c>
      <c r="C375" s="31" t="s">
        <v>13</v>
      </c>
      <c r="D375" s="31"/>
      <c r="E375" s="31">
        <v>41</v>
      </c>
      <c r="F375" s="31" t="s">
        <v>377</v>
      </c>
      <c r="G375" s="31" t="s">
        <v>4</v>
      </c>
      <c r="H375" s="31" t="s">
        <v>6</v>
      </c>
      <c r="I375" s="40">
        <v>18110.86</v>
      </c>
      <c r="J375" s="40">
        <v>1086.6515999999999</v>
      </c>
      <c r="K375" s="40">
        <v>3622.1720000000005</v>
      </c>
      <c r="L375" s="40">
        <v>18572.688000000002</v>
      </c>
      <c r="M375" s="41">
        <v>1392.9516000000001</v>
      </c>
      <c r="N375" s="41">
        <v>4178.854800000001</v>
      </c>
      <c r="O375" s="40">
        <v>19403.9784</v>
      </c>
      <c r="P375" s="41">
        <v>1649.338164</v>
      </c>
      <c r="Q375" s="41">
        <v>4753.9747079999997</v>
      </c>
      <c r="R375" s="40">
        <v>20235.268800000002</v>
      </c>
      <c r="S375" s="41">
        <v>1922.3505360000001</v>
      </c>
      <c r="T375" s="41">
        <v>5362.3462320000008</v>
      </c>
      <c r="U375" s="40">
        <v>21066.5592</v>
      </c>
      <c r="V375" s="41">
        <v>2211.9887159999998</v>
      </c>
      <c r="W375" s="41">
        <v>6003.9693719999996</v>
      </c>
      <c r="X375" s="40">
        <v>21897.849600000001</v>
      </c>
      <c r="Y375" s="41">
        <v>2518.2527040000004</v>
      </c>
      <c r="Z375" s="41">
        <v>6678.8441280000006</v>
      </c>
      <c r="AA375" s="40">
        <v>22729.14</v>
      </c>
      <c r="AB375" s="41">
        <v>2841.1424999999999</v>
      </c>
      <c r="AC375" s="41">
        <v>7386.9705000000004</v>
      </c>
      <c r="AD375" s="35"/>
      <c r="AE375" s="35"/>
      <c r="AF375" s="35"/>
      <c r="AG375" s="35"/>
      <c r="AH375" s="35"/>
      <c r="AI375" s="2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s="24" customFormat="1">
      <c r="A376" s="31">
        <v>23042</v>
      </c>
      <c r="B376" s="31" t="s">
        <v>1917</v>
      </c>
      <c r="C376" s="31" t="s">
        <v>15</v>
      </c>
      <c r="D376" s="31"/>
      <c r="E376" s="31">
        <v>57.05</v>
      </c>
      <c r="F376" s="31" t="s">
        <v>189</v>
      </c>
      <c r="G376" s="31" t="s">
        <v>4</v>
      </c>
      <c r="H376" s="31" t="s">
        <v>6</v>
      </c>
      <c r="I376" s="40">
        <v>24288.099999999995</v>
      </c>
      <c r="J376" s="40">
        <v>1457.2859999999996</v>
      </c>
      <c r="K376" s="40">
        <v>4857.619999999999</v>
      </c>
      <c r="L376" s="40">
        <v>25502.503999999997</v>
      </c>
      <c r="M376" s="41">
        <v>1912.6877999999997</v>
      </c>
      <c r="N376" s="41">
        <v>5738.0633999999991</v>
      </c>
      <c r="O376" s="40">
        <v>27688.431199999999</v>
      </c>
      <c r="P376" s="41">
        <v>2353.5166520000002</v>
      </c>
      <c r="Q376" s="41">
        <v>6783.6656439999997</v>
      </c>
      <c r="R376" s="40">
        <v>29874.358399999997</v>
      </c>
      <c r="S376" s="41">
        <v>2838.0640479999997</v>
      </c>
      <c r="T376" s="41">
        <v>7916.704976</v>
      </c>
      <c r="U376" s="40">
        <v>32060.285599999999</v>
      </c>
      <c r="V376" s="41">
        <v>3366.329988</v>
      </c>
      <c r="W376" s="41">
        <v>9137.1813959999981</v>
      </c>
      <c r="X376" s="40">
        <v>34246.212800000001</v>
      </c>
      <c r="Y376" s="41">
        <v>3938.3144720000005</v>
      </c>
      <c r="Z376" s="41">
        <v>10445.094904</v>
      </c>
      <c r="AA376" s="40">
        <v>36432.14</v>
      </c>
      <c r="AB376" s="41">
        <v>4554.0174999999999</v>
      </c>
      <c r="AC376" s="41">
        <v>11840.4455</v>
      </c>
      <c r="AD376" s="35"/>
      <c r="AE376" s="35"/>
      <c r="AF376" s="35"/>
      <c r="AG376" s="35"/>
      <c r="AH376" s="35"/>
      <c r="AI376" s="2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s="24" customFormat="1">
      <c r="A377" s="31">
        <v>23182</v>
      </c>
      <c r="B377" s="31" t="s">
        <v>1819</v>
      </c>
      <c r="C377" s="31" t="s">
        <v>15</v>
      </c>
      <c r="D377" s="31"/>
      <c r="E377" s="31">
        <v>52.1</v>
      </c>
      <c r="F377" s="31" t="s">
        <v>259</v>
      </c>
      <c r="G377" s="31" t="s">
        <v>4</v>
      </c>
      <c r="H377" s="31" t="s">
        <v>6</v>
      </c>
      <c r="I377" s="40">
        <v>24737.439999999999</v>
      </c>
      <c r="J377" s="40">
        <v>1484.2463999999998</v>
      </c>
      <c r="K377" s="40">
        <v>4947.4880000000003</v>
      </c>
      <c r="L377" s="40">
        <v>26067.291999999998</v>
      </c>
      <c r="M377" s="41">
        <v>1955.0468999999998</v>
      </c>
      <c r="N377" s="41">
        <v>5865.1406999999999</v>
      </c>
      <c r="O377" s="40">
        <v>28461.025600000001</v>
      </c>
      <c r="P377" s="41">
        <v>2419.1871760000004</v>
      </c>
      <c r="Q377" s="41">
        <v>6972.9512720000002</v>
      </c>
      <c r="R377" s="40">
        <v>30854.7592</v>
      </c>
      <c r="S377" s="41">
        <v>2931.2021239999999</v>
      </c>
      <c r="T377" s="41">
        <v>8176.5111880000004</v>
      </c>
      <c r="U377" s="40">
        <v>33248.4928</v>
      </c>
      <c r="V377" s="41">
        <v>3491.0917439999998</v>
      </c>
      <c r="W377" s="41">
        <v>9475.8204479999986</v>
      </c>
      <c r="X377" s="40">
        <v>35642.2264</v>
      </c>
      <c r="Y377" s="41">
        <v>4098.8560360000001</v>
      </c>
      <c r="Z377" s="41">
        <v>10870.879052</v>
      </c>
      <c r="AA377" s="40">
        <v>38035.96</v>
      </c>
      <c r="AB377" s="41">
        <v>4754.4949999999999</v>
      </c>
      <c r="AC377" s="41">
        <v>12361.687</v>
      </c>
      <c r="AD377" s="35"/>
      <c r="AE377" s="35"/>
      <c r="AF377" s="35"/>
      <c r="AG377" s="35"/>
      <c r="AH377" s="35"/>
      <c r="AI377" s="2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s="24" customFormat="1">
      <c r="A378" s="31">
        <v>24678</v>
      </c>
      <c r="B378" s="31" t="s">
        <v>962</v>
      </c>
      <c r="C378" s="31" t="s">
        <v>13</v>
      </c>
      <c r="D378" s="31"/>
      <c r="E378" s="31">
        <v>51</v>
      </c>
      <c r="F378" s="31" t="s">
        <v>42</v>
      </c>
      <c r="G378" s="31" t="s">
        <v>4</v>
      </c>
      <c r="H378" s="31" t="s">
        <v>6</v>
      </c>
      <c r="I378" s="40">
        <v>21762.000000000004</v>
      </c>
      <c r="J378" s="40">
        <v>1305.7200000000003</v>
      </c>
      <c r="K378" s="40">
        <v>4352.4000000000005</v>
      </c>
      <c r="L378" s="40">
        <v>22750.126</v>
      </c>
      <c r="M378" s="41">
        <v>1706.25945</v>
      </c>
      <c r="N378" s="41">
        <v>5118.7783500000005</v>
      </c>
      <c r="O378" s="40">
        <v>24528.752800000002</v>
      </c>
      <c r="P378" s="41">
        <v>2084.9439880000004</v>
      </c>
      <c r="Q378" s="41">
        <v>6009.5444360000001</v>
      </c>
      <c r="R378" s="40">
        <v>26307.3796</v>
      </c>
      <c r="S378" s="41">
        <v>2499.2010620000001</v>
      </c>
      <c r="T378" s="41">
        <v>6971.455594</v>
      </c>
      <c r="U378" s="40">
        <v>28086.006399999998</v>
      </c>
      <c r="V378" s="41">
        <v>2949.0306719999999</v>
      </c>
      <c r="W378" s="41">
        <v>8004.5118239999993</v>
      </c>
      <c r="X378" s="40">
        <v>29864.6332</v>
      </c>
      <c r="Y378" s="41">
        <v>3434.4328180000002</v>
      </c>
      <c r="Z378" s="41">
        <v>9108.7131260000006</v>
      </c>
      <c r="AA378" s="40">
        <v>31643.260000000002</v>
      </c>
      <c r="AB378" s="41">
        <v>3955.4075000000003</v>
      </c>
      <c r="AC378" s="41">
        <v>10284.059500000001</v>
      </c>
      <c r="AD378" s="35"/>
      <c r="AE378" s="35"/>
      <c r="AF378" s="35"/>
      <c r="AG378" s="35"/>
      <c r="AH378" s="35"/>
      <c r="AI378" s="2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s="24" customFormat="1">
      <c r="A379" s="31">
        <v>30153</v>
      </c>
      <c r="B379" s="31" t="s">
        <v>1439</v>
      </c>
      <c r="C379" s="31" t="s">
        <v>15</v>
      </c>
      <c r="D379" s="31"/>
      <c r="E379" s="31">
        <v>53</v>
      </c>
      <c r="F379" s="31" t="s">
        <v>107</v>
      </c>
      <c r="G379" s="31" t="s">
        <v>4</v>
      </c>
      <c r="H379" s="31" t="s">
        <v>6</v>
      </c>
      <c r="I379" s="40">
        <v>24382.18</v>
      </c>
      <c r="J379" s="40">
        <v>1462.9307999999999</v>
      </c>
      <c r="K379" s="40">
        <v>4876.4360000000006</v>
      </c>
      <c r="L379" s="40">
        <v>24874.670000000002</v>
      </c>
      <c r="M379" s="41">
        <v>1865.60025</v>
      </c>
      <c r="N379" s="41">
        <v>5596.8007500000003</v>
      </c>
      <c r="O379" s="40">
        <v>25761.152000000002</v>
      </c>
      <c r="P379" s="41">
        <v>2189.6979200000005</v>
      </c>
      <c r="Q379" s="41">
        <v>6311.4822400000003</v>
      </c>
      <c r="R379" s="40">
        <v>26647.633999999998</v>
      </c>
      <c r="S379" s="41">
        <v>2531.5252299999997</v>
      </c>
      <c r="T379" s="41">
        <v>7061.6230100000002</v>
      </c>
      <c r="U379" s="40">
        <v>27534.116000000002</v>
      </c>
      <c r="V379" s="41">
        <v>2891.0821799999999</v>
      </c>
      <c r="W379" s="41">
        <v>7847.2230600000003</v>
      </c>
      <c r="X379" s="40">
        <v>28420.598000000002</v>
      </c>
      <c r="Y379" s="41">
        <v>3268.3687700000005</v>
      </c>
      <c r="Z379" s="41">
        <v>8668.2823900000003</v>
      </c>
      <c r="AA379" s="40">
        <v>29307.08</v>
      </c>
      <c r="AB379" s="41">
        <v>3663.3850000000002</v>
      </c>
      <c r="AC379" s="41">
        <v>9524.8010000000013</v>
      </c>
      <c r="AD379" s="35"/>
      <c r="AE379" s="35"/>
      <c r="AF379" s="35"/>
      <c r="AG379" s="35"/>
      <c r="AH379" s="35"/>
      <c r="AI379" s="2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s="24" customFormat="1">
      <c r="A380" s="31">
        <v>21805</v>
      </c>
      <c r="B380" s="31" t="s">
        <v>1088</v>
      </c>
      <c r="C380" s="31" t="s">
        <v>13</v>
      </c>
      <c r="D380" s="31"/>
      <c r="E380" s="31">
        <v>56.05</v>
      </c>
      <c r="F380" s="31" t="s">
        <v>311</v>
      </c>
      <c r="G380" s="31" t="s">
        <v>4</v>
      </c>
      <c r="H380" s="31" t="s">
        <v>6</v>
      </c>
      <c r="I380" s="40">
        <v>27289.599999999999</v>
      </c>
      <c r="J380" s="40">
        <v>1637.3759999999997</v>
      </c>
      <c r="K380" s="40">
        <v>5457.92</v>
      </c>
      <c r="L380" s="40">
        <v>28697.764000000006</v>
      </c>
      <c r="M380" s="41">
        <v>2152.3323000000005</v>
      </c>
      <c r="N380" s="41">
        <v>6456.9969000000019</v>
      </c>
      <c r="O380" s="40">
        <v>31232.459200000005</v>
      </c>
      <c r="P380" s="41">
        <v>2654.7590320000004</v>
      </c>
      <c r="Q380" s="41">
        <v>7651.9525040000008</v>
      </c>
      <c r="R380" s="40">
        <v>33767.154400000007</v>
      </c>
      <c r="S380" s="41">
        <v>3207.8796680000005</v>
      </c>
      <c r="T380" s="41">
        <v>8948.2959160000028</v>
      </c>
      <c r="U380" s="40">
        <v>36301.849600000001</v>
      </c>
      <c r="V380" s="41">
        <v>3811.6942079999999</v>
      </c>
      <c r="W380" s="41">
        <v>10346.027135999999</v>
      </c>
      <c r="X380" s="40">
        <v>38836.544800000003</v>
      </c>
      <c r="Y380" s="41">
        <v>4466.2026520000009</v>
      </c>
      <c r="Z380" s="41">
        <v>11845.146164000002</v>
      </c>
      <c r="AA380" s="40">
        <v>41371.240000000005</v>
      </c>
      <c r="AB380" s="41">
        <v>5171.4050000000007</v>
      </c>
      <c r="AC380" s="41">
        <v>13445.653000000002</v>
      </c>
      <c r="AD380" s="35"/>
      <c r="AE380" s="35"/>
      <c r="AF380" s="35"/>
      <c r="AG380" s="35"/>
      <c r="AH380" s="35"/>
      <c r="AI380" s="2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s="24" customFormat="1">
      <c r="A381" s="31">
        <v>8620</v>
      </c>
      <c r="B381" s="31" t="s">
        <v>1137</v>
      </c>
      <c r="C381" s="31" t="s">
        <v>13</v>
      </c>
      <c r="D381" s="31"/>
      <c r="E381" s="31">
        <v>62.04</v>
      </c>
      <c r="F381" s="31" t="s">
        <v>326</v>
      </c>
      <c r="G381" s="31" t="s">
        <v>4</v>
      </c>
      <c r="H381" s="31" t="s">
        <v>6</v>
      </c>
      <c r="I381" s="40">
        <v>30438.94</v>
      </c>
      <c r="J381" s="40">
        <v>1826.3363999999999</v>
      </c>
      <c r="K381" s="40">
        <v>6087.7880000000005</v>
      </c>
      <c r="L381" s="40">
        <v>31960.886000000002</v>
      </c>
      <c r="M381" s="41">
        <v>2397.0664500000003</v>
      </c>
      <c r="N381" s="41">
        <v>7191.1993500000008</v>
      </c>
      <c r="O381" s="40">
        <v>34700.388800000001</v>
      </c>
      <c r="P381" s="41">
        <v>2949.5330480000002</v>
      </c>
      <c r="Q381" s="41">
        <v>8501.5952560000005</v>
      </c>
      <c r="R381" s="40">
        <v>37439.891600000003</v>
      </c>
      <c r="S381" s="41">
        <v>3556.7897020000005</v>
      </c>
      <c r="T381" s="41">
        <v>9921.5712740000017</v>
      </c>
      <c r="U381" s="40">
        <v>40179.394400000005</v>
      </c>
      <c r="V381" s="41">
        <v>4218.8364120000006</v>
      </c>
      <c r="W381" s="41">
        <v>11451.127404000001</v>
      </c>
      <c r="X381" s="40">
        <v>42918.897200000007</v>
      </c>
      <c r="Y381" s="41">
        <v>4935.6731780000009</v>
      </c>
      <c r="Z381" s="41">
        <v>13090.263646000001</v>
      </c>
      <c r="AA381" s="40">
        <v>45658.400000000001</v>
      </c>
      <c r="AB381" s="41">
        <v>5707.3</v>
      </c>
      <c r="AC381" s="41">
        <v>14838.980000000001</v>
      </c>
      <c r="AD381" s="35"/>
      <c r="AE381" s="35"/>
      <c r="AF381" s="35"/>
      <c r="AG381" s="35"/>
      <c r="AH381" s="35"/>
      <c r="AI381" s="2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s="24" customFormat="1">
      <c r="A382" s="31">
        <v>23945</v>
      </c>
      <c r="B382" s="31" t="s">
        <v>1847</v>
      </c>
      <c r="C382" s="31" t="s">
        <v>15</v>
      </c>
      <c r="D382" s="31"/>
      <c r="E382" s="31">
        <v>52.05</v>
      </c>
      <c r="F382" s="31" t="s">
        <v>328</v>
      </c>
      <c r="G382" s="31" t="s">
        <v>4</v>
      </c>
      <c r="H382" s="31" t="s">
        <v>6</v>
      </c>
      <c r="I382" s="40">
        <v>31988.899999999998</v>
      </c>
      <c r="J382" s="40">
        <v>1919.3339999999998</v>
      </c>
      <c r="K382" s="40">
        <v>6397.78</v>
      </c>
      <c r="L382" s="40">
        <v>33698.914000000004</v>
      </c>
      <c r="M382" s="41">
        <v>2527.4185500000003</v>
      </c>
      <c r="N382" s="41">
        <v>7582.255650000001</v>
      </c>
      <c r="O382" s="40">
        <v>36776.939200000001</v>
      </c>
      <c r="P382" s="41">
        <v>3126.0398320000004</v>
      </c>
      <c r="Q382" s="41">
        <v>9010.3501039999992</v>
      </c>
      <c r="R382" s="40">
        <v>39854.964400000004</v>
      </c>
      <c r="S382" s="41">
        <v>3786.2216180000005</v>
      </c>
      <c r="T382" s="41">
        <v>10561.565566000001</v>
      </c>
      <c r="U382" s="40">
        <v>42932.989600000001</v>
      </c>
      <c r="V382" s="41">
        <v>4507.9639079999997</v>
      </c>
      <c r="W382" s="41">
        <v>12235.902035999999</v>
      </c>
      <c r="X382" s="40">
        <v>46011.014800000004</v>
      </c>
      <c r="Y382" s="41">
        <v>5291.2667020000008</v>
      </c>
      <c r="Z382" s="41">
        <v>14033.359514000002</v>
      </c>
      <c r="AA382" s="40">
        <v>49089.04</v>
      </c>
      <c r="AB382" s="41">
        <v>6136.13</v>
      </c>
      <c r="AC382" s="41">
        <v>15953.938</v>
      </c>
      <c r="AD382" s="35"/>
      <c r="AE382" s="35"/>
      <c r="AF382" s="35"/>
      <c r="AG382" s="35"/>
      <c r="AH382" s="35"/>
      <c r="AI382" s="2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s="24" customFormat="1">
      <c r="A383" s="31">
        <v>23171</v>
      </c>
      <c r="B383" s="31" t="s">
        <v>1029</v>
      </c>
      <c r="C383" s="31" t="s">
        <v>13</v>
      </c>
      <c r="D383" s="31"/>
      <c r="E383" s="31">
        <v>53.05</v>
      </c>
      <c r="F383" s="31" t="s">
        <v>354</v>
      </c>
      <c r="G383" s="31" t="s">
        <v>4</v>
      </c>
      <c r="H383" s="31" t="s">
        <v>6</v>
      </c>
      <c r="I383" s="40">
        <v>27894.760000000002</v>
      </c>
      <c r="J383" s="40">
        <v>1673.6856</v>
      </c>
      <c r="K383" s="40">
        <v>5578.9520000000011</v>
      </c>
      <c r="L383" s="40">
        <v>29457.778000000002</v>
      </c>
      <c r="M383" s="41">
        <v>2209.3333499999999</v>
      </c>
      <c r="N383" s="41">
        <v>6628.0000500000006</v>
      </c>
      <c r="O383" s="40">
        <v>32271.210400000004</v>
      </c>
      <c r="P383" s="41">
        <v>2743.0528840000006</v>
      </c>
      <c r="Q383" s="41">
        <v>7906.4465480000008</v>
      </c>
      <c r="R383" s="40">
        <v>35084.642800000001</v>
      </c>
      <c r="S383" s="41">
        <v>3333.0410660000002</v>
      </c>
      <c r="T383" s="41">
        <v>9297.4303420000015</v>
      </c>
      <c r="U383" s="40">
        <v>37898.075199999999</v>
      </c>
      <c r="V383" s="41">
        <v>3979.2978959999996</v>
      </c>
      <c r="W383" s="41">
        <v>10800.951431999998</v>
      </c>
      <c r="X383" s="40">
        <v>40711.507600000004</v>
      </c>
      <c r="Y383" s="41">
        <v>4681.8233740000005</v>
      </c>
      <c r="Z383" s="41">
        <v>12417.009818</v>
      </c>
      <c r="AA383" s="40">
        <v>43524.94</v>
      </c>
      <c r="AB383" s="41">
        <v>5440.6175000000003</v>
      </c>
      <c r="AC383" s="41">
        <v>14145.605500000001</v>
      </c>
      <c r="AD383" s="35"/>
      <c r="AE383" s="35"/>
      <c r="AF383" s="35"/>
      <c r="AG383" s="35"/>
      <c r="AH383" s="35"/>
      <c r="AI383" s="2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s="24" customFormat="1">
      <c r="A384" s="31">
        <v>8500</v>
      </c>
      <c r="B384" s="31" t="s">
        <v>2238</v>
      </c>
      <c r="C384" s="31" t="s">
        <v>15</v>
      </c>
      <c r="D384" s="31"/>
      <c r="E384" s="31">
        <v>69.03</v>
      </c>
      <c r="F384" s="31" t="s">
        <v>2239</v>
      </c>
      <c r="G384" s="31" t="s">
        <v>4</v>
      </c>
      <c r="H384" s="31" t="s">
        <v>6</v>
      </c>
      <c r="I384" s="40">
        <v>30438.94</v>
      </c>
      <c r="J384" s="40">
        <v>1826.3363999999999</v>
      </c>
      <c r="K384" s="40">
        <v>6087.7880000000005</v>
      </c>
      <c r="L384" s="40">
        <v>31960.886000000002</v>
      </c>
      <c r="M384" s="41">
        <v>2397.0664500000003</v>
      </c>
      <c r="N384" s="41">
        <v>7191.1993500000008</v>
      </c>
      <c r="O384" s="40">
        <v>34700.388800000001</v>
      </c>
      <c r="P384" s="41">
        <v>2949.5330480000002</v>
      </c>
      <c r="Q384" s="41">
        <v>8501.5952560000005</v>
      </c>
      <c r="R384" s="40">
        <v>37439.891600000003</v>
      </c>
      <c r="S384" s="41">
        <v>3556.7897020000005</v>
      </c>
      <c r="T384" s="41">
        <v>9921.5712740000017</v>
      </c>
      <c r="U384" s="40">
        <v>40179.394400000005</v>
      </c>
      <c r="V384" s="41">
        <v>4218.8364120000006</v>
      </c>
      <c r="W384" s="41">
        <v>11451.127404000001</v>
      </c>
      <c r="X384" s="40">
        <v>42918.897200000007</v>
      </c>
      <c r="Y384" s="41">
        <v>4935.6731780000009</v>
      </c>
      <c r="Z384" s="41">
        <v>13090.263646000001</v>
      </c>
      <c r="AA384" s="40">
        <v>45658.400000000001</v>
      </c>
      <c r="AB384" s="41">
        <v>5707.3</v>
      </c>
      <c r="AC384" s="41">
        <v>14838.980000000001</v>
      </c>
      <c r="AD384" s="35"/>
      <c r="AE384" s="35"/>
      <c r="AF384" s="35"/>
      <c r="AG384" s="35"/>
      <c r="AH384" s="35"/>
      <c r="AI384" s="2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s="24" customFormat="1">
      <c r="A385" s="31">
        <v>28753</v>
      </c>
      <c r="B385" s="31" t="s">
        <v>795</v>
      </c>
      <c r="C385" s="31" t="s">
        <v>13</v>
      </c>
      <c r="D385" s="31"/>
      <c r="E385" s="31">
        <v>53.1</v>
      </c>
      <c r="F385" s="31" t="s">
        <v>215</v>
      </c>
      <c r="G385" s="31" t="s">
        <v>4</v>
      </c>
      <c r="H385" s="31" t="s">
        <v>6</v>
      </c>
      <c r="I385" s="40">
        <v>31092.140000000003</v>
      </c>
      <c r="J385" s="40">
        <v>1865.5284000000001</v>
      </c>
      <c r="K385" s="40">
        <v>6218.4280000000008</v>
      </c>
      <c r="L385" s="40">
        <v>32095.194</v>
      </c>
      <c r="M385" s="41">
        <v>2407.1395499999999</v>
      </c>
      <c r="N385" s="41">
        <v>7221.4186499999996</v>
      </c>
      <c r="O385" s="40">
        <v>33900.691200000001</v>
      </c>
      <c r="P385" s="41">
        <v>2881.5587520000004</v>
      </c>
      <c r="Q385" s="41">
        <v>8305.6693439999999</v>
      </c>
      <c r="R385" s="40">
        <v>35706.188399999999</v>
      </c>
      <c r="S385" s="41">
        <v>3392.0878979999998</v>
      </c>
      <c r="T385" s="41">
        <v>9462.1399259999998</v>
      </c>
      <c r="U385" s="40">
        <v>37511.685599999997</v>
      </c>
      <c r="V385" s="41">
        <v>3938.7269879999994</v>
      </c>
      <c r="W385" s="41">
        <v>10690.830395999998</v>
      </c>
      <c r="X385" s="40">
        <v>39317.182800000002</v>
      </c>
      <c r="Y385" s="41">
        <v>4521.4760220000007</v>
      </c>
      <c r="Z385" s="41">
        <v>11991.740754</v>
      </c>
      <c r="AA385" s="40">
        <v>41122.68</v>
      </c>
      <c r="AB385" s="41">
        <v>5140.335</v>
      </c>
      <c r="AC385" s="41">
        <v>13364.871000000001</v>
      </c>
      <c r="AD385" s="35"/>
      <c r="AE385" s="35"/>
      <c r="AF385" s="35"/>
      <c r="AG385" s="35"/>
      <c r="AH385" s="35"/>
      <c r="AI385" s="2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s="24" customFormat="1">
      <c r="A386" s="31">
        <v>29870</v>
      </c>
      <c r="B386" s="31" t="s">
        <v>662</v>
      </c>
      <c r="C386" s="31" t="s">
        <v>13</v>
      </c>
      <c r="D386" s="31"/>
      <c r="E386" s="31">
        <v>45.06</v>
      </c>
      <c r="F386" s="31" t="s">
        <v>24</v>
      </c>
      <c r="G386" s="31" t="s">
        <v>4</v>
      </c>
      <c r="H386" s="31" t="s">
        <v>6</v>
      </c>
      <c r="I386" s="40">
        <v>30438.94</v>
      </c>
      <c r="J386" s="40">
        <v>1826.3363999999999</v>
      </c>
      <c r="K386" s="40">
        <v>6087.7880000000005</v>
      </c>
      <c r="L386" s="40">
        <v>30986.840000000004</v>
      </c>
      <c r="M386" s="41">
        <v>2324.0130000000004</v>
      </c>
      <c r="N386" s="41">
        <v>6972.0390000000007</v>
      </c>
      <c r="O386" s="40">
        <v>31973.06</v>
      </c>
      <c r="P386" s="41">
        <v>2717.7101000000002</v>
      </c>
      <c r="Q386" s="41">
        <v>7833.3996999999999</v>
      </c>
      <c r="R386" s="40">
        <v>32959.279999999999</v>
      </c>
      <c r="S386" s="41">
        <v>3131.1315999999997</v>
      </c>
      <c r="T386" s="41">
        <v>8734.2091999999993</v>
      </c>
      <c r="U386" s="40">
        <v>33945.5</v>
      </c>
      <c r="V386" s="41">
        <v>3564.2774999999997</v>
      </c>
      <c r="W386" s="41">
        <v>9674.4674999999988</v>
      </c>
      <c r="X386" s="40">
        <v>34931.72</v>
      </c>
      <c r="Y386" s="41">
        <v>4017.1478000000002</v>
      </c>
      <c r="Z386" s="41">
        <v>10654.1746</v>
      </c>
      <c r="AA386" s="40">
        <v>35917.94</v>
      </c>
      <c r="AB386" s="41">
        <v>4489.7425000000003</v>
      </c>
      <c r="AC386" s="41">
        <v>11673.330500000002</v>
      </c>
      <c r="AD386" s="35"/>
      <c r="AE386" s="35"/>
      <c r="AF386" s="35"/>
      <c r="AG386" s="35"/>
      <c r="AH386" s="35"/>
      <c r="AI386" s="2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s="24" customFormat="1">
      <c r="A387" s="31">
        <v>23209</v>
      </c>
      <c r="B387" s="31" t="s">
        <v>1888</v>
      </c>
      <c r="C387" s="31" t="s">
        <v>15</v>
      </c>
      <c r="D387" s="31"/>
      <c r="E387" s="31">
        <v>61.02</v>
      </c>
      <c r="F387" s="31" t="s">
        <v>82</v>
      </c>
      <c r="G387" s="31" t="s">
        <v>4</v>
      </c>
      <c r="H387" s="31" t="s">
        <v>6</v>
      </c>
      <c r="I387" s="40">
        <v>27336.639999999999</v>
      </c>
      <c r="J387" s="40">
        <v>1640.1984</v>
      </c>
      <c r="K387" s="40">
        <v>5467.3280000000004</v>
      </c>
      <c r="L387" s="40">
        <v>28768.998000000007</v>
      </c>
      <c r="M387" s="41">
        <v>2157.6748500000003</v>
      </c>
      <c r="N387" s="41">
        <v>6473.0245500000019</v>
      </c>
      <c r="O387" s="40">
        <v>31347.242400000006</v>
      </c>
      <c r="P387" s="41">
        <v>2664.5156040000006</v>
      </c>
      <c r="Q387" s="41">
        <v>7680.0743880000018</v>
      </c>
      <c r="R387" s="40">
        <v>33925.486800000006</v>
      </c>
      <c r="S387" s="41">
        <v>3222.9212460000008</v>
      </c>
      <c r="T387" s="41">
        <v>8990.2540020000015</v>
      </c>
      <c r="U387" s="40">
        <v>36503.731200000009</v>
      </c>
      <c r="V387" s="41">
        <v>3832.8917760000008</v>
      </c>
      <c r="W387" s="41">
        <v>10403.563392000002</v>
      </c>
      <c r="X387" s="40">
        <v>39081.975600000005</v>
      </c>
      <c r="Y387" s="41">
        <v>4494.4271940000008</v>
      </c>
      <c r="Z387" s="41">
        <v>11920.002558000002</v>
      </c>
      <c r="AA387" s="40">
        <v>41660.220000000008</v>
      </c>
      <c r="AB387" s="41">
        <v>5207.5275000000011</v>
      </c>
      <c r="AC387" s="41">
        <v>13539.571500000004</v>
      </c>
      <c r="AD387" s="35"/>
      <c r="AE387" s="35"/>
      <c r="AF387" s="35"/>
      <c r="AG387" s="35"/>
      <c r="AH387" s="35"/>
      <c r="AI387" s="2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s="24" customFormat="1">
      <c r="A388" s="31">
        <v>32402</v>
      </c>
      <c r="B388" s="31" t="s">
        <v>1230</v>
      </c>
      <c r="C388" s="31" t="s">
        <v>15</v>
      </c>
      <c r="D388" s="31"/>
      <c r="E388" s="31">
        <v>39.049999999999997</v>
      </c>
      <c r="F388" s="31" t="s">
        <v>86</v>
      </c>
      <c r="G388" s="31" t="s">
        <v>4</v>
      </c>
      <c r="H388" s="31" t="s">
        <v>6</v>
      </c>
      <c r="I388" s="40">
        <v>3732.04</v>
      </c>
      <c r="J388" s="40">
        <v>223.92239999999998</v>
      </c>
      <c r="K388" s="40">
        <v>746.40800000000002</v>
      </c>
      <c r="L388" s="40">
        <v>3760.0299999999997</v>
      </c>
      <c r="M388" s="41">
        <v>282.00224999999995</v>
      </c>
      <c r="N388" s="41">
        <v>846.00675000000001</v>
      </c>
      <c r="O388" s="40">
        <v>3810.4119999999998</v>
      </c>
      <c r="P388" s="41">
        <v>323.88502</v>
      </c>
      <c r="Q388" s="41">
        <v>933.55093999999997</v>
      </c>
      <c r="R388" s="40">
        <v>3860.7939999999999</v>
      </c>
      <c r="S388" s="41">
        <v>366.77542999999997</v>
      </c>
      <c r="T388" s="41">
        <v>1023.11041</v>
      </c>
      <c r="U388" s="40">
        <v>3911.1759999999999</v>
      </c>
      <c r="V388" s="41">
        <v>410.67347999999998</v>
      </c>
      <c r="W388" s="41">
        <v>1114.68516</v>
      </c>
      <c r="X388" s="40">
        <v>3961.558</v>
      </c>
      <c r="Y388" s="41">
        <v>455.57917000000003</v>
      </c>
      <c r="Z388" s="41">
        <v>1208.2751900000001</v>
      </c>
      <c r="AA388" s="40">
        <v>4011.94</v>
      </c>
      <c r="AB388" s="41">
        <v>501.49250000000001</v>
      </c>
      <c r="AC388" s="41">
        <v>1303.8805</v>
      </c>
      <c r="AD388" s="35"/>
      <c r="AE388" s="35"/>
      <c r="AF388" s="35"/>
      <c r="AG388" s="35"/>
      <c r="AH388" s="35"/>
      <c r="AI388" s="2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s="24" customFormat="1">
      <c r="A389" s="31">
        <v>27337</v>
      </c>
      <c r="B389" s="31" t="s">
        <v>1699</v>
      </c>
      <c r="C389" s="31" t="s">
        <v>15</v>
      </c>
      <c r="D389" s="31"/>
      <c r="E389" s="31">
        <v>66.08</v>
      </c>
      <c r="F389" s="31" t="s">
        <v>154</v>
      </c>
      <c r="G389" s="31" t="s">
        <v>4</v>
      </c>
      <c r="H389" s="31" t="s">
        <v>6</v>
      </c>
      <c r="I389" s="40">
        <v>7776.66</v>
      </c>
      <c r="J389" s="40">
        <v>466.59959999999995</v>
      </c>
      <c r="K389" s="40">
        <v>1555.3320000000001</v>
      </c>
      <c r="L389" s="40">
        <v>8056.6199999999981</v>
      </c>
      <c r="M389" s="41">
        <v>604.24649999999986</v>
      </c>
      <c r="N389" s="41">
        <v>1812.7394999999997</v>
      </c>
      <c r="O389" s="40">
        <v>8560.5479999999989</v>
      </c>
      <c r="P389" s="41">
        <v>727.64657999999997</v>
      </c>
      <c r="Q389" s="41">
        <v>2097.3342599999996</v>
      </c>
      <c r="R389" s="40">
        <v>9064.4759999999987</v>
      </c>
      <c r="S389" s="41">
        <v>861.1252199999999</v>
      </c>
      <c r="T389" s="41">
        <v>2402.0861399999999</v>
      </c>
      <c r="U389" s="40">
        <v>9568.4039999999986</v>
      </c>
      <c r="V389" s="41">
        <v>1004.6824199999999</v>
      </c>
      <c r="W389" s="41">
        <v>2726.9951399999995</v>
      </c>
      <c r="X389" s="40">
        <v>10072.331999999999</v>
      </c>
      <c r="Y389" s="41">
        <v>1158.31818</v>
      </c>
      <c r="Z389" s="41">
        <v>3072.0612599999995</v>
      </c>
      <c r="AA389" s="40">
        <v>10576.259999999998</v>
      </c>
      <c r="AB389" s="41">
        <v>1322.0324999999998</v>
      </c>
      <c r="AC389" s="41">
        <v>3437.2844999999998</v>
      </c>
      <c r="AD389" s="35"/>
      <c r="AE389" s="35"/>
      <c r="AF389" s="35"/>
      <c r="AG389" s="35"/>
      <c r="AH389" s="35"/>
      <c r="AI389" s="2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s="24" customFormat="1">
      <c r="A390" s="31">
        <v>22810</v>
      </c>
      <c r="B390" s="31" t="s">
        <v>1924</v>
      </c>
      <c r="C390" s="31" t="s">
        <v>15</v>
      </c>
      <c r="D390" s="31"/>
      <c r="E390" s="31">
        <v>57.09</v>
      </c>
      <c r="F390" s="31" t="s">
        <v>37</v>
      </c>
      <c r="G390" s="31" t="s">
        <v>4</v>
      </c>
      <c r="H390" s="31" t="s">
        <v>6</v>
      </c>
      <c r="I390" s="40">
        <v>27195.5</v>
      </c>
      <c r="J390" s="40">
        <v>1631.73</v>
      </c>
      <c r="K390" s="40">
        <v>5439.1</v>
      </c>
      <c r="L390" s="40">
        <v>28555.274000000001</v>
      </c>
      <c r="M390" s="41">
        <v>2141.6455500000002</v>
      </c>
      <c r="N390" s="41">
        <v>6424.9366500000006</v>
      </c>
      <c r="O390" s="40">
        <v>31002.867200000001</v>
      </c>
      <c r="P390" s="41">
        <v>2635.2437120000004</v>
      </c>
      <c r="Q390" s="41">
        <v>7595.702464</v>
      </c>
      <c r="R390" s="40">
        <v>33450.460399999996</v>
      </c>
      <c r="S390" s="41">
        <v>3177.7937379999998</v>
      </c>
      <c r="T390" s="41">
        <v>8864.3720059999996</v>
      </c>
      <c r="U390" s="40">
        <v>35898.053599999999</v>
      </c>
      <c r="V390" s="41">
        <v>3769.2956279999999</v>
      </c>
      <c r="W390" s="41">
        <v>10230.945275999999</v>
      </c>
      <c r="X390" s="40">
        <v>38345.646800000002</v>
      </c>
      <c r="Y390" s="41">
        <v>4409.7493820000009</v>
      </c>
      <c r="Z390" s="41">
        <v>11695.422274</v>
      </c>
      <c r="AA390" s="40">
        <v>40793.24</v>
      </c>
      <c r="AB390" s="41">
        <v>5099.1549999999997</v>
      </c>
      <c r="AC390" s="41">
        <v>13257.803</v>
      </c>
      <c r="AD390" s="35"/>
      <c r="AE390" s="35"/>
      <c r="AF390" s="35"/>
      <c r="AG390" s="35"/>
      <c r="AH390" s="35"/>
      <c r="AI390" s="2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s="24" customFormat="1">
      <c r="A391" s="31">
        <v>21633</v>
      </c>
      <c r="B391" s="31" t="s">
        <v>1092</v>
      </c>
      <c r="C391" s="31" t="s">
        <v>13</v>
      </c>
      <c r="D391" s="31"/>
      <c r="E391" s="31">
        <v>56.09</v>
      </c>
      <c r="F391" s="31" t="s">
        <v>349</v>
      </c>
      <c r="G391" s="31" t="s">
        <v>4</v>
      </c>
      <c r="H391" s="31" t="s">
        <v>6</v>
      </c>
      <c r="I391" s="40">
        <v>34172.18</v>
      </c>
      <c r="J391" s="40">
        <v>2050.3307999999997</v>
      </c>
      <c r="K391" s="40">
        <v>6834.4360000000006</v>
      </c>
      <c r="L391" s="40">
        <v>36027.226000000002</v>
      </c>
      <c r="M391" s="41">
        <v>2702.0419500000003</v>
      </c>
      <c r="N391" s="41">
        <v>8106.1258500000004</v>
      </c>
      <c r="O391" s="40">
        <v>39366.308799999999</v>
      </c>
      <c r="P391" s="41">
        <v>3346.1362480000003</v>
      </c>
      <c r="Q391" s="41">
        <v>9644.7456559999991</v>
      </c>
      <c r="R391" s="40">
        <v>42705.391600000003</v>
      </c>
      <c r="S391" s="41">
        <v>4057.0122020000003</v>
      </c>
      <c r="T391" s="41">
        <v>11316.928774000002</v>
      </c>
      <c r="U391" s="40">
        <v>46044.474399999999</v>
      </c>
      <c r="V391" s="41">
        <v>4834.6698120000001</v>
      </c>
      <c r="W391" s="41">
        <v>13122.675203999999</v>
      </c>
      <c r="X391" s="40">
        <v>49383.557200000003</v>
      </c>
      <c r="Y391" s="41">
        <v>5679.1090780000004</v>
      </c>
      <c r="Z391" s="41">
        <v>15061.984946</v>
      </c>
      <c r="AA391" s="40">
        <v>52722.64</v>
      </c>
      <c r="AB391" s="41">
        <v>6590.33</v>
      </c>
      <c r="AC391" s="41">
        <v>17134.858</v>
      </c>
      <c r="AD391" s="35"/>
      <c r="AE391" s="35"/>
      <c r="AF391" s="35"/>
      <c r="AG391" s="35"/>
      <c r="AH391" s="35"/>
      <c r="AI391" s="2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s="24" customFormat="1">
      <c r="A392" s="31">
        <v>29606</v>
      </c>
      <c r="B392" s="31" t="s">
        <v>721</v>
      </c>
      <c r="C392" s="31" t="s">
        <v>13</v>
      </c>
      <c r="D392" s="31"/>
      <c r="E392" s="31">
        <v>39.04</v>
      </c>
      <c r="F392" s="31" t="s">
        <v>257</v>
      </c>
      <c r="G392" s="31" t="s">
        <v>4</v>
      </c>
      <c r="H392" s="31" t="s">
        <v>6</v>
      </c>
      <c r="I392" s="40">
        <v>19448.439999999999</v>
      </c>
      <c r="J392" s="40">
        <v>1166.9063999999998</v>
      </c>
      <c r="K392" s="40">
        <v>3889.6880000000001</v>
      </c>
      <c r="L392" s="40">
        <v>19886.030000000002</v>
      </c>
      <c r="M392" s="41">
        <v>1491.45225</v>
      </c>
      <c r="N392" s="41">
        <v>4474.3567500000008</v>
      </c>
      <c r="O392" s="40">
        <v>20673.692000000003</v>
      </c>
      <c r="P392" s="41">
        <v>1757.2638200000004</v>
      </c>
      <c r="Q392" s="41">
        <v>5065.054540000001</v>
      </c>
      <c r="R392" s="40">
        <v>21461.354000000003</v>
      </c>
      <c r="S392" s="41">
        <v>2038.8286300000002</v>
      </c>
      <c r="T392" s="41">
        <v>5687.2588100000012</v>
      </c>
      <c r="U392" s="40">
        <v>22249.016000000003</v>
      </c>
      <c r="V392" s="41">
        <v>2336.1466800000003</v>
      </c>
      <c r="W392" s="41">
        <v>6340.9695600000005</v>
      </c>
      <c r="X392" s="40">
        <v>23036.678000000004</v>
      </c>
      <c r="Y392" s="41">
        <v>2649.2179700000006</v>
      </c>
      <c r="Z392" s="41">
        <v>7026.1867900000007</v>
      </c>
      <c r="AA392" s="40">
        <v>23824.340000000004</v>
      </c>
      <c r="AB392" s="41">
        <v>2978.0425000000005</v>
      </c>
      <c r="AC392" s="41">
        <v>7742.9105000000018</v>
      </c>
      <c r="AD392" s="35"/>
      <c r="AE392" s="35"/>
      <c r="AF392" s="35"/>
      <c r="AG392" s="35"/>
      <c r="AH392" s="35"/>
      <c r="AI392" s="2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s="24" customFormat="1">
      <c r="A393" s="31">
        <v>23554</v>
      </c>
      <c r="B393" s="31" t="s">
        <v>1466</v>
      </c>
      <c r="C393" s="31" t="s">
        <v>15</v>
      </c>
      <c r="D393" s="31"/>
      <c r="E393" s="31">
        <v>64.11</v>
      </c>
      <c r="F393" s="31" t="s">
        <v>133</v>
      </c>
      <c r="G393" s="31" t="s">
        <v>4</v>
      </c>
      <c r="H393" s="31" t="s">
        <v>6</v>
      </c>
      <c r="I393" s="40">
        <v>9785.56</v>
      </c>
      <c r="J393" s="40">
        <v>587.1336</v>
      </c>
      <c r="K393" s="40">
        <v>1957.1120000000001</v>
      </c>
      <c r="L393" s="40">
        <v>9991.0559999999969</v>
      </c>
      <c r="M393" s="41">
        <v>749.32919999999979</v>
      </c>
      <c r="N393" s="41">
        <v>2247.9875999999995</v>
      </c>
      <c r="O393" s="40">
        <v>10360.948799999998</v>
      </c>
      <c r="P393" s="41">
        <v>880.68064799999991</v>
      </c>
      <c r="Q393" s="41">
        <v>2538.4324559999995</v>
      </c>
      <c r="R393" s="40">
        <v>10730.841599999998</v>
      </c>
      <c r="S393" s="41">
        <v>1019.4299519999998</v>
      </c>
      <c r="T393" s="41">
        <v>2843.6730239999997</v>
      </c>
      <c r="U393" s="40">
        <v>11100.734399999998</v>
      </c>
      <c r="V393" s="41">
        <v>1165.5771119999997</v>
      </c>
      <c r="W393" s="41">
        <v>3163.7093039999991</v>
      </c>
      <c r="X393" s="40">
        <v>11470.627199999997</v>
      </c>
      <c r="Y393" s="41">
        <v>1319.1221279999997</v>
      </c>
      <c r="Z393" s="41">
        <v>3498.541295999999</v>
      </c>
      <c r="AA393" s="40">
        <v>11840.519999999997</v>
      </c>
      <c r="AB393" s="41">
        <v>1480.0649999999996</v>
      </c>
      <c r="AC393" s="41">
        <v>3848.168999999999</v>
      </c>
      <c r="AD393" s="35"/>
      <c r="AE393" s="35"/>
      <c r="AF393" s="35"/>
      <c r="AG393" s="35"/>
      <c r="AH393" s="35"/>
      <c r="AI393" s="2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s="24" customFormat="1">
      <c r="A394" s="31">
        <v>8581</v>
      </c>
      <c r="B394" s="31" t="s">
        <v>2145</v>
      </c>
      <c r="C394" s="31" t="s">
        <v>15</v>
      </c>
      <c r="D394" s="31"/>
      <c r="E394" s="31">
        <v>62.11</v>
      </c>
      <c r="F394" s="31" t="s">
        <v>248</v>
      </c>
      <c r="G394" s="31" t="s">
        <v>4</v>
      </c>
      <c r="H394" s="31" t="s">
        <v>6</v>
      </c>
      <c r="I394" s="40">
        <v>21687.1</v>
      </c>
      <c r="J394" s="40">
        <v>1301.2259999999999</v>
      </c>
      <c r="K394" s="40">
        <v>4337.42</v>
      </c>
      <c r="L394" s="40">
        <v>22771.455999999998</v>
      </c>
      <c r="M394" s="41">
        <v>1707.8591999999999</v>
      </c>
      <c r="N394" s="41">
        <v>5123.5775999999996</v>
      </c>
      <c r="O394" s="40">
        <v>24723.2968</v>
      </c>
      <c r="P394" s="41">
        <v>2101.4802280000004</v>
      </c>
      <c r="Q394" s="41">
        <v>6057.2077159999999</v>
      </c>
      <c r="R394" s="40">
        <v>26675.137599999998</v>
      </c>
      <c r="S394" s="41">
        <v>2534.1380719999997</v>
      </c>
      <c r="T394" s="41">
        <v>7068.9114639999998</v>
      </c>
      <c r="U394" s="40">
        <v>28626.9784</v>
      </c>
      <c r="V394" s="41">
        <v>3005.8327319999999</v>
      </c>
      <c r="W394" s="41">
        <v>8158.6888439999993</v>
      </c>
      <c r="X394" s="40">
        <v>30578.819199999998</v>
      </c>
      <c r="Y394" s="41">
        <v>3516.5642079999998</v>
      </c>
      <c r="Z394" s="41">
        <v>9326.5398559999994</v>
      </c>
      <c r="AA394" s="40">
        <v>32530.659999999996</v>
      </c>
      <c r="AB394" s="41">
        <v>4066.3324999999995</v>
      </c>
      <c r="AC394" s="41">
        <v>10572.464499999998</v>
      </c>
      <c r="AD394" s="35"/>
      <c r="AE394" s="35"/>
      <c r="AF394" s="35"/>
      <c r="AG394" s="35"/>
      <c r="AH394" s="35"/>
      <c r="AI394" s="2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s="24" customFormat="1">
      <c r="A395" s="31">
        <v>32971</v>
      </c>
      <c r="B395" s="31" t="s">
        <v>1196</v>
      </c>
      <c r="C395" s="31" t="s">
        <v>15</v>
      </c>
      <c r="D395" s="31"/>
      <c r="E395" s="31">
        <v>38.08</v>
      </c>
      <c r="F395" s="31" t="s">
        <v>224</v>
      </c>
      <c r="G395" s="31" t="s">
        <v>4</v>
      </c>
      <c r="H395" s="31" t="s">
        <v>6</v>
      </c>
      <c r="I395" s="40">
        <v>4911.0749999999998</v>
      </c>
      <c r="J395" s="40">
        <v>294.66449999999998</v>
      </c>
      <c r="K395" s="40">
        <v>982.21500000000003</v>
      </c>
      <c r="L395" s="40">
        <v>4933.1746874999999</v>
      </c>
      <c r="M395" s="41">
        <v>369.98810156249999</v>
      </c>
      <c r="N395" s="41">
        <v>1109.9643046875001</v>
      </c>
      <c r="O395" s="40">
        <v>4972.9541250000002</v>
      </c>
      <c r="P395" s="41">
        <v>422.70110062500004</v>
      </c>
      <c r="Q395" s="41">
        <v>1218.3737606249999</v>
      </c>
      <c r="R395" s="40">
        <v>5012.7335624999996</v>
      </c>
      <c r="S395" s="41">
        <v>476.20968843749995</v>
      </c>
      <c r="T395" s="41">
        <v>1328.3743940625</v>
      </c>
      <c r="U395" s="40">
        <v>5052.5129999999999</v>
      </c>
      <c r="V395" s="41">
        <v>530.51386500000001</v>
      </c>
      <c r="W395" s="41">
        <v>1439.9662049999999</v>
      </c>
      <c r="X395" s="40">
        <v>5092.2924375000002</v>
      </c>
      <c r="Y395" s="41">
        <v>585.61363031250005</v>
      </c>
      <c r="Z395" s="41">
        <v>1553.1491934375001</v>
      </c>
      <c r="AA395" s="40">
        <v>5132.0718749999996</v>
      </c>
      <c r="AB395" s="41">
        <v>641.50898437499995</v>
      </c>
      <c r="AC395" s="41">
        <v>1667.923359375</v>
      </c>
      <c r="AD395" s="35"/>
      <c r="AE395" s="35"/>
      <c r="AF395" s="35"/>
      <c r="AG395" s="35"/>
      <c r="AH395" s="35"/>
      <c r="AI395" s="2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s="24" customFormat="1">
      <c r="A396" s="31">
        <v>25635</v>
      </c>
      <c r="B396" s="31" t="s">
        <v>1738</v>
      </c>
      <c r="C396" s="31" t="s">
        <v>15</v>
      </c>
      <c r="D396" s="31"/>
      <c r="E396" s="31">
        <v>63.04</v>
      </c>
      <c r="F396" s="31" t="s">
        <v>299</v>
      </c>
      <c r="G396" s="31" t="s">
        <v>4</v>
      </c>
      <c r="H396" s="31" t="s">
        <v>6</v>
      </c>
      <c r="I396" s="40">
        <v>19448.439999999999</v>
      </c>
      <c r="J396" s="40">
        <v>1166.9063999999998</v>
      </c>
      <c r="K396" s="40">
        <v>3889.6880000000001</v>
      </c>
      <c r="L396" s="40">
        <v>20226.377999999993</v>
      </c>
      <c r="M396" s="41">
        <v>1516.9783499999994</v>
      </c>
      <c r="N396" s="41">
        <v>4550.9350499999982</v>
      </c>
      <c r="O396" s="40">
        <v>21626.666399999995</v>
      </c>
      <c r="P396" s="41">
        <v>1838.2666439999996</v>
      </c>
      <c r="Q396" s="41">
        <v>5298.5332679999983</v>
      </c>
      <c r="R396" s="40">
        <v>23026.954799999996</v>
      </c>
      <c r="S396" s="41">
        <v>2187.5607059999998</v>
      </c>
      <c r="T396" s="41">
        <v>6102.1430219999993</v>
      </c>
      <c r="U396" s="40">
        <v>24427.243199999994</v>
      </c>
      <c r="V396" s="41">
        <v>2564.8605359999992</v>
      </c>
      <c r="W396" s="41">
        <v>6961.7643119999975</v>
      </c>
      <c r="X396" s="40">
        <v>25827.531599999995</v>
      </c>
      <c r="Y396" s="41">
        <v>2970.1661339999996</v>
      </c>
      <c r="Z396" s="41">
        <v>7877.3971379999984</v>
      </c>
      <c r="AA396" s="40">
        <v>27227.819999999992</v>
      </c>
      <c r="AB396" s="41">
        <v>3403.4774999999991</v>
      </c>
      <c r="AC396" s="41">
        <v>8849.0414999999975</v>
      </c>
      <c r="AD396" s="35"/>
      <c r="AE396" s="35"/>
      <c r="AF396" s="35"/>
      <c r="AG396" s="35"/>
      <c r="AH396" s="35"/>
      <c r="AI396" s="2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s="24" customFormat="1">
      <c r="A397" s="31">
        <v>8580</v>
      </c>
      <c r="B397" s="31" t="s">
        <v>2280</v>
      </c>
      <c r="C397" s="31" t="s">
        <v>15</v>
      </c>
      <c r="D397" s="31"/>
      <c r="E397" s="31">
        <v>71.099999999999994</v>
      </c>
      <c r="F397" s="31" t="s">
        <v>435</v>
      </c>
      <c r="G397" s="31" t="s">
        <v>4</v>
      </c>
      <c r="H397" s="31" t="s">
        <v>6</v>
      </c>
      <c r="I397" s="40">
        <v>30755.100000000002</v>
      </c>
      <c r="J397" s="40">
        <v>1845.306</v>
      </c>
      <c r="K397" s="40">
        <v>6151.02</v>
      </c>
      <c r="L397" s="40">
        <v>32574.030000000002</v>
      </c>
      <c r="M397" s="41">
        <v>2443.0522500000002</v>
      </c>
      <c r="N397" s="41">
        <v>7329.156750000001</v>
      </c>
      <c r="O397" s="40">
        <v>35848.103999999999</v>
      </c>
      <c r="P397" s="41">
        <v>3047.0888400000003</v>
      </c>
      <c r="Q397" s="41">
        <v>8782.7854800000005</v>
      </c>
      <c r="R397" s="40">
        <v>39122.178</v>
      </c>
      <c r="S397" s="41">
        <v>3716.60691</v>
      </c>
      <c r="T397" s="41">
        <v>10367.37717</v>
      </c>
      <c r="U397" s="40">
        <v>42396.252</v>
      </c>
      <c r="V397" s="41">
        <v>4451.60646</v>
      </c>
      <c r="W397" s="41">
        <v>12082.93182</v>
      </c>
      <c r="X397" s="40">
        <v>45670.326000000001</v>
      </c>
      <c r="Y397" s="41">
        <v>5252.0874899999999</v>
      </c>
      <c r="Z397" s="41">
        <v>13929.449430000001</v>
      </c>
      <c r="AA397" s="40">
        <v>48944.4</v>
      </c>
      <c r="AB397" s="41">
        <v>6118.05</v>
      </c>
      <c r="AC397" s="41">
        <v>15906.93</v>
      </c>
      <c r="AD397" s="35"/>
      <c r="AE397" s="35"/>
      <c r="AF397" s="35"/>
      <c r="AG397" s="35"/>
      <c r="AH397" s="35"/>
      <c r="AI397" s="2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s="24" customFormat="1">
      <c r="A398" s="31">
        <v>27529</v>
      </c>
      <c r="B398" s="31" t="s">
        <v>864</v>
      </c>
      <c r="C398" s="31" t="s">
        <v>13</v>
      </c>
      <c r="D398" s="31"/>
      <c r="E398" s="31">
        <v>49.05</v>
      </c>
      <c r="F398" s="31" t="s">
        <v>319</v>
      </c>
      <c r="G398" s="31" t="s">
        <v>4</v>
      </c>
      <c r="H398" s="31" t="s">
        <v>6</v>
      </c>
      <c r="I398" s="40">
        <v>11499.159999999998</v>
      </c>
      <c r="J398" s="40">
        <v>689.9495999999998</v>
      </c>
      <c r="K398" s="40">
        <v>2299.8319999999999</v>
      </c>
      <c r="L398" s="40">
        <v>11890.129999999996</v>
      </c>
      <c r="M398" s="41">
        <v>891.7597499999996</v>
      </c>
      <c r="N398" s="41">
        <v>2675.2792499999991</v>
      </c>
      <c r="O398" s="40">
        <v>12593.875999999997</v>
      </c>
      <c r="P398" s="41">
        <v>1070.4794599999998</v>
      </c>
      <c r="Q398" s="41">
        <v>3085.4996199999991</v>
      </c>
      <c r="R398" s="40">
        <v>13297.621999999996</v>
      </c>
      <c r="S398" s="41">
        <v>1263.2740899999997</v>
      </c>
      <c r="T398" s="41">
        <v>3523.8698299999992</v>
      </c>
      <c r="U398" s="40">
        <v>14001.367999999997</v>
      </c>
      <c r="V398" s="41">
        <v>1470.1436399999996</v>
      </c>
      <c r="W398" s="41">
        <v>3990.3898799999988</v>
      </c>
      <c r="X398" s="40">
        <v>14705.113999999996</v>
      </c>
      <c r="Y398" s="41">
        <v>1691.0881099999997</v>
      </c>
      <c r="Z398" s="41">
        <v>4485.0597699999989</v>
      </c>
      <c r="AA398" s="40">
        <v>15408.859999999997</v>
      </c>
      <c r="AB398" s="41">
        <v>1926.1074999999996</v>
      </c>
      <c r="AC398" s="41">
        <v>5007.8794999999991</v>
      </c>
      <c r="AD398" s="35"/>
      <c r="AE398" s="35"/>
      <c r="AF398" s="35"/>
      <c r="AG398" s="35"/>
      <c r="AH398" s="35"/>
      <c r="AI398" s="2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s="24" customFormat="1">
      <c r="A399" s="31">
        <v>8680</v>
      </c>
      <c r="B399" s="31" t="s">
        <v>2241</v>
      </c>
      <c r="C399" s="31" t="s">
        <v>15</v>
      </c>
      <c r="D399" s="31"/>
      <c r="E399" s="31">
        <v>63.04</v>
      </c>
      <c r="F399" s="31" t="s">
        <v>356</v>
      </c>
      <c r="G399" s="31" t="s">
        <v>4</v>
      </c>
      <c r="H399" s="31" t="s">
        <v>6</v>
      </c>
      <c r="I399" s="40">
        <v>30533.040000000005</v>
      </c>
      <c r="J399" s="40">
        <v>1831.9824000000001</v>
      </c>
      <c r="K399" s="40">
        <v>6106.6080000000011</v>
      </c>
      <c r="L399" s="40">
        <v>32103.376000000007</v>
      </c>
      <c r="M399" s="41">
        <v>2407.7532000000006</v>
      </c>
      <c r="N399" s="41">
        <v>7223.2596000000021</v>
      </c>
      <c r="O399" s="40">
        <v>34929.980800000005</v>
      </c>
      <c r="P399" s="41">
        <v>2969.0483680000007</v>
      </c>
      <c r="Q399" s="41">
        <v>8557.8452960000013</v>
      </c>
      <c r="R399" s="40">
        <v>37756.585600000006</v>
      </c>
      <c r="S399" s="41">
        <v>3586.8756320000007</v>
      </c>
      <c r="T399" s="41">
        <v>10005.495184000001</v>
      </c>
      <c r="U399" s="40">
        <v>40583.190400000007</v>
      </c>
      <c r="V399" s="41">
        <v>4261.2349920000006</v>
      </c>
      <c r="W399" s="41">
        <v>11566.209264000001</v>
      </c>
      <c r="X399" s="40">
        <v>43409.795200000008</v>
      </c>
      <c r="Y399" s="41">
        <v>4992.1264480000009</v>
      </c>
      <c r="Z399" s="41">
        <v>13239.987536000002</v>
      </c>
      <c r="AA399" s="40">
        <v>46236.400000000009</v>
      </c>
      <c r="AB399" s="41">
        <v>5779.5500000000011</v>
      </c>
      <c r="AC399" s="41">
        <v>15026.830000000004</v>
      </c>
      <c r="AD399" s="35"/>
      <c r="AE399" s="35"/>
      <c r="AF399" s="35"/>
      <c r="AG399" s="35"/>
      <c r="AH399" s="35"/>
      <c r="AI399" s="2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s="24" customFormat="1">
      <c r="A400" s="31">
        <v>21995</v>
      </c>
      <c r="B400" s="31" t="s">
        <v>1123</v>
      </c>
      <c r="C400" s="31" t="s">
        <v>13</v>
      </c>
      <c r="D400" s="31"/>
      <c r="E400" s="31">
        <v>62.04</v>
      </c>
      <c r="F400" s="31" t="s">
        <v>111</v>
      </c>
      <c r="G400" s="31" t="s">
        <v>4</v>
      </c>
      <c r="H400" s="31" t="s">
        <v>6</v>
      </c>
      <c r="I400" s="40">
        <v>10449.780000000001</v>
      </c>
      <c r="J400" s="40">
        <v>626.98680000000002</v>
      </c>
      <c r="K400" s="40">
        <v>2089.9560000000001</v>
      </c>
      <c r="L400" s="40">
        <v>10972.27</v>
      </c>
      <c r="M400" s="41">
        <v>822.92025000000001</v>
      </c>
      <c r="N400" s="41">
        <v>2468.7607500000004</v>
      </c>
      <c r="O400" s="40">
        <v>11912.752</v>
      </c>
      <c r="P400" s="41">
        <v>1012.5839200000001</v>
      </c>
      <c r="Q400" s="41">
        <v>2918.6242400000001</v>
      </c>
      <c r="R400" s="40">
        <v>12853.234</v>
      </c>
      <c r="S400" s="41">
        <v>1221.0572300000001</v>
      </c>
      <c r="T400" s="41">
        <v>3406.1070100000002</v>
      </c>
      <c r="U400" s="40">
        <v>13793.716</v>
      </c>
      <c r="V400" s="41">
        <v>1448.3401799999999</v>
      </c>
      <c r="W400" s="41">
        <v>3931.2090599999997</v>
      </c>
      <c r="X400" s="40">
        <v>14734.198</v>
      </c>
      <c r="Y400" s="41">
        <v>1694.4327700000001</v>
      </c>
      <c r="Z400" s="41">
        <v>4493.9303900000004</v>
      </c>
      <c r="AA400" s="40">
        <v>15674.68</v>
      </c>
      <c r="AB400" s="41">
        <v>1959.335</v>
      </c>
      <c r="AC400" s="41">
        <v>5094.2710000000006</v>
      </c>
      <c r="AD400" s="35"/>
      <c r="AE400" s="35"/>
      <c r="AF400" s="35"/>
      <c r="AG400" s="35"/>
      <c r="AH400" s="35"/>
      <c r="AI400" s="2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s="24" customFormat="1">
      <c r="A401" s="31">
        <v>8710</v>
      </c>
      <c r="B401" s="31" t="s">
        <v>2170</v>
      </c>
      <c r="C401" s="31" t="s">
        <v>15</v>
      </c>
      <c r="D401" s="31"/>
      <c r="E401" s="31">
        <v>66.010000000000005</v>
      </c>
      <c r="F401" s="31" t="s">
        <v>399</v>
      </c>
      <c r="G401" s="31" t="s">
        <v>4</v>
      </c>
      <c r="H401" s="31" t="s">
        <v>6</v>
      </c>
      <c r="I401" s="40">
        <v>21687.1</v>
      </c>
      <c r="J401" s="40">
        <v>1301.2259999999999</v>
      </c>
      <c r="K401" s="40">
        <v>4337.42</v>
      </c>
      <c r="L401" s="40">
        <v>22771.455999999998</v>
      </c>
      <c r="M401" s="41">
        <v>1707.8591999999999</v>
      </c>
      <c r="N401" s="41">
        <v>5123.5775999999996</v>
      </c>
      <c r="O401" s="40">
        <v>24723.2968</v>
      </c>
      <c r="P401" s="41">
        <v>2101.4802280000004</v>
      </c>
      <c r="Q401" s="41">
        <v>6057.2077159999999</v>
      </c>
      <c r="R401" s="40">
        <v>26675.137599999998</v>
      </c>
      <c r="S401" s="41">
        <v>2534.1380719999997</v>
      </c>
      <c r="T401" s="41">
        <v>7068.9114639999998</v>
      </c>
      <c r="U401" s="40">
        <v>28626.9784</v>
      </c>
      <c r="V401" s="41">
        <v>3005.8327319999999</v>
      </c>
      <c r="W401" s="41">
        <v>8158.6888439999993</v>
      </c>
      <c r="X401" s="40">
        <v>30578.819199999998</v>
      </c>
      <c r="Y401" s="41">
        <v>3516.5642079999998</v>
      </c>
      <c r="Z401" s="41">
        <v>9326.5398559999994</v>
      </c>
      <c r="AA401" s="40">
        <v>32530.659999999996</v>
      </c>
      <c r="AB401" s="41">
        <v>4066.3324999999995</v>
      </c>
      <c r="AC401" s="41">
        <v>10572.464499999998</v>
      </c>
      <c r="AD401" s="35"/>
      <c r="AE401" s="35"/>
      <c r="AF401" s="35"/>
      <c r="AG401" s="35"/>
      <c r="AH401" s="35"/>
      <c r="AI401" s="2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s="24" customFormat="1">
      <c r="A402" s="31">
        <v>8720</v>
      </c>
      <c r="B402" s="31" t="s">
        <v>2270</v>
      </c>
      <c r="C402" s="31" t="s">
        <v>15</v>
      </c>
      <c r="D402" s="31"/>
      <c r="E402" s="31">
        <v>70.010000000000005</v>
      </c>
      <c r="F402" s="31" t="s">
        <v>2271</v>
      </c>
      <c r="G402" s="31" t="s">
        <v>4</v>
      </c>
      <c r="H402" s="31" t="s">
        <v>6</v>
      </c>
      <c r="I402" s="40">
        <v>30551.260000000002</v>
      </c>
      <c r="J402" s="40">
        <v>1833.0756000000001</v>
      </c>
      <c r="K402" s="40">
        <v>6110.2520000000004</v>
      </c>
      <c r="L402" s="40">
        <v>32194.165999999997</v>
      </c>
      <c r="M402" s="41">
        <v>2414.5624499999999</v>
      </c>
      <c r="N402" s="41">
        <v>7243.6873499999992</v>
      </c>
      <c r="O402" s="40">
        <v>35151.396800000002</v>
      </c>
      <c r="P402" s="41">
        <v>2987.8687280000004</v>
      </c>
      <c r="Q402" s="41">
        <v>8612.0922160000009</v>
      </c>
      <c r="R402" s="40">
        <v>38108.6276</v>
      </c>
      <c r="S402" s="41">
        <v>3620.319622</v>
      </c>
      <c r="T402" s="41">
        <v>10098.786314000001</v>
      </c>
      <c r="U402" s="40">
        <v>41065.858399999997</v>
      </c>
      <c r="V402" s="41">
        <v>4311.9151319999992</v>
      </c>
      <c r="W402" s="41">
        <v>11703.769643999998</v>
      </c>
      <c r="X402" s="40">
        <v>44023.089200000002</v>
      </c>
      <c r="Y402" s="41">
        <v>5062.6552580000007</v>
      </c>
      <c r="Z402" s="41">
        <v>13427.042206</v>
      </c>
      <c r="AA402" s="40">
        <v>46980.32</v>
      </c>
      <c r="AB402" s="41">
        <v>5872.54</v>
      </c>
      <c r="AC402" s="41">
        <v>15268.604000000001</v>
      </c>
      <c r="AD402" s="35"/>
      <c r="AE402" s="35"/>
      <c r="AF402" s="35"/>
      <c r="AG402" s="35"/>
      <c r="AH402" s="35"/>
      <c r="AI402" s="2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s="24" customFormat="1">
      <c r="A403" s="31">
        <v>32328</v>
      </c>
      <c r="B403" s="31" t="s">
        <v>1236</v>
      </c>
      <c r="C403" s="31" t="s">
        <v>15</v>
      </c>
      <c r="D403" s="31"/>
      <c r="E403" s="31">
        <v>34.090000000000003</v>
      </c>
      <c r="F403" s="31" t="s">
        <v>19</v>
      </c>
      <c r="G403" s="31" t="s">
        <v>4</v>
      </c>
      <c r="H403" s="31" t="s">
        <v>6</v>
      </c>
      <c r="I403" s="40">
        <v>11641.439999999999</v>
      </c>
      <c r="J403" s="40">
        <v>698.48639999999989</v>
      </c>
      <c r="K403" s="40">
        <v>2328.288</v>
      </c>
      <c r="L403" s="40">
        <v>11728.749999999998</v>
      </c>
      <c r="M403" s="41">
        <v>879.65624999999989</v>
      </c>
      <c r="N403" s="41">
        <v>2638.9687499999995</v>
      </c>
      <c r="O403" s="40">
        <v>11885.907999999999</v>
      </c>
      <c r="P403" s="41">
        <v>1010.30218</v>
      </c>
      <c r="Q403" s="41">
        <v>2912.0474599999998</v>
      </c>
      <c r="R403" s="40">
        <v>12043.065999999999</v>
      </c>
      <c r="S403" s="41">
        <v>1144.0912699999999</v>
      </c>
      <c r="T403" s="41">
        <v>3191.4124899999997</v>
      </c>
      <c r="U403" s="40">
        <v>12200.223999999998</v>
      </c>
      <c r="V403" s="41">
        <v>1281.0235199999997</v>
      </c>
      <c r="W403" s="41">
        <v>3477.0638399999993</v>
      </c>
      <c r="X403" s="40">
        <v>12357.382</v>
      </c>
      <c r="Y403" s="41">
        <v>1421.0989300000001</v>
      </c>
      <c r="Z403" s="41">
        <v>3769.0015099999996</v>
      </c>
      <c r="AA403" s="40">
        <v>12514.539999999999</v>
      </c>
      <c r="AB403" s="41">
        <v>1564.3174999999999</v>
      </c>
      <c r="AC403" s="41">
        <v>4067.2255</v>
      </c>
      <c r="AD403" s="35"/>
      <c r="AE403" s="35"/>
      <c r="AF403" s="35"/>
      <c r="AG403" s="35"/>
      <c r="AH403" s="35"/>
      <c r="AI403" s="2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s="24" customFormat="1">
      <c r="A404" s="31">
        <v>27886</v>
      </c>
      <c r="B404" s="31" t="s">
        <v>827</v>
      </c>
      <c r="C404" s="31" t="s">
        <v>13</v>
      </c>
      <c r="D404" s="31"/>
      <c r="E404" s="31">
        <v>51.04</v>
      </c>
      <c r="F404" s="31" t="s">
        <v>104</v>
      </c>
      <c r="G404" s="31" t="s">
        <v>4</v>
      </c>
      <c r="H404" s="31" t="s">
        <v>6</v>
      </c>
      <c r="I404" s="40">
        <v>24288.099999999995</v>
      </c>
      <c r="J404" s="40">
        <v>1457.2859999999996</v>
      </c>
      <c r="K404" s="40">
        <v>4857.619999999999</v>
      </c>
      <c r="L404" s="40">
        <v>25065.319999999996</v>
      </c>
      <c r="M404" s="41">
        <v>1879.8989999999997</v>
      </c>
      <c r="N404" s="41">
        <v>5639.6969999999992</v>
      </c>
      <c r="O404" s="40">
        <v>26464.315999999995</v>
      </c>
      <c r="P404" s="41">
        <v>2249.4668599999995</v>
      </c>
      <c r="Q404" s="41">
        <v>6483.757419999999</v>
      </c>
      <c r="R404" s="40">
        <v>27863.311999999994</v>
      </c>
      <c r="S404" s="41">
        <v>2647.0146399999994</v>
      </c>
      <c r="T404" s="41">
        <v>7383.7776799999992</v>
      </c>
      <c r="U404" s="40">
        <v>29262.307999999994</v>
      </c>
      <c r="V404" s="41">
        <v>3072.5423399999991</v>
      </c>
      <c r="W404" s="41">
        <v>8339.7577799999981</v>
      </c>
      <c r="X404" s="40">
        <v>30661.303999999996</v>
      </c>
      <c r="Y404" s="41">
        <v>3526.0499599999998</v>
      </c>
      <c r="Z404" s="41">
        <v>9351.6977199999983</v>
      </c>
      <c r="AA404" s="40">
        <v>32060.299999999996</v>
      </c>
      <c r="AB404" s="41">
        <v>4007.5374999999995</v>
      </c>
      <c r="AC404" s="41">
        <v>10419.597499999998</v>
      </c>
      <c r="AD404" s="35"/>
      <c r="AE404" s="35"/>
      <c r="AF404" s="35"/>
      <c r="AG404" s="35"/>
      <c r="AH404" s="35"/>
      <c r="AI404" s="2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s="24" customFormat="1">
      <c r="A405" s="31">
        <v>26404</v>
      </c>
      <c r="B405" s="31" t="s">
        <v>917</v>
      </c>
      <c r="C405" s="31" t="s">
        <v>13</v>
      </c>
      <c r="D405" s="31"/>
      <c r="E405" s="31">
        <v>52</v>
      </c>
      <c r="F405" s="31" t="s">
        <v>167</v>
      </c>
      <c r="G405" s="31" t="s">
        <v>4</v>
      </c>
      <c r="H405" s="31" t="s">
        <v>6</v>
      </c>
      <c r="I405" s="40">
        <v>24476.280000000002</v>
      </c>
      <c r="J405" s="40">
        <v>1468.5768</v>
      </c>
      <c r="K405" s="40">
        <v>4895.2560000000003</v>
      </c>
      <c r="L405" s="40">
        <v>25525.225999999999</v>
      </c>
      <c r="M405" s="41">
        <v>1914.3919499999997</v>
      </c>
      <c r="N405" s="41">
        <v>5743.1758499999996</v>
      </c>
      <c r="O405" s="40">
        <v>27413.328799999999</v>
      </c>
      <c r="P405" s="41">
        <v>2330.1329479999999</v>
      </c>
      <c r="Q405" s="41">
        <v>6716.2655559999994</v>
      </c>
      <c r="R405" s="40">
        <v>29301.4316</v>
      </c>
      <c r="S405" s="41">
        <v>2783.6360020000002</v>
      </c>
      <c r="T405" s="41">
        <v>7764.8793740000001</v>
      </c>
      <c r="U405" s="40">
        <v>31189.534399999997</v>
      </c>
      <c r="V405" s="41">
        <v>3274.9011119999996</v>
      </c>
      <c r="W405" s="41">
        <v>8889.0173039999991</v>
      </c>
      <c r="X405" s="40">
        <v>33077.637199999997</v>
      </c>
      <c r="Y405" s="41">
        <v>3803.9282779999999</v>
      </c>
      <c r="Z405" s="41">
        <v>10088.679345999999</v>
      </c>
      <c r="AA405" s="40">
        <v>34965.74</v>
      </c>
      <c r="AB405" s="41">
        <v>4370.7174999999997</v>
      </c>
      <c r="AC405" s="41">
        <v>11363.8655</v>
      </c>
      <c r="AD405" s="35"/>
      <c r="AE405" s="35"/>
      <c r="AF405" s="35"/>
      <c r="AG405" s="35"/>
      <c r="AH405" s="35"/>
      <c r="AI405" s="2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s="24" customFormat="1">
      <c r="A406" s="31">
        <v>23061</v>
      </c>
      <c r="B406" s="31" t="s">
        <v>1045</v>
      </c>
      <c r="C406" s="31" t="s">
        <v>13</v>
      </c>
      <c r="D406" s="31"/>
      <c r="E406" s="31">
        <v>61.11</v>
      </c>
      <c r="F406" s="31" t="s">
        <v>189</v>
      </c>
      <c r="G406" s="31" t="s">
        <v>4</v>
      </c>
      <c r="H406" s="31" t="s">
        <v>6</v>
      </c>
      <c r="I406" s="40">
        <v>30943.300000000003</v>
      </c>
      <c r="J406" s="40">
        <v>1856.5980000000002</v>
      </c>
      <c r="K406" s="40">
        <v>6188.6600000000008</v>
      </c>
      <c r="L406" s="40">
        <v>32724.271999999997</v>
      </c>
      <c r="M406" s="41">
        <v>2454.3203999999996</v>
      </c>
      <c r="N406" s="41">
        <v>7362.9611999999997</v>
      </c>
      <c r="O406" s="40">
        <v>35930.021599999993</v>
      </c>
      <c r="P406" s="41">
        <v>3054.0518359999996</v>
      </c>
      <c r="Q406" s="41">
        <v>8802.8552919999984</v>
      </c>
      <c r="R406" s="40">
        <v>39135.771199999996</v>
      </c>
      <c r="S406" s="41">
        <v>3717.8982639999995</v>
      </c>
      <c r="T406" s="41">
        <v>10370.979368</v>
      </c>
      <c r="U406" s="40">
        <v>42341.520799999998</v>
      </c>
      <c r="V406" s="41">
        <v>4445.859684</v>
      </c>
      <c r="W406" s="41">
        <v>12067.333427999998</v>
      </c>
      <c r="X406" s="40">
        <v>45547.270399999994</v>
      </c>
      <c r="Y406" s="41">
        <v>5237.9360959999995</v>
      </c>
      <c r="Z406" s="41">
        <v>13891.917471999997</v>
      </c>
      <c r="AA406" s="40">
        <v>48753.02</v>
      </c>
      <c r="AB406" s="41">
        <v>6094.1274999999996</v>
      </c>
      <c r="AC406" s="41">
        <v>15844.7315</v>
      </c>
      <c r="AD406" s="35"/>
      <c r="AE406" s="35"/>
      <c r="AF406" s="35"/>
      <c r="AG406" s="35"/>
      <c r="AH406" s="35"/>
      <c r="AI406" s="2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s="24" customFormat="1">
      <c r="A407" s="31">
        <v>28238</v>
      </c>
      <c r="B407" s="31" t="s">
        <v>1531</v>
      </c>
      <c r="C407" s="31" t="s">
        <v>15</v>
      </c>
      <c r="D407" s="31"/>
      <c r="E407" s="31">
        <v>50</v>
      </c>
      <c r="F407" s="31" t="s">
        <v>131</v>
      </c>
      <c r="G407" s="31" t="s">
        <v>4</v>
      </c>
      <c r="H407" s="31" t="s">
        <v>6</v>
      </c>
      <c r="I407" s="40">
        <v>16604.54</v>
      </c>
      <c r="J407" s="40">
        <v>996.27240000000006</v>
      </c>
      <c r="K407" s="40">
        <v>3320.9080000000004</v>
      </c>
      <c r="L407" s="40">
        <v>17027.956000000002</v>
      </c>
      <c r="M407" s="41">
        <v>1277.0967000000001</v>
      </c>
      <c r="N407" s="41">
        <v>3831.2901000000006</v>
      </c>
      <c r="O407" s="40">
        <v>17790.104800000001</v>
      </c>
      <c r="P407" s="41">
        <v>1512.1589080000001</v>
      </c>
      <c r="Q407" s="41">
        <v>4358.5756760000004</v>
      </c>
      <c r="R407" s="40">
        <v>18552.2536</v>
      </c>
      <c r="S407" s="41">
        <v>1762.4640919999999</v>
      </c>
      <c r="T407" s="41">
        <v>4916.3472040000006</v>
      </c>
      <c r="U407" s="40">
        <v>19314.402399999999</v>
      </c>
      <c r="V407" s="41">
        <v>2028.0122519999998</v>
      </c>
      <c r="W407" s="41">
        <v>5504.604683999999</v>
      </c>
      <c r="X407" s="40">
        <v>20076.551200000002</v>
      </c>
      <c r="Y407" s="41">
        <v>2308.8033880000003</v>
      </c>
      <c r="Z407" s="41">
        <v>6123.3481160000001</v>
      </c>
      <c r="AA407" s="40">
        <v>20838.7</v>
      </c>
      <c r="AB407" s="41">
        <v>2604.8375000000001</v>
      </c>
      <c r="AC407" s="41">
        <v>6772.5775000000003</v>
      </c>
      <c r="AD407" s="35"/>
      <c r="AE407" s="35"/>
      <c r="AF407" s="35"/>
      <c r="AG407" s="35"/>
      <c r="AH407" s="35"/>
      <c r="AI407" s="2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s="24" customFormat="1">
      <c r="A408" s="31">
        <v>31847</v>
      </c>
      <c r="B408" s="31" t="s">
        <v>1273</v>
      </c>
      <c r="C408" s="31" t="s">
        <v>15</v>
      </c>
      <c r="D408" s="31"/>
      <c r="E408" s="31">
        <v>41.07</v>
      </c>
      <c r="F408" s="31" t="s">
        <v>437</v>
      </c>
      <c r="G408" s="31" t="s">
        <v>4</v>
      </c>
      <c r="H408" s="31" t="s">
        <v>6</v>
      </c>
      <c r="I408" s="40">
        <v>21687.1</v>
      </c>
      <c r="J408" s="40">
        <v>1301.2259999999999</v>
      </c>
      <c r="K408" s="40">
        <v>4337.42</v>
      </c>
      <c r="L408" s="40">
        <v>21914.813999999998</v>
      </c>
      <c r="M408" s="41">
        <v>1643.6110499999998</v>
      </c>
      <c r="N408" s="41">
        <v>4930.8331499999995</v>
      </c>
      <c r="O408" s="40">
        <v>22324.699199999999</v>
      </c>
      <c r="P408" s="41">
        <v>1897.599432</v>
      </c>
      <c r="Q408" s="41">
        <v>5469.5513039999996</v>
      </c>
      <c r="R408" s="40">
        <v>22734.5844</v>
      </c>
      <c r="S408" s="41">
        <v>2159.7855180000001</v>
      </c>
      <c r="T408" s="41">
        <v>6024.6648660000001</v>
      </c>
      <c r="U408" s="40">
        <v>23144.469599999997</v>
      </c>
      <c r="V408" s="41">
        <v>2430.1693079999995</v>
      </c>
      <c r="W408" s="41">
        <v>6596.1738359999981</v>
      </c>
      <c r="X408" s="40">
        <v>23554.354799999997</v>
      </c>
      <c r="Y408" s="41">
        <v>2708.750802</v>
      </c>
      <c r="Z408" s="41">
        <v>7184.0782139999992</v>
      </c>
      <c r="AA408" s="40">
        <v>23964.239999999998</v>
      </c>
      <c r="AB408" s="41">
        <v>2995.5299999999997</v>
      </c>
      <c r="AC408" s="41">
        <v>7788.3779999999997</v>
      </c>
      <c r="AD408" s="35"/>
      <c r="AE408" s="35"/>
      <c r="AF408" s="35"/>
      <c r="AG408" s="35"/>
      <c r="AH408" s="35"/>
      <c r="AI408" s="2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s="24" customFormat="1">
      <c r="A409" s="31">
        <v>30193</v>
      </c>
      <c r="B409" s="31" t="s">
        <v>655</v>
      </c>
      <c r="C409" s="31" t="s">
        <v>13</v>
      </c>
      <c r="D409" s="31"/>
      <c r="E409" s="31">
        <v>42.1</v>
      </c>
      <c r="F409" s="31" t="s">
        <v>83</v>
      </c>
      <c r="G409" s="31" t="s">
        <v>4</v>
      </c>
      <c r="H409" s="31" t="s">
        <v>6</v>
      </c>
      <c r="I409" s="40">
        <v>15677.76</v>
      </c>
      <c r="J409" s="40">
        <v>940.66559999999993</v>
      </c>
      <c r="K409" s="40">
        <v>3135.5520000000001</v>
      </c>
      <c r="L409" s="40">
        <v>15959.960000000003</v>
      </c>
      <c r="M409" s="41">
        <v>1196.9970000000001</v>
      </c>
      <c r="N409" s="41">
        <v>3590.9910000000009</v>
      </c>
      <c r="O409" s="40">
        <v>16467.920000000002</v>
      </c>
      <c r="P409" s="41">
        <v>1399.7732000000003</v>
      </c>
      <c r="Q409" s="41">
        <v>4034.6404000000002</v>
      </c>
      <c r="R409" s="40">
        <v>16975.88</v>
      </c>
      <c r="S409" s="41">
        <v>1612.7086000000002</v>
      </c>
      <c r="T409" s="41">
        <v>4498.6082000000006</v>
      </c>
      <c r="U409" s="40">
        <v>17483.840000000004</v>
      </c>
      <c r="V409" s="41">
        <v>1835.8032000000003</v>
      </c>
      <c r="W409" s="41">
        <v>4982.894400000001</v>
      </c>
      <c r="X409" s="40">
        <v>17991.800000000003</v>
      </c>
      <c r="Y409" s="41">
        <v>2069.0570000000002</v>
      </c>
      <c r="Z409" s="41">
        <v>5487.4990000000007</v>
      </c>
      <c r="AA409" s="40">
        <v>18499.760000000002</v>
      </c>
      <c r="AB409" s="41">
        <v>2312.4700000000003</v>
      </c>
      <c r="AC409" s="41">
        <v>6012.4220000000005</v>
      </c>
      <c r="AD409" s="35"/>
      <c r="AE409" s="35"/>
      <c r="AF409" s="35"/>
      <c r="AG409" s="35"/>
      <c r="AH409" s="35"/>
      <c r="AI409" s="2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s="24" customFormat="1">
      <c r="A410" s="31">
        <v>28276</v>
      </c>
      <c r="B410" s="31" t="s">
        <v>824</v>
      </c>
      <c r="C410" s="31" t="s">
        <v>13</v>
      </c>
      <c r="D410" s="31"/>
      <c r="E410" s="31">
        <v>43.03</v>
      </c>
      <c r="F410" s="31" t="s">
        <v>398</v>
      </c>
      <c r="G410" s="31" t="s">
        <v>4</v>
      </c>
      <c r="H410" s="31" t="s">
        <v>6</v>
      </c>
      <c r="I410" s="40">
        <v>30438.94</v>
      </c>
      <c r="J410" s="40">
        <v>1826.3363999999999</v>
      </c>
      <c r="K410" s="40">
        <v>6087.7880000000005</v>
      </c>
      <c r="L410" s="40">
        <v>31352.108000000004</v>
      </c>
      <c r="M410" s="41">
        <v>2351.4081000000001</v>
      </c>
      <c r="N410" s="41">
        <v>7054.2243000000008</v>
      </c>
      <c r="O410" s="40">
        <v>32995.810400000002</v>
      </c>
      <c r="P410" s="41">
        <v>2804.6438840000005</v>
      </c>
      <c r="Q410" s="41">
        <v>8083.9735479999999</v>
      </c>
      <c r="R410" s="40">
        <v>34639.512800000004</v>
      </c>
      <c r="S410" s="41">
        <v>3290.7537160000006</v>
      </c>
      <c r="T410" s="41">
        <v>9179.4708920000012</v>
      </c>
      <c r="U410" s="40">
        <v>36283.215200000006</v>
      </c>
      <c r="V410" s="41">
        <v>3809.7375960000004</v>
      </c>
      <c r="W410" s="41">
        <v>10340.716332</v>
      </c>
      <c r="X410" s="40">
        <v>37926.917600000001</v>
      </c>
      <c r="Y410" s="41">
        <v>4361.5955240000003</v>
      </c>
      <c r="Z410" s="41">
        <v>11567.709868</v>
      </c>
      <c r="AA410" s="40">
        <v>39570.620000000003</v>
      </c>
      <c r="AB410" s="41">
        <v>4946.3275000000003</v>
      </c>
      <c r="AC410" s="41">
        <v>12860.451500000001</v>
      </c>
      <c r="AD410" s="35"/>
      <c r="AE410" s="35"/>
      <c r="AF410" s="35"/>
      <c r="AG410" s="35"/>
      <c r="AH410" s="35"/>
      <c r="AI410" s="2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s="24" customFormat="1">
      <c r="A411" s="31">
        <v>8761</v>
      </c>
      <c r="B411" s="31" t="s">
        <v>1713</v>
      </c>
      <c r="C411" s="31" t="s">
        <v>15</v>
      </c>
      <c r="D411" s="31"/>
      <c r="E411" s="31">
        <v>62.07</v>
      </c>
      <c r="F411" s="31" t="s">
        <v>178</v>
      </c>
      <c r="G411" s="31" t="s">
        <v>4</v>
      </c>
      <c r="H411" s="31" t="s">
        <v>6</v>
      </c>
      <c r="I411" s="40">
        <v>27383.679999999997</v>
      </c>
      <c r="J411" s="40">
        <v>1643.0207999999998</v>
      </c>
      <c r="K411" s="40">
        <v>5476.7359999999999</v>
      </c>
      <c r="L411" s="40">
        <v>28490.660000000003</v>
      </c>
      <c r="M411" s="41">
        <v>2136.7995000000001</v>
      </c>
      <c r="N411" s="41">
        <v>6410.3985000000011</v>
      </c>
      <c r="O411" s="40">
        <v>30483.224000000002</v>
      </c>
      <c r="P411" s="41">
        <v>2591.0740400000004</v>
      </c>
      <c r="Q411" s="41">
        <v>7468.3898800000006</v>
      </c>
      <c r="R411" s="40">
        <v>32475.788000000004</v>
      </c>
      <c r="S411" s="41">
        <v>3085.1998600000006</v>
      </c>
      <c r="T411" s="41">
        <v>8606.0838200000017</v>
      </c>
      <c r="U411" s="40">
        <v>34468.352000000006</v>
      </c>
      <c r="V411" s="41">
        <v>3619.1769600000007</v>
      </c>
      <c r="W411" s="41">
        <v>9823.4803200000006</v>
      </c>
      <c r="X411" s="40">
        <v>36460.916000000005</v>
      </c>
      <c r="Y411" s="41">
        <v>4193.0053400000006</v>
      </c>
      <c r="Z411" s="41">
        <v>11120.579380000001</v>
      </c>
      <c r="AA411" s="40">
        <v>38453.480000000003</v>
      </c>
      <c r="AB411" s="41">
        <v>4806.6850000000004</v>
      </c>
      <c r="AC411" s="41">
        <v>12497.381000000001</v>
      </c>
      <c r="AD411" s="35"/>
      <c r="AE411" s="35"/>
      <c r="AF411" s="35"/>
      <c r="AG411" s="35"/>
      <c r="AH411" s="35"/>
      <c r="AI411" s="2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s="24" customFormat="1">
      <c r="A412" s="31">
        <v>22904</v>
      </c>
      <c r="B412" s="31" t="s">
        <v>1771</v>
      </c>
      <c r="C412" s="31" t="s">
        <v>15</v>
      </c>
      <c r="D412" s="31"/>
      <c r="E412" s="31">
        <v>54.07</v>
      </c>
      <c r="F412" s="31" t="s">
        <v>203</v>
      </c>
      <c r="G412" s="31" t="s">
        <v>4</v>
      </c>
      <c r="H412" s="31" t="s">
        <v>6</v>
      </c>
      <c r="I412" s="40">
        <v>5955.86</v>
      </c>
      <c r="J412" s="40">
        <v>357.35159999999996</v>
      </c>
      <c r="K412" s="40">
        <v>1191.172</v>
      </c>
      <c r="L412" s="40">
        <v>6206.0059999999994</v>
      </c>
      <c r="M412" s="41">
        <v>465.45044999999993</v>
      </c>
      <c r="N412" s="41">
        <v>1396.3513499999999</v>
      </c>
      <c r="O412" s="40">
        <v>6656.2687999999998</v>
      </c>
      <c r="P412" s="41">
        <v>565.78284800000006</v>
      </c>
      <c r="Q412" s="41">
        <v>1630.785856</v>
      </c>
      <c r="R412" s="40">
        <v>7106.5316000000003</v>
      </c>
      <c r="S412" s="41">
        <v>675.12050199999999</v>
      </c>
      <c r="T412" s="41">
        <v>1883.2308740000001</v>
      </c>
      <c r="U412" s="40">
        <v>7556.7943999999998</v>
      </c>
      <c r="V412" s="41">
        <v>793.46341199999995</v>
      </c>
      <c r="W412" s="41">
        <v>2153.6864039999996</v>
      </c>
      <c r="X412" s="40">
        <v>8007.0571999999993</v>
      </c>
      <c r="Y412" s="41">
        <v>920.81157799999994</v>
      </c>
      <c r="Z412" s="41">
        <v>2442.1524459999996</v>
      </c>
      <c r="AA412" s="40">
        <v>8457.32</v>
      </c>
      <c r="AB412" s="41">
        <v>1057.165</v>
      </c>
      <c r="AC412" s="41">
        <v>2748.6289999999999</v>
      </c>
      <c r="AD412" s="35"/>
      <c r="AE412" s="35"/>
      <c r="AF412" s="35"/>
      <c r="AG412" s="35"/>
      <c r="AH412" s="35"/>
      <c r="AI412" s="2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s="24" customFormat="1">
      <c r="A413" s="31">
        <v>8777</v>
      </c>
      <c r="B413" s="31" t="s">
        <v>2150</v>
      </c>
      <c r="C413" s="31" t="s">
        <v>15</v>
      </c>
      <c r="D413" s="31"/>
      <c r="E413" s="31">
        <v>62.05</v>
      </c>
      <c r="F413" s="31" t="s">
        <v>379</v>
      </c>
      <c r="G413" s="31" t="s">
        <v>4</v>
      </c>
      <c r="H413" s="31" t="s">
        <v>6</v>
      </c>
      <c r="I413" s="40">
        <v>9406.6600000000017</v>
      </c>
      <c r="J413" s="40">
        <v>564.39960000000008</v>
      </c>
      <c r="K413" s="40">
        <v>1881.3320000000003</v>
      </c>
      <c r="L413" s="40">
        <v>9876.992000000002</v>
      </c>
      <c r="M413" s="41">
        <v>740.77440000000013</v>
      </c>
      <c r="N413" s="41">
        <v>2222.3232000000007</v>
      </c>
      <c r="O413" s="40">
        <v>10723.589600000001</v>
      </c>
      <c r="P413" s="41">
        <v>911.50511600000016</v>
      </c>
      <c r="Q413" s="41">
        <v>2627.2794520000002</v>
      </c>
      <c r="R413" s="40">
        <v>11570.187200000002</v>
      </c>
      <c r="S413" s="41">
        <v>1099.1677840000002</v>
      </c>
      <c r="T413" s="41">
        <v>3066.0996080000009</v>
      </c>
      <c r="U413" s="40">
        <v>12416.784800000001</v>
      </c>
      <c r="V413" s="41">
        <v>1303.7624040000001</v>
      </c>
      <c r="W413" s="41">
        <v>3538.783668</v>
      </c>
      <c r="X413" s="40">
        <v>13263.382400000002</v>
      </c>
      <c r="Y413" s="41">
        <v>1525.2889760000003</v>
      </c>
      <c r="Z413" s="41">
        <v>4045.3316320000008</v>
      </c>
      <c r="AA413" s="40">
        <v>14109.980000000001</v>
      </c>
      <c r="AB413" s="41">
        <v>1763.7475000000002</v>
      </c>
      <c r="AC413" s="41">
        <v>4585.7435000000005</v>
      </c>
      <c r="AD413" s="35"/>
      <c r="AE413" s="35"/>
      <c r="AF413" s="35"/>
      <c r="AG413" s="35"/>
      <c r="AH413" s="35"/>
      <c r="AI413" s="2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s="24" customFormat="1">
      <c r="A414" s="31">
        <v>24478</v>
      </c>
      <c r="B414" s="31" t="s">
        <v>1793</v>
      </c>
      <c r="C414" s="31" t="s">
        <v>15</v>
      </c>
      <c r="D414" s="31"/>
      <c r="E414" s="31">
        <v>59.08</v>
      </c>
      <c r="F414" s="31" t="s">
        <v>233</v>
      </c>
      <c r="G414" s="31" t="s">
        <v>4</v>
      </c>
      <c r="H414" s="31" t="s">
        <v>6</v>
      </c>
      <c r="I414" s="40">
        <v>19448.439999999999</v>
      </c>
      <c r="J414" s="40">
        <v>1166.9063999999998</v>
      </c>
      <c r="K414" s="40">
        <v>3889.6880000000001</v>
      </c>
      <c r="L414" s="40">
        <v>20304.171999999999</v>
      </c>
      <c r="M414" s="41">
        <v>1522.8128999999999</v>
      </c>
      <c r="N414" s="41">
        <v>4568.4386999999997</v>
      </c>
      <c r="O414" s="40">
        <v>21844.489600000001</v>
      </c>
      <c r="P414" s="41">
        <v>1856.7816160000002</v>
      </c>
      <c r="Q414" s="41">
        <v>5351.8999519999998</v>
      </c>
      <c r="R414" s="40">
        <v>23384.807199999999</v>
      </c>
      <c r="S414" s="41">
        <v>2221.5566840000001</v>
      </c>
      <c r="T414" s="41">
        <v>6196.9739079999999</v>
      </c>
      <c r="U414" s="40">
        <v>24925.124799999998</v>
      </c>
      <c r="V414" s="41">
        <v>2617.1381039999997</v>
      </c>
      <c r="W414" s="41">
        <v>7103.6605679999984</v>
      </c>
      <c r="X414" s="40">
        <v>26465.4424</v>
      </c>
      <c r="Y414" s="41">
        <v>3043.5258760000002</v>
      </c>
      <c r="Z414" s="41">
        <v>8071.9599319999998</v>
      </c>
      <c r="AA414" s="40">
        <v>28005.759999999998</v>
      </c>
      <c r="AB414" s="41">
        <v>3500.72</v>
      </c>
      <c r="AC414" s="41">
        <v>9101.8719999999994</v>
      </c>
      <c r="AD414" s="35"/>
      <c r="AE414" s="35"/>
      <c r="AF414" s="35"/>
      <c r="AG414" s="35"/>
      <c r="AH414" s="35"/>
      <c r="AI414" s="2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s="24" customFormat="1">
      <c r="A415" s="31">
        <v>28615</v>
      </c>
      <c r="B415" s="31" t="s">
        <v>1181</v>
      </c>
      <c r="C415" s="31" t="s">
        <v>15</v>
      </c>
      <c r="D415" s="31"/>
      <c r="E415" s="31">
        <v>50.02</v>
      </c>
      <c r="F415" s="31" t="s">
        <v>320</v>
      </c>
      <c r="G415" s="31" t="s">
        <v>4</v>
      </c>
      <c r="H415" s="31" t="s">
        <v>6</v>
      </c>
      <c r="I415" s="40">
        <v>15558.739999999998</v>
      </c>
      <c r="J415" s="40">
        <v>933.52439999999979</v>
      </c>
      <c r="K415" s="40">
        <v>3111.7479999999996</v>
      </c>
      <c r="L415" s="40">
        <v>15605.415999999997</v>
      </c>
      <c r="M415" s="41">
        <v>1170.4061999999997</v>
      </c>
      <c r="N415" s="41">
        <v>3511.2185999999997</v>
      </c>
      <c r="O415" s="40">
        <v>15689.432799999999</v>
      </c>
      <c r="P415" s="41">
        <v>1333.6017879999999</v>
      </c>
      <c r="Q415" s="41">
        <v>3843.9110359999995</v>
      </c>
      <c r="R415" s="40">
        <v>15773.449599999998</v>
      </c>
      <c r="S415" s="41">
        <v>1498.4777119999999</v>
      </c>
      <c r="T415" s="41">
        <v>4179.9641439999996</v>
      </c>
      <c r="U415" s="40">
        <v>15857.466399999998</v>
      </c>
      <c r="V415" s="41">
        <v>1665.0339719999997</v>
      </c>
      <c r="W415" s="41">
        <v>4519.3779239999985</v>
      </c>
      <c r="X415" s="40">
        <v>15941.483199999999</v>
      </c>
      <c r="Y415" s="41">
        <v>1833.2705679999999</v>
      </c>
      <c r="Z415" s="41">
        <v>4862.1523759999991</v>
      </c>
      <c r="AA415" s="40">
        <v>16025.499999999998</v>
      </c>
      <c r="AB415" s="41">
        <v>2003.1874999999998</v>
      </c>
      <c r="AC415" s="41">
        <v>5208.2874999999995</v>
      </c>
      <c r="AD415" s="35"/>
      <c r="AE415" s="35"/>
      <c r="AF415" s="35"/>
      <c r="AG415" s="35"/>
      <c r="AH415" s="35"/>
      <c r="AI415" s="2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s="24" customFormat="1">
      <c r="A416" s="31">
        <v>24212</v>
      </c>
      <c r="B416" s="31" t="s">
        <v>1828</v>
      </c>
      <c r="C416" s="31" t="s">
        <v>15</v>
      </c>
      <c r="D416" s="31"/>
      <c r="E416" s="31">
        <v>54.04</v>
      </c>
      <c r="F416" s="31" t="s">
        <v>259</v>
      </c>
      <c r="G416" s="31" t="s">
        <v>4</v>
      </c>
      <c r="H416" s="31" t="s">
        <v>6</v>
      </c>
      <c r="I416" s="40">
        <v>15677.76</v>
      </c>
      <c r="J416" s="40">
        <v>940.66559999999993</v>
      </c>
      <c r="K416" s="40">
        <v>3135.5520000000001</v>
      </c>
      <c r="L416" s="40">
        <v>16398.936000000002</v>
      </c>
      <c r="M416" s="41">
        <v>1229.9202</v>
      </c>
      <c r="N416" s="41">
        <v>3689.7606000000005</v>
      </c>
      <c r="O416" s="40">
        <v>17697.052800000001</v>
      </c>
      <c r="P416" s="41">
        <v>1504.2494880000002</v>
      </c>
      <c r="Q416" s="41">
        <v>4335.7779360000004</v>
      </c>
      <c r="R416" s="40">
        <v>18995.169600000001</v>
      </c>
      <c r="S416" s="41">
        <v>1804.5411120000001</v>
      </c>
      <c r="T416" s="41">
        <v>5033.7199440000004</v>
      </c>
      <c r="U416" s="40">
        <v>20293.286400000001</v>
      </c>
      <c r="V416" s="41">
        <v>2130.7950719999999</v>
      </c>
      <c r="W416" s="41">
        <v>5783.5866239999996</v>
      </c>
      <c r="X416" s="40">
        <v>21591.403200000001</v>
      </c>
      <c r="Y416" s="41">
        <v>2483.0113680000004</v>
      </c>
      <c r="Z416" s="41">
        <v>6585.3779759999998</v>
      </c>
      <c r="AA416" s="40">
        <v>22889.52</v>
      </c>
      <c r="AB416" s="41">
        <v>2861.19</v>
      </c>
      <c r="AC416" s="41">
        <v>7439.0940000000001</v>
      </c>
      <c r="AD416" s="35"/>
      <c r="AE416" s="35"/>
      <c r="AF416" s="35"/>
      <c r="AG416" s="35"/>
      <c r="AH416" s="35"/>
      <c r="AI416" s="2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s="24" customFormat="1">
      <c r="A417" s="31">
        <v>26864</v>
      </c>
      <c r="B417" s="31" t="s">
        <v>904</v>
      </c>
      <c r="C417" s="31" t="s">
        <v>13</v>
      </c>
      <c r="D417" s="31"/>
      <c r="E417" s="31">
        <v>51.1</v>
      </c>
      <c r="F417" s="31" t="s">
        <v>178</v>
      </c>
      <c r="G417" s="31" t="s">
        <v>4</v>
      </c>
      <c r="H417" s="31" t="s">
        <v>6</v>
      </c>
      <c r="I417" s="40">
        <v>19448.439999999999</v>
      </c>
      <c r="J417" s="40">
        <v>1166.9063999999998</v>
      </c>
      <c r="K417" s="40">
        <v>3889.6880000000001</v>
      </c>
      <c r="L417" s="40">
        <v>20187.481999999996</v>
      </c>
      <c r="M417" s="41">
        <v>1514.0611499999998</v>
      </c>
      <c r="N417" s="41">
        <v>4542.1834499999995</v>
      </c>
      <c r="O417" s="40">
        <v>21517.757599999997</v>
      </c>
      <c r="P417" s="41">
        <v>1829.0093959999999</v>
      </c>
      <c r="Q417" s="41">
        <v>5271.8506119999993</v>
      </c>
      <c r="R417" s="40">
        <v>22848.033199999994</v>
      </c>
      <c r="S417" s="41">
        <v>2170.5631539999995</v>
      </c>
      <c r="T417" s="41">
        <v>6054.7287979999992</v>
      </c>
      <c r="U417" s="40">
        <v>24178.308799999995</v>
      </c>
      <c r="V417" s="41">
        <v>2538.7224239999996</v>
      </c>
      <c r="W417" s="41">
        <v>6890.8180079999984</v>
      </c>
      <c r="X417" s="40">
        <v>25508.584399999996</v>
      </c>
      <c r="Y417" s="41">
        <v>2933.4872059999998</v>
      </c>
      <c r="Z417" s="41">
        <v>7780.1182419999986</v>
      </c>
      <c r="AA417" s="40">
        <v>26838.859999999993</v>
      </c>
      <c r="AB417" s="41">
        <v>3354.8574999999992</v>
      </c>
      <c r="AC417" s="41">
        <v>8722.6294999999973</v>
      </c>
      <c r="AD417" s="35"/>
      <c r="AE417" s="35"/>
      <c r="AF417" s="35"/>
      <c r="AG417" s="35"/>
      <c r="AH417" s="35"/>
      <c r="AI417" s="2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s="24" customFormat="1">
      <c r="A418" s="31">
        <v>28097</v>
      </c>
      <c r="B418" s="31" t="s">
        <v>834</v>
      </c>
      <c r="C418" s="31" t="s">
        <v>13</v>
      </c>
      <c r="D418" s="31"/>
      <c r="E418" s="31">
        <v>64.03</v>
      </c>
      <c r="F418" s="31" t="s">
        <v>400</v>
      </c>
      <c r="G418" s="31" t="s">
        <v>4</v>
      </c>
      <c r="H418" s="31" t="s">
        <v>6</v>
      </c>
      <c r="I418" s="40">
        <v>19448.439999999999</v>
      </c>
      <c r="J418" s="40">
        <v>1166.9063999999998</v>
      </c>
      <c r="K418" s="40">
        <v>3889.6880000000001</v>
      </c>
      <c r="L418" s="40">
        <v>20070.789999999997</v>
      </c>
      <c r="M418" s="41">
        <v>1505.3092499999998</v>
      </c>
      <c r="N418" s="41">
        <v>4515.9277499999998</v>
      </c>
      <c r="O418" s="40">
        <v>21191.02</v>
      </c>
      <c r="P418" s="41">
        <v>1801.2367000000002</v>
      </c>
      <c r="Q418" s="41">
        <v>5191.7999</v>
      </c>
      <c r="R418" s="40">
        <v>22311.25</v>
      </c>
      <c r="S418" s="41">
        <v>2119.5687499999999</v>
      </c>
      <c r="T418" s="41">
        <v>5912.4812500000007</v>
      </c>
      <c r="U418" s="40">
        <v>23431.48</v>
      </c>
      <c r="V418" s="41">
        <v>2460.3053999999997</v>
      </c>
      <c r="W418" s="41">
        <v>6677.9717999999993</v>
      </c>
      <c r="X418" s="40">
        <v>24551.71</v>
      </c>
      <c r="Y418" s="41">
        <v>2823.4466499999999</v>
      </c>
      <c r="Z418" s="41">
        <v>7488.2715499999995</v>
      </c>
      <c r="AA418" s="40">
        <v>25671.94</v>
      </c>
      <c r="AB418" s="41">
        <v>3208.9924999999998</v>
      </c>
      <c r="AC418" s="41">
        <v>8343.3804999999993</v>
      </c>
      <c r="AD418" s="35"/>
      <c r="AE418" s="35"/>
      <c r="AF418" s="35"/>
      <c r="AG418" s="35"/>
      <c r="AH418" s="35"/>
      <c r="AI418" s="2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s="24" customFormat="1">
      <c r="A419" s="31">
        <v>28047</v>
      </c>
      <c r="B419" s="31" t="s">
        <v>1627</v>
      </c>
      <c r="C419" s="31" t="s">
        <v>15</v>
      </c>
      <c r="D419" s="31"/>
      <c r="E419" s="31">
        <v>50.11</v>
      </c>
      <c r="F419" s="31" t="s">
        <v>400</v>
      </c>
      <c r="G419" s="31" t="s">
        <v>4</v>
      </c>
      <c r="H419" s="31" t="s">
        <v>6</v>
      </c>
      <c r="I419" s="40">
        <v>19448.439999999999</v>
      </c>
      <c r="J419" s="40">
        <v>1166.9063999999998</v>
      </c>
      <c r="K419" s="40">
        <v>3889.6880000000001</v>
      </c>
      <c r="L419" s="40">
        <v>20070.789999999997</v>
      </c>
      <c r="M419" s="41">
        <v>1505.3092499999998</v>
      </c>
      <c r="N419" s="41">
        <v>4515.9277499999998</v>
      </c>
      <c r="O419" s="40">
        <v>21191.02</v>
      </c>
      <c r="P419" s="41">
        <v>1801.2367000000002</v>
      </c>
      <c r="Q419" s="41">
        <v>5191.7999</v>
      </c>
      <c r="R419" s="40">
        <v>22311.25</v>
      </c>
      <c r="S419" s="41">
        <v>2119.5687499999999</v>
      </c>
      <c r="T419" s="41">
        <v>5912.4812500000007</v>
      </c>
      <c r="U419" s="40">
        <v>23431.48</v>
      </c>
      <c r="V419" s="41">
        <v>2460.3053999999997</v>
      </c>
      <c r="W419" s="41">
        <v>6677.9717999999993</v>
      </c>
      <c r="X419" s="40">
        <v>24551.71</v>
      </c>
      <c r="Y419" s="41">
        <v>2823.4466499999999</v>
      </c>
      <c r="Z419" s="41">
        <v>7488.2715499999995</v>
      </c>
      <c r="AA419" s="40">
        <v>25671.94</v>
      </c>
      <c r="AB419" s="41">
        <v>3208.9924999999998</v>
      </c>
      <c r="AC419" s="41">
        <v>8343.3804999999993</v>
      </c>
      <c r="AD419" s="35"/>
      <c r="AE419" s="35"/>
      <c r="AF419" s="35"/>
      <c r="AG419" s="35"/>
      <c r="AH419" s="35"/>
      <c r="AI419" s="2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s="24" customFormat="1">
      <c r="A420" s="31">
        <v>28624</v>
      </c>
      <c r="B420" s="31" t="s">
        <v>1487</v>
      </c>
      <c r="C420" s="31" t="s">
        <v>15</v>
      </c>
      <c r="D420" s="31"/>
      <c r="E420" s="31">
        <v>44.02</v>
      </c>
      <c r="F420" s="31" t="s">
        <v>94</v>
      </c>
      <c r="G420" s="31" t="s">
        <v>4</v>
      </c>
      <c r="H420" s="31" t="s">
        <v>6</v>
      </c>
      <c r="I420" s="40">
        <v>24429.239999999998</v>
      </c>
      <c r="J420" s="40">
        <v>1465.7543999999998</v>
      </c>
      <c r="K420" s="40">
        <v>4885.848</v>
      </c>
      <c r="L420" s="40">
        <v>25008.383999999991</v>
      </c>
      <c r="M420" s="41">
        <v>1875.6287999999993</v>
      </c>
      <c r="N420" s="41">
        <v>5626.8863999999985</v>
      </c>
      <c r="O420" s="40">
        <v>26050.843199999992</v>
      </c>
      <c r="P420" s="41">
        <v>2214.3216719999996</v>
      </c>
      <c r="Q420" s="41">
        <v>6382.4565839999977</v>
      </c>
      <c r="R420" s="40">
        <v>27093.30239999999</v>
      </c>
      <c r="S420" s="41">
        <v>2573.8637279999989</v>
      </c>
      <c r="T420" s="41">
        <v>7179.7251359999973</v>
      </c>
      <c r="U420" s="40">
        <v>28135.761599999991</v>
      </c>
      <c r="V420" s="41">
        <v>2954.2549679999988</v>
      </c>
      <c r="W420" s="41">
        <v>8018.6920559999962</v>
      </c>
      <c r="X420" s="40">
        <v>29178.220799999992</v>
      </c>
      <c r="Y420" s="41">
        <v>3355.4953919999994</v>
      </c>
      <c r="Z420" s="41">
        <v>8899.3573439999982</v>
      </c>
      <c r="AA420" s="40">
        <v>30220.679999999989</v>
      </c>
      <c r="AB420" s="41">
        <v>3777.5849999999987</v>
      </c>
      <c r="AC420" s="41">
        <v>9821.7209999999977</v>
      </c>
      <c r="AD420" s="35"/>
      <c r="AE420" s="35"/>
      <c r="AF420" s="35"/>
      <c r="AG420" s="35"/>
      <c r="AH420" s="35"/>
      <c r="AI420" s="2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s="24" customFormat="1">
      <c r="A421" s="31">
        <v>8945</v>
      </c>
      <c r="B421" s="31" t="s">
        <v>2231</v>
      </c>
      <c r="C421" s="31" t="s">
        <v>15</v>
      </c>
      <c r="D421" s="31"/>
      <c r="E421" s="31">
        <v>72.010000000000005</v>
      </c>
      <c r="F421" s="31" t="s">
        <v>2232</v>
      </c>
      <c r="G421" s="31" t="s">
        <v>4</v>
      </c>
      <c r="H421" s="31" t="s">
        <v>6</v>
      </c>
      <c r="I421" s="40">
        <v>3949.6200000000003</v>
      </c>
      <c r="J421" s="40">
        <v>236.97720000000001</v>
      </c>
      <c r="K421" s="40">
        <v>789.92400000000009</v>
      </c>
      <c r="L421" s="40">
        <v>4147.1019999999999</v>
      </c>
      <c r="M421" s="41">
        <v>311.03264999999999</v>
      </c>
      <c r="N421" s="41">
        <v>933.09794999999997</v>
      </c>
      <c r="O421" s="40">
        <v>4502.5695999999998</v>
      </c>
      <c r="P421" s="41">
        <v>382.71841599999999</v>
      </c>
      <c r="Q421" s="41">
        <v>1103.1295519999999</v>
      </c>
      <c r="R421" s="40">
        <v>4858.0371999999998</v>
      </c>
      <c r="S421" s="41">
        <v>461.51353399999999</v>
      </c>
      <c r="T421" s="41">
        <v>1287.379858</v>
      </c>
      <c r="U421" s="40">
        <v>5213.5047999999997</v>
      </c>
      <c r="V421" s="41">
        <v>547.418004</v>
      </c>
      <c r="W421" s="41">
        <v>1485.8488679999998</v>
      </c>
      <c r="X421" s="40">
        <v>5568.9723999999997</v>
      </c>
      <c r="Y421" s="41">
        <v>640.431826</v>
      </c>
      <c r="Z421" s="41">
        <v>1698.536582</v>
      </c>
      <c r="AA421" s="40">
        <v>5924.44</v>
      </c>
      <c r="AB421" s="41">
        <v>740.55499999999995</v>
      </c>
      <c r="AC421" s="41">
        <v>1925.443</v>
      </c>
      <c r="AD421" s="35"/>
      <c r="AE421" s="35"/>
      <c r="AF421" s="35"/>
      <c r="AG421" s="35"/>
      <c r="AH421" s="35"/>
      <c r="AI421" s="2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s="24" customFormat="1">
      <c r="A422" s="31">
        <v>30786</v>
      </c>
      <c r="B422" s="31" t="s">
        <v>621</v>
      </c>
      <c r="C422" s="31" t="s">
        <v>13</v>
      </c>
      <c r="D422" s="31"/>
      <c r="E422" s="31">
        <v>53.05</v>
      </c>
      <c r="F422" s="31" t="s">
        <v>177</v>
      </c>
      <c r="G422" s="31" t="s">
        <v>4</v>
      </c>
      <c r="H422" s="31" t="s">
        <v>6</v>
      </c>
      <c r="I422" s="40">
        <v>12653.72</v>
      </c>
      <c r="J422" s="40">
        <v>759.22319999999991</v>
      </c>
      <c r="K422" s="40">
        <v>2530.7440000000001</v>
      </c>
      <c r="L422" s="40">
        <v>12843.526</v>
      </c>
      <c r="M422" s="41">
        <v>963.2644499999999</v>
      </c>
      <c r="N422" s="41">
        <v>2889.7933499999999</v>
      </c>
      <c r="O422" s="40">
        <v>13185.176799999999</v>
      </c>
      <c r="P422" s="41">
        <v>1120.7400279999999</v>
      </c>
      <c r="Q422" s="41">
        <v>3230.3683159999996</v>
      </c>
      <c r="R422" s="40">
        <v>13526.827599999999</v>
      </c>
      <c r="S422" s="41">
        <v>1285.0486219999998</v>
      </c>
      <c r="T422" s="41">
        <v>3584.6093139999998</v>
      </c>
      <c r="U422" s="40">
        <v>13868.4784</v>
      </c>
      <c r="V422" s="41">
        <v>1456.1902319999999</v>
      </c>
      <c r="W422" s="41">
        <v>3952.5163439999997</v>
      </c>
      <c r="X422" s="40">
        <v>14210.129199999999</v>
      </c>
      <c r="Y422" s="41">
        <v>1634.1648580000001</v>
      </c>
      <c r="Z422" s="41">
        <v>4334.0894060000001</v>
      </c>
      <c r="AA422" s="40">
        <v>14551.779999999999</v>
      </c>
      <c r="AB422" s="41">
        <v>1818.9724999999999</v>
      </c>
      <c r="AC422" s="41">
        <v>4729.3284999999996</v>
      </c>
      <c r="AD422" s="35"/>
      <c r="AE422" s="35"/>
      <c r="AF422" s="35"/>
      <c r="AG422" s="35"/>
      <c r="AH422" s="35"/>
      <c r="AI422" s="2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s="24" customFormat="1">
      <c r="A423" s="31">
        <v>21985</v>
      </c>
      <c r="B423" s="31" t="s">
        <v>2053</v>
      </c>
      <c r="C423" s="31" t="s">
        <v>15</v>
      </c>
      <c r="D423" s="31"/>
      <c r="E423" s="31">
        <v>61.02</v>
      </c>
      <c r="F423" s="31" t="s">
        <v>118</v>
      </c>
      <c r="G423" s="31" t="s">
        <v>4</v>
      </c>
      <c r="H423" s="31" t="s">
        <v>6</v>
      </c>
      <c r="I423" s="40">
        <v>27195.5</v>
      </c>
      <c r="J423" s="40">
        <v>1631.73</v>
      </c>
      <c r="K423" s="40">
        <v>5439.1</v>
      </c>
      <c r="L423" s="40">
        <v>28555.274000000001</v>
      </c>
      <c r="M423" s="41">
        <v>2141.6455500000002</v>
      </c>
      <c r="N423" s="41">
        <v>6424.9366500000006</v>
      </c>
      <c r="O423" s="40">
        <v>31002.867200000001</v>
      </c>
      <c r="P423" s="41">
        <v>2635.2437120000004</v>
      </c>
      <c r="Q423" s="41">
        <v>7595.702464</v>
      </c>
      <c r="R423" s="40">
        <v>33450.460399999996</v>
      </c>
      <c r="S423" s="41">
        <v>3177.7937379999998</v>
      </c>
      <c r="T423" s="41">
        <v>8864.3720059999996</v>
      </c>
      <c r="U423" s="40">
        <v>35898.053599999999</v>
      </c>
      <c r="V423" s="41">
        <v>3769.2956279999999</v>
      </c>
      <c r="W423" s="41">
        <v>10230.945275999999</v>
      </c>
      <c r="X423" s="40">
        <v>38345.646800000002</v>
      </c>
      <c r="Y423" s="41">
        <v>4409.7493820000009</v>
      </c>
      <c r="Z423" s="41">
        <v>11695.422274</v>
      </c>
      <c r="AA423" s="40">
        <v>40793.24</v>
      </c>
      <c r="AB423" s="41">
        <v>5099.1549999999997</v>
      </c>
      <c r="AC423" s="41">
        <v>13257.803</v>
      </c>
      <c r="AD423" s="35"/>
      <c r="AE423" s="35"/>
      <c r="AF423" s="35"/>
      <c r="AG423" s="35"/>
      <c r="AH423" s="35"/>
      <c r="AI423" s="2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s="24" customFormat="1">
      <c r="A424" s="31">
        <v>26844</v>
      </c>
      <c r="B424" s="31" t="s">
        <v>1712</v>
      </c>
      <c r="C424" s="31" t="s">
        <v>15</v>
      </c>
      <c r="D424" s="31"/>
      <c r="E424" s="31">
        <v>52.08</v>
      </c>
      <c r="F424" s="31" t="s">
        <v>303</v>
      </c>
      <c r="G424" s="31" t="s">
        <v>4</v>
      </c>
      <c r="H424" s="31" t="s">
        <v>6</v>
      </c>
      <c r="I424" s="40">
        <v>21004.319999999996</v>
      </c>
      <c r="J424" s="40">
        <v>1260.2591999999997</v>
      </c>
      <c r="K424" s="40">
        <v>4200.8639999999996</v>
      </c>
      <c r="L424" s="40">
        <v>21802.483999999997</v>
      </c>
      <c r="M424" s="41">
        <v>1635.1862999999996</v>
      </c>
      <c r="N424" s="41">
        <v>4905.5588999999991</v>
      </c>
      <c r="O424" s="40">
        <v>23239.179199999995</v>
      </c>
      <c r="P424" s="41">
        <v>1975.3302319999998</v>
      </c>
      <c r="Q424" s="41">
        <v>5693.5989039999986</v>
      </c>
      <c r="R424" s="40">
        <v>24675.874399999997</v>
      </c>
      <c r="S424" s="41">
        <v>2344.2080679999999</v>
      </c>
      <c r="T424" s="41">
        <v>6539.1067159999993</v>
      </c>
      <c r="U424" s="40">
        <v>26112.569599999995</v>
      </c>
      <c r="V424" s="41">
        <v>2741.8198079999993</v>
      </c>
      <c r="W424" s="41">
        <v>7442.0823359999977</v>
      </c>
      <c r="X424" s="40">
        <v>27549.264799999997</v>
      </c>
      <c r="Y424" s="41">
        <v>3168.1654519999997</v>
      </c>
      <c r="Z424" s="41">
        <v>8402.5257639999982</v>
      </c>
      <c r="AA424" s="40">
        <v>28985.959999999995</v>
      </c>
      <c r="AB424" s="41">
        <v>3623.2449999999994</v>
      </c>
      <c r="AC424" s="41">
        <v>9420.4369999999981</v>
      </c>
      <c r="AD424" s="35"/>
      <c r="AE424" s="35"/>
      <c r="AF424" s="35"/>
      <c r="AG424" s="35"/>
      <c r="AH424" s="35"/>
      <c r="AI424" s="2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s="24" customFormat="1">
      <c r="A425" s="31">
        <v>23506</v>
      </c>
      <c r="B425" s="31" t="s">
        <v>1590</v>
      </c>
      <c r="C425" s="31" t="s">
        <v>15</v>
      </c>
      <c r="D425" s="31"/>
      <c r="E425" s="31">
        <v>49.07</v>
      </c>
      <c r="F425" s="31" t="s">
        <v>64</v>
      </c>
      <c r="G425" s="31" t="s">
        <v>4</v>
      </c>
      <c r="H425" s="31" t="s">
        <v>6</v>
      </c>
      <c r="I425" s="40">
        <v>27532.52</v>
      </c>
      <c r="J425" s="40">
        <v>1651.9512</v>
      </c>
      <c r="K425" s="40">
        <v>5506.5040000000008</v>
      </c>
      <c r="L425" s="40">
        <v>28452.374000000003</v>
      </c>
      <c r="M425" s="41">
        <v>2133.92805</v>
      </c>
      <c r="N425" s="41">
        <v>6401.7841500000013</v>
      </c>
      <c r="O425" s="40">
        <v>30108.111200000003</v>
      </c>
      <c r="P425" s="41">
        <v>2559.1894520000005</v>
      </c>
      <c r="Q425" s="41">
        <v>7376.4872440000008</v>
      </c>
      <c r="R425" s="40">
        <v>31763.848400000003</v>
      </c>
      <c r="S425" s="41">
        <v>3017.5655980000001</v>
      </c>
      <c r="T425" s="41">
        <v>8417.4198260000012</v>
      </c>
      <c r="U425" s="40">
        <v>33419.585600000006</v>
      </c>
      <c r="V425" s="41">
        <v>3509.0564880000006</v>
      </c>
      <c r="W425" s="41">
        <v>9524.5818960000015</v>
      </c>
      <c r="X425" s="40">
        <v>35075.322800000009</v>
      </c>
      <c r="Y425" s="41">
        <v>4033.6621220000011</v>
      </c>
      <c r="Z425" s="41">
        <v>10697.973454000003</v>
      </c>
      <c r="AA425" s="40">
        <v>36731.060000000005</v>
      </c>
      <c r="AB425" s="41">
        <v>4591.3825000000006</v>
      </c>
      <c r="AC425" s="41">
        <v>11937.594500000003</v>
      </c>
      <c r="AD425" s="35"/>
      <c r="AE425" s="35"/>
      <c r="AF425" s="35"/>
      <c r="AG425" s="35"/>
      <c r="AH425" s="35"/>
      <c r="AI425" s="2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s="24" customFormat="1">
      <c r="A426" s="31">
        <v>30000</v>
      </c>
      <c r="B426" s="31" t="s">
        <v>1431</v>
      </c>
      <c r="C426" s="31" t="s">
        <v>15</v>
      </c>
      <c r="D426" s="31"/>
      <c r="E426" s="31">
        <v>54.03</v>
      </c>
      <c r="F426" s="31" t="s">
        <v>103</v>
      </c>
      <c r="G426" s="31" t="s">
        <v>4</v>
      </c>
      <c r="H426" s="31" t="s">
        <v>6</v>
      </c>
      <c r="I426" s="40">
        <v>19448.439999999999</v>
      </c>
      <c r="J426" s="40">
        <v>1166.9063999999998</v>
      </c>
      <c r="K426" s="40">
        <v>3889.6880000000001</v>
      </c>
      <c r="L426" s="40">
        <v>19798.511999999999</v>
      </c>
      <c r="M426" s="41">
        <v>1484.8883999999998</v>
      </c>
      <c r="N426" s="41">
        <v>4454.6651999999995</v>
      </c>
      <c r="O426" s="40">
        <v>20428.641599999999</v>
      </c>
      <c r="P426" s="41">
        <v>1736.434536</v>
      </c>
      <c r="Q426" s="41">
        <v>5005.0171919999993</v>
      </c>
      <c r="R426" s="40">
        <v>21058.771199999999</v>
      </c>
      <c r="S426" s="41">
        <v>2000.5832639999999</v>
      </c>
      <c r="T426" s="41">
        <v>5580.5743680000005</v>
      </c>
      <c r="U426" s="40">
        <v>21688.900799999999</v>
      </c>
      <c r="V426" s="41">
        <v>2277.3345839999997</v>
      </c>
      <c r="W426" s="41">
        <v>6181.3367279999993</v>
      </c>
      <c r="X426" s="40">
        <v>22319.0304</v>
      </c>
      <c r="Y426" s="41">
        <v>2566.6884960000002</v>
      </c>
      <c r="Z426" s="41">
        <v>6807.3042719999994</v>
      </c>
      <c r="AA426" s="40">
        <v>22949.16</v>
      </c>
      <c r="AB426" s="41">
        <v>2868.645</v>
      </c>
      <c r="AC426" s="41">
        <v>7458.4769999999999</v>
      </c>
      <c r="AD426" s="35"/>
      <c r="AE426" s="35"/>
      <c r="AF426" s="35"/>
      <c r="AG426" s="35"/>
      <c r="AH426" s="35"/>
      <c r="AI426" s="2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s="24" customFormat="1">
      <c r="A427" s="31">
        <v>8957</v>
      </c>
      <c r="B427" s="31" t="s">
        <v>2148</v>
      </c>
      <c r="C427" s="31" t="s">
        <v>15</v>
      </c>
      <c r="D427" s="31"/>
      <c r="E427" s="31">
        <v>64.040000000000006</v>
      </c>
      <c r="F427" s="31" t="s">
        <v>344</v>
      </c>
      <c r="G427" s="31" t="s">
        <v>4</v>
      </c>
      <c r="H427" s="31" t="s">
        <v>6</v>
      </c>
      <c r="I427" s="40">
        <v>10232.48</v>
      </c>
      <c r="J427" s="40">
        <v>613.94880000000001</v>
      </c>
      <c r="K427" s="40">
        <v>2046.4960000000001</v>
      </c>
      <c r="L427" s="40">
        <v>10744.103999999998</v>
      </c>
      <c r="M427" s="41">
        <v>805.80779999999982</v>
      </c>
      <c r="N427" s="41">
        <v>2417.4233999999997</v>
      </c>
      <c r="O427" s="40">
        <v>11665.027199999997</v>
      </c>
      <c r="P427" s="41">
        <v>991.52731199999982</v>
      </c>
      <c r="Q427" s="41">
        <v>2857.9316639999993</v>
      </c>
      <c r="R427" s="40">
        <v>12585.950399999998</v>
      </c>
      <c r="S427" s="41">
        <v>1195.6652879999999</v>
      </c>
      <c r="T427" s="41">
        <v>3335.2768559999995</v>
      </c>
      <c r="U427" s="40">
        <v>13506.873599999997</v>
      </c>
      <c r="V427" s="41">
        <v>1418.2217279999998</v>
      </c>
      <c r="W427" s="41">
        <v>3849.458975999999</v>
      </c>
      <c r="X427" s="40">
        <v>14427.796799999998</v>
      </c>
      <c r="Y427" s="41">
        <v>1659.1966319999999</v>
      </c>
      <c r="Z427" s="41">
        <v>4400.4780239999991</v>
      </c>
      <c r="AA427" s="40">
        <v>15348.719999999998</v>
      </c>
      <c r="AB427" s="41">
        <v>1918.5899999999997</v>
      </c>
      <c r="AC427" s="41">
        <v>4988.3339999999989</v>
      </c>
      <c r="AD427" s="35"/>
      <c r="AE427" s="35"/>
      <c r="AF427" s="35"/>
      <c r="AG427" s="35"/>
      <c r="AH427" s="35"/>
      <c r="AI427" s="2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s="24" customFormat="1">
      <c r="A428" s="31">
        <v>33203</v>
      </c>
      <c r="B428" s="31" t="s">
        <v>1186</v>
      </c>
      <c r="C428" s="31" t="s">
        <v>15</v>
      </c>
      <c r="D428" s="31"/>
      <c r="E428" s="31">
        <v>47.1</v>
      </c>
      <c r="F428" s="31" t="s">
        <v>135</v>
      </c>
      <c r="G428" s="31" t="s">
        <v>4</v>
      </c>
      <c r="H428" s="31" t="s">
        <v>6</v>
      </c>
      <c r="I428" s="40">
        <v>3777.7551724137929</v>
      </c>
      <c r="J428" s="40">
        <v>226.66531034482756</v>
      </c>
      <c r="K428" s="40">
        <v>755.55103448275861</v>
      </c>
      <c r="L428" s="40">
        <v>3789.0879310344826</v>
      </c>
      <c r="M428" s="41">
        <v>284.1815948275862</v>
      </c>
      <c r="N428" s="41">
        <v>852.54478448275859</v>
      </c>
      <c r="O428" s="40">
        <v>3809.4868965517239</v>
      </c>
      <c r="P428" s="41">
        <v>323.80638620689655</v>
      </c>
      <c r="Q428" s="41">
        <v>933.32428965517238</v>
      </c>
      <c r="R428" s="40">
        <v>3829.8858620689653</v>
      </c>
      <c r="S428" s="41">
        <v>363.83915689655169</v>
      </c>
      <c r="T428" s="41">
        <v>1014.9197534482759</v>
      </c>
      <c r="U428" s="40">
        <v>3850.2848275862066</v>
      </c>
      <c r="V428" s="41">
        <v>404.27990689655167</v>
      </c>
      <c r="W428" s="41">
        <v>1097.3311758620687</v>
      </c>
      <c r="X428" s="40">
        <v>3870.6837931034479</v>
      </c>
      <c r="Y428" s="41">
        <v>445.12863620689654</v>
      </c>
      <c r="Z428" s="41">
        <v>1180.5585568965516</v>
      </c>
      <c r="AA428" s="40">
        <v>3891.0827586206897</v>
      </c>
      <c r="AB428" s="41">
        <v>486.38534482758621</v>
      </c>
      <c r="AC428" s="41">
        <v>1264.6018965517242</v>
      </c>
      <c r="AD428" s="35"/>
      <c r="AE428" s="35"/>
      <c r="AF428" s="35"/>
      <c r="AG428" s="35"/>
      <c r="AH428" s="35"/>
      <c r="AI428" s="2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s="24" customFormat="1">
      <c r="A429" s="31">
        <v>28550</v>
      </c>
      <c r="B429" s="31" t="s">
        <v>1587</v>
      </c>
      <c r="C429" s="31" t="s">
        <v>15</v>
      </c>
      <c r="D429" s="31"/>
      <c r="E429" s="31">
        <v>60.06</v>
      </c>
      <c r="F429" s="31" t="s">
        <v>101</v>
      </c>
      <c r="G429" s="31" t="s">
        <v>4</v>
      </c>
      <c r="H429" s="31" t="s">
        <v>6</v>
      </c>
      <c r="I429" s="40">
        <v>5288.8400000000011</v>
      </c>
      <c r="J429" s="40">
        <v>317.33040000000005</v>
      </c>
      <c r="K429" s="40">
        <v>1057.7680000000003</v>
      </c>
      <c r="L429" s="40">
        <v>5439.572000000001</v>
      </c>
      <c r="M429" s="41">
        <v>407.96790000000004</v>
      </c>
      <c r="N429" s="41">
        <v>1223.9037000000003</v>
      </c>
      <c r="O429" s="40">
        <v>5710.8896000000013</v>
      </c>
      <c r="P429" s="41">
        <v>485.42561600000016</v>
      </c>
      <c r="Q429" s="41">
        <v>1399.1679520000002</v>
      </c>
      <c r="R429" s="40">
        <v>5982.2072000000007</v>
      </c>
      <c r="S429" s="41">
        <v>568.30968400000006</v>
      </c>
      <c r="T429" s="41">
        <v>1585.2849080000003</v>
      </c>
      <c r="U429" s="40">
        <v>6253.5248000000011</v>
      </c>
      <c r="V429" s="41">
        <v>656.62010400000008</v>
      </c>
      <c r="W429" s="41">
        <v>1782.2545680000001</v>
      </c>
      <c r="X429" s="40">
        <v>6524.8424000000014</v>
      </c>
      <c r="Y429" s="41">
        <v>750.35687600000017</v>
      </c>
      <c r="Z429" s="41">
        <v>1990.0769320000004</v>
      </c>
      <c r="AA429" s="40">
        <v>6796.1600000000008</v>
      </c>
      <c r="AB429" s="41">
        <v>849.5200000000001</v>
      </c>
      <c r="AC429" s="41">
        <v>2208.7520000000004</v>
      </c>
      <c r="AD429" s="35"/>
      <c r="AE429" s="35"/>
      <c r="AF429" s="35"/>
      <c r="AG429" s="35"/>
      <c r="AH429" s="35"/>
      <c r="AI429" s="2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s="24" customFormat="1">
      <c r="A430" s="31">
        <v>30438</v>
      </c>
      <c r="B430" s="31" t="s">
        <v>1190</v>
      </c>
      <c r="C430" s="31" t="s">
        <v>15</v>
      </c>
      <c r="D430" s="31"/>
      <c r="E430" s="31">
        <v>38.090000000000003</v>
      </c>
      <c r="F430" s="31" t="s">
        <v>251</v>
      </c>
      <c r="G430" s="31" t="s">
        <v>4</v>
      </c>
      <c r="H430" s="31" t="s">
        <v>6</v>
      </c>
      <c r="I430" s="40">
        <v>24625.119999999999</v>
      </c>
      <c r="J430" s="40">
        <v>1477.5071999999998</v>
      </c>
      <c r="K430" s="40">
        <v>4925.0240000000003</v>
      </c>
      <c r="L430" s="40">
        <v>24750.013999999999</v>
      </c>
      <c r="M430" s="41">
        <v>1856.2510499999999</v>
      </c>
      <c r="N430" s="41">
        <v>5568.7531499999996</v>
      </c>
      <c r="O430" s="40">
        <v>24974.823199999999</v>
      </c>
      <c r="P430" s="41">
        <v>2122.8599720000002</v>
      </c>
      <c r="Q430" s="41">
        <v>6118.8316839999998</v>
      </c>
      <c r="R430" s="40">
        <v>25199.632399999999</v>
      </c>
      <c r="S430" s="41">
        <v>2393.9650779999997</v>
      </c>
      <c r="T430" s="41">
        <v>6677.9025860000002</v>
      </c>
      <c r="U430" s="40">
        <v>25424.441599999998</v>
      </c>
      <c r="V430" s="41">
        <v>2669.5663679999998</v>
      </c>
      <c r="W430" s="41">
        <v>7245.9658559999989</v>
      </c>
      <c r="X430" s="40">
        <v>25649.250799999998</v>
      </c>
      <c r="Y430" s="41">
        <v>2949.6638419999999</v>
      </c>
      <c r="Z430" s="41">
        <v>7823.0214939999996</v>
      </c>
      <c r="AA430" s="40">
        <v>25874.059999999998</v>
      </c>
      <c r="AB430" s="41">
        <v>3234.2574999999997</v>
      </c>
      <c r="AC430" s="41">
        <v>8409.0694999999996</v>
      </c>
      <c r="AD430" s="35"/>
      <c r="AE430" s="35"/>
      <c r="AF430" s="35"/>
      <c r="AG430" s="35"/>
      <c r="AH430" s="35"/>
      <c r="AI430" s="2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s="24" customFormat="1">
      <c r="A431" s="31">
        <v>30937</v>
      </c>
      <c r="B431" s="31" t="s">
        <v>1351</v>
      </c>
      <c r="C431" s="31" t="s">
        <v>15</v>
      </c>
      <c r="D431" s="31"/>
      <c r="E431" s="31">
        <v>57.09</v>
      </c>
      <c r="F431" s="31" t="s">
        <v>330</v>
      </c>
      <c r="G431" s="31" t="s">
        <v>4</v>
      </c>
      <c r="H431" s="31" t="s">
        <v>6</v>
      </c>
      <c r="I431" s="40">
        <v>3777.7400000000002</v>
      </c>
      <c r="J431" s="40">
        <v>226.6644</v>
      </c>
      <c r="K431" s="40">
        <v>755.54800000000012</v>
      </c>
      <c r="L431" s="40">
        <v>3828.74</v>
      </c>
      <c r="M431" s="41">
        <v>287.15549999999996</v>
      </c>
      <c r="N431" s="41">
        <v>861.4665</v>
      </c>
      <c r="O431" s="40">
        <v>3920.54</v>
      </c>
      <c r="P431" s="41">
        <v>333.24590000000001</v>
      </c>
      <c r="Q431" s="41">
        <v>960.53229999999996</v>
      </c>
      <c r="R431" s="40">
        <v>4012.3399999999997</v>
      </c>
      <c r="S431" s="41">
        <v>381.17229999999995</v>
      </c>
      <c r="T431" s="41">
        <v>1063.2701</v>
      </c>
      <c r="U431" s="40">
        <v>4104.1399999999994</v>
      </c>
      <c r="V431" s="41">
        <v>430.93469999999991</v>
      </c>
      <c r="W431" s="41">
        <v>1169.6798999999996</v>
      </c>
      <c r="X431" s="40">
        <v>4195.9399999999996</v>
      </c>
      <c r="Y431" s="41">
        <v>482.53309999999999</v>
      </c>
      <c r="Z431" s="41">
        <v>1279.7616999999998</v>
      </c>
      <c r="AA431" s="40">
        <v>4287.74</v>
      </c>
      <c r="AB431" s="41">
        <v>535.96749999999997</v>
      </c>
      <c r="AC431" s="41">
        <v>1393.5155</v>
      </c>
      <c r="AD431" s="35"/>
      <c r="AE431" s="35"/>
      <c r="AF431" s="35"/>
      <c r="AG431" s="35"/>
      <c r="AH431" s="35"/>
      <c r="AI431" s="2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s="24" customFormat="1">
      <c r="A432" s="31">
        <v>22713</v>
      </c>
      <c r="B432" s="31" t="s">
        <v>1934</v>
      </c>
      <c r="C432" s="31" t="s">
        <v>15</v>
      </c>
      <c r="D432" s="31"/>
      <c r="E432" s="31">
        <v>54</v>
      </c>
      <c r="F432" s="31" t="s">
        <v>90</v>
      </c>
      <c r="G432" s="31" t="s">
        <v>4</v>
      </c>
      <c r="H432" s="31" t="s">
        <v>6</v>
      </c>
      <c r="I432" s="40">
        <v>19448.439999999999</v>
      </c>
      <c r="J432" s="40">
        <v>1166.9063999999998</v>
      </c>
      <c r="K432" s="40">
        <v>3889.6880000000001</v>
      </c>
      <c r="L432" s="40">
        <v>20420.862000000001</v>
      </c>
      <c r="M432" s="41">
        <v>1531.56465</v>
      </c>
      <c r="N432" s="41">
        <v>4594.6939500000008</v>
      </c>
      <c r="O432" s="40">
        <v>22171.221600000004</v>
      </c>
      <c r="P432" s="41">
        <v>1884.5538360000005</v>
      </c>
      <c r="Q432" s="41">
        <v>5431.9492920000012</v>
      </c>
      <c r="R432" s="40">
        <v>23921.581200000001</v>
      </c>
      <c r="S432" s="41">
        <v>2272.5502139999999</v>
      </c>
      <c r="T432" s="41">
        <v>6339.2190180000007</v>
      </c>
      <c r="U432" s="40">
        <v>25671.940800000004</v>
      </c>
      <c r="V432" s="41">
        <v>2695.5537840000002</v>
      </c>
      <c r="W432" s="41">
        <v>7316.5031280000003</v>
      </c>
      <c r="X432" s="40">
        <v>27422.300400000004</v>
      </c>
      <c r="Y432" s="41">
        <v>3153.5645460000005</v>
      </c>
      <c r="Z432" s="41">
        <v>8363.8016220000009</v>
      </c>
      <c r="AA432" s="40">
        <v>29172.660000000003</v>
      </c>
      <c r="AB432" s="41">
        <v>3646.5825000000004</v>
      </c>
      <c r="AC432" s="41">
        <v>9481.1145000000015</v>
      </c>
      <c r="AD432" s="35"/>
      <c r="AE432" s="35"/>
      <c r="AF432" s="35"/>
      <c r="AG432" s="35"/>
      <c r="AH432" s="35"/>
      <c r="AI432" s="2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s="24" customFormat="1">
      <c r="A433" s="31">
        <v>31544</v>
      </c>
      <c r="B433" s="31" t="s">
        <v>1288</v>
      </c>
      <c r="C433" s="31" t="s">
        <v>15</v>
      </c>
      <c r="D433" s="31"/>
      <c r="E433" s="31">
        <v>55.06</v>
      </c>
      <c r="F433" s="31" t="s">
        <v>325</v>
      </c>
      <c r="G433" s="31" t="s">
        <v>4</v>
      </c>
      <c r="H433" s="31" t="s">
        <v>6</v>
      </c>
      <c r="I433" s="40">
        <v>10232.48</v>
      </c>
      <c r="J433" s="40">
        <v>613.94880000000001</v>
      </c>
      <c r="K433" s="40">
        <v>2046.4960000000001</v>
      </c>
      <c r="L433" s="40">
        <v>10339.921999999999</v>
      </c>
      <c r="M433" s="41">
        <v>775.49414999999988</v>
      </c>
      <c r="N433" s="41">
        <v>2326.48245</v>
      </c>
      <c r="O433" s="40">
        <v>10533.3176</v>
      </c>
      <c r="P433" s="41">
        <v>895.33199600000012</v>
      </c>
      <c r="Q433" s="41">
        <v>2580.662812</v>
      </c>
      <c r="R433" s="40">
        <v>10726.7132</v>
      </c>
      <c r="S433" s="41">
        <v>1019.0377540000001</v>
      </c>
      <c r="T433" s="41">
        <v>2842.578998</v>
      </c>
      <c r="U433" s="40">
        <v>10920.1088</v>
      </c>
      <c r="V433" s="41">
        <v>1146.6114239999999</v>
      </c>
      <c r="W433" s="41">
        <v>3112.2310079999997</v>
      </c>
      <c r="X433" s="40">
        <v>11113.5044</v>
      </c>
      <c r="Y433" s="41">
        <v>1278.0530060000001</v>
      </c>
      <c r="Z433" s="41">
        <v>3389.6188419999999</v>
      </c>
      <c r="AA433" s="40">
        <v>11306.9</v>
      </c>
      <c r="AB433" s="41">
        <v>1413.3625</v>
      </c>
      <c r="AC433" s="41">
        <v>3674.7424999999998</v>
      </c>
      <c r="AD433" s="35"/>
      <c r="AE433" s="35"/>
      <c r="AF433" s="35"/>
      <c r="AG433" s="35"/>
      <c r="AH433" s="35"/>
      <c r="AI433" s="2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s="24" customFormat="1">
      <c r="A434" s="31">
        <v>27794</v>
      </c>
      <c r="B434" s="31" t="s">
        <v>732</v>
      </c>
      <c r="C434" s="31" t="s">
        <v>13</v>
      </c>
      <c r="D434" s="31"/>
      <c r="E434" s="31">
        <v>49.07</v>
      </c>
      <c r="F434" s="31" t="s">
        <v>123</v>
      </c>
      <c r="G434" s="31" t="s">
        <v>4</v>
      </c>
      <c r="H434" s="31" t="s">
        <v>6</v>
      </c>
      <c r="I434" s="40">
        <v>3573.5400000000009</v>
      </c>
      <c r="J434" s="40">
        <v>214.41240000000005</v>
      </c>
      <c r="K434" s="40">
        <v>714.7080000000002</v>
      </c>
      <c r="L434" s="40">
        <v>3659.3040000000005</v>
      </c>
      <c r="M434" s="41">
        <v>274.44780000000003</v>
      </c>
      <c r="N434" s="41">
        <v>823.34340000000009</v>
      </c>
      <c r="O434" s="40">
        <v>3813.6792000000005</v>
      </c>
      <c r="P434" s="41">
        <v>324.16273200000006</v>
      </c>
      <c r="Q434" s="41">
        <v>934.35140400000012</v>
      </c>
      <c r="R434" s="40">
        <v>3968.0544000000004</v>
      </c>
      <c r="S434" s="41">
        <v>376.96516800000006</v>
      </c>
      <c r="T434" s="41">
        <v>1051.5344160000002</v>
      </c>
      <c r="U434" s="40">
        <v>4122.4296000000004</v>
      </c>
      <c r="V434" s="41">
        <v>432.85510800000003</v>
      </c>
      <c r="W434" s="41">
        <v>1174.8924360000001</v>
      </c>
      <c r="X434" s="40">
        <v>4276.8048000000008</v>
      </c>
      <c r="Y434" s="41">
        <v>491.83255200000013</v>
      </c>
      <c r="Z434" s="41">
        <v>1304.4254640000001</v>
      </c>
      <c r="AA434" s="40">
        <v>4431.18</v>
      </c>
      <c r="AB434" s="41">
        <v>553.89750000000004</v>
      </c>
      <c r="AC434" s="41">
        <v>1440.1335000000001</v>
      </c>
      <c r="AD434" s="35"/>
      <c r="AE434" s="35"/>
      <c r="AF434" s="35"/>
      <c r="AG434" s="35"/>
      <c r="AH434" s="35"/>
      <c r="AI434" s="2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s="24" customFormat="1">
      <c r="A435" s="31">
        <v>30345</v>
      </c>
      <c r="B435" s="31" t="s">
        <v>659</v>
      </c>
      <c r="C435" s="31" t="s">
        <v>13</v>
      </c>
      <c r="D435" s="31"/>
      <c r="E435" s="31">
        <v>50.01</v>
      </c>
      <c r="F435" s="31" t="s">
        <v>313</v>
      </c>
      <c r="G435" s="31" t="s">
        <v>4</v>
      </c>
      <c r="H435" s="31" t="s">
        <v>6</v>
      </c>
      <c r="I435" s="40">
        <v>18110.86</v>
      </c>
      <c r="J435" s="40">
        <v>1086.6515999999999</v>
      </c>
      <c r="K435" s="40">
        <v>3622.1720000000005</v>
      </c>
      <c r="L435" s="40">
        <v>18436.856</v>
      </c>
      <c r="M435" s="41">
        <v>1382.7641999999998</v>
      </c>
      <c r="N435" s="41">
        <v>4148.2925999999998</v>
      </c>
      <c r="O435" s="40">
        <v>19023.648799999999</v>
      </c>
      <c r="P435" s="41">
        <v>1617.0101480000001</v>
      </c>
      <c r="Q435" s="41">
        <v>4660.7939559999995</v>
      </c>
      <c r="R435" s="40">
        <v>19610.441600000002</v>
      </c>
      <c r="S435" s="41">
        <v>1862.9919520000003</v>
      </c>
      <c r="T435" s="41">
        <v>5196.7670240000007</v>
      </c>
      <c r="U435" s="40">
        <v>20197.234400000001</v>
      </c>
      <c r="V435" s="41">
        <v>2120.7096120000001</v>
      </c>
      <c r="W435" s="41">
        <v>5756.2118039999996</v>
      </c>
      <c r="X435" s="40">
        <v>20784.0272</v>
      </c>
      <c r="Y435" s="41">
        <v>2390.1631280000001</v>
      </c>
      <c r="Z435" s="41">
        <v>6339.1282959999999</v>
      </c>
      <c r="AA435" s="40">
        <v>21370.82</v>
      </c>
      <c r="AB435" s="41">
        <v>2671.3525</v>
      </c>
      <c r="AC435" s="41">
        <v>6945.5164999999997</v>
      </c>
      <c r="AD435" s="35"/>
      <c r="AE435" s="35"/>
      <c r="AF435" s="35"/>
      <c r="AG435" s="35"/>
      <c r="AH435" s="35"/>
      <c r="AI435" s="2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s="24" customFormat="1">
      <c r="A436" s="31">
        <v>25732</v>
      </c>
      <c r="B436" s="31" t="s">
        <v>2116</v>
      </c>
      <c r="C436" s="31" t="s">
        <v>15</v>
      </c>
      <c r="D436" s="31"/>
      <c r="E436" s="31">
        <v>76.11</v>
      </c>
      <c r="F436" s="31" t="s">
        <v>111</v>
      </c>
      <c r="G436" s="31" t="s">
        <v>4</v>
      </c>
      <c r="H436" s="31" t="s">
        <v>6</v>
      </c>
      <c r="I436" s="40">
        <v>24288.099999999995</v>
      </c>
      <c r="J436" s="40">
        <v>1457.2859999999996</v>
      </c>
      <c r="K436" s="40">
        <v>4857.619999999999</v>
      </c>
      <c r="L436" s="40">
        <v>25502.503999999997</v>
      </c>
      <c r="M436" s="41">
        <v>1912.6877999999997</v>
      </c>
      <c r="N436" s="41">
        <v>5738.0633999999991</v>
      </c>
      <c r="O436" s="40">
        <v>27688.431199999999</v>
      </c>
      <c r="P436" s="41">
        <v>2353.5166520000002</v>
      </c>
      <c r="Q436" s="41">
        <v>6783.6656439999997</v>
      </c>
      <c r="R436" s="40">
        <v>29874.358399999997</v>
      </c>
      <c r="S436" s="41">
        <v>2838.0640479999997</v>
      </c>
      <c r="T436" s="41">
        <v>7916.704976</v>
      </c>
      <c r="U436" s="40">
        <v>32060.285599999999</v>
      </c>
      <c r="V436" s="41">
        <v>3366.329988</v>
      </c>
      <c r="W436" s="41">
        <v>9137.1813959999981</v>
      </c>
      <c r="X436" s="40">
        <v>34246.212800000001</v>
      </c>
      <c r="Y436" s="41">
        <v>3938.3144720000005</v>
      </c>
      <c r="Z436" s="41">
        <v>10445.094904</v>
      </c>
      <c r="AA436" s="40">
        <v>36432.14</v>
      </c>
      <c r="AB436" s="41">
        <v>4554.0174999999999</v>
      </c>
      <c r="AC436" s="41">
        <v>11840.4455</v>
      </c>
      <c r="AD436" s="35"/>
      <c r="AE436" s="35"/>
      <c r="AF436" s="35"/>
      <c r="AG436" s="35"/>
      <c r="AH436" s="35"/>
      <c r="AI436" s="2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s="24" customFormat="1">
      <c r="A437" s="31">
        <v>23630</v>
      </c>
      <c r="B437" s="31" t="s">
        <v>1871</v>
      </c>
      <c r="C437" s="31" t="s">
        <v>15</v>
      </c>
      <c r="D437" s="31"/>
      <c r="E437" s="31">
        <v>55</v>
      </c>
      <c r="F437" s="31" t="s">
        <v>76</v>
      </c>
      <c r="G437" s="31" t="s">
        <v>4</v>
      </c>
      <c r="H437" s="31" t="s">
        <v>6</v>
      </c>
      <c r="I437" s="40">
        <v>19448.439999999999</v>
      </c>
      <c r="J437" s="40">
        <v>1166.9063999999998</v>
      </c>
      <c r="K437" s="40">
        <v>3889.6880000000001</v>
      </c>
      <c r="L437" s="40">
        <v>20381.966000000004</v>
      </c>
      <c r="M437" s="41">
        <v>1528.6474500000002</v>
      </c>
      <c r="N437" s="41">
        <v>4585.9423500000012</v>
      </c>
      <c r="O437" s="40">
        <v>22062.312800000003</v>
      </c>
      <c r="P437" s="41">
        <v>1875.2965880000004</v>
      </c>
      <c r="Q437" s="41">
        <v>5405.2666360000003</v>
      </c>
      <c r="R437" s="40">
        <v>23742.659600000003</v>
      </c>
      <c r="S437" s="41">
        <v>2255.5526620000001</v>
      </c>
      <c r="T437" s="41">
        <v>6291.8047940000006</v>
      </c>
      <c r="U437" s="40">
        <v>25423.006400000002</v>
      </c>
      <c r="V437" s="41">
        <v>2669.4156720000001</v>
      </c>
      <c r="W437" s="41">
        <v>7245.5568240000002</v>
      </c>
      <c r="X437" s="40">
        <v>27103.353200000005</v>
      </c>
      <c r="Y437" s="41">
        <v>3116.8856180000007</v>
      </c>
      <c r="Z437" s="41">
        <v>8266.5227260000011</v>
      </c>
      <c r="AA437" s="40">
        <v>28783.700000000004</v>
      </c>
      <c r="AB437" s="41">
        <v>3597.9625000000005</v>
      </c>
      <c r="AC437" s="41">
        <v>9354.7025000000012</v>
      </c>
      <c r="AD437" s="35"/>
      <c r="AE437" s="35"/>
      <c r="AF437" s="35"/>
      <c r="AG437" s="35"/>
      <c r="AH437" s="35"/>
      <c r="AI437" s="2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s="24" customFormat="1">
      <c r="A438" s="31">
        <v>26405</v>
      </c>
      <c r="B438" s="31" t="s">
        <v>1736</v>
      </c>
      <c r="C438" s="31" t="s">
        <v>15</v>
      </c>
      <c r="D438" s="31"/>
      <c r="E438" s="31">
        <v>56.08</v>
      </c>
      <c r="F438" s="31" t="s">
        <v>167</v>
      </c>
      <c r="G438" s="31" t="s">
        <v>4</v>
      </c>
      <c r="H438" s="31" t="s">
        <v>6</v>
      </c>
      <c r="I438" s="40">
        <v>18234.860000000004</v>
      </c>
      <c r="J438" s="40">
        <v>1094.0916000000002</v>
      </c>
      <c r="K438" s="40">
        <v>3646.9720000000011</v>
      </c>
      <c r="L438" s="40">
        <v>19019.886000000002</v>
      </c>
      <c r="M438" s="41">
        <v>1426.4914500000002</v>
      </c>
      <c r="N438" s="41">
        <v>4279.4743500000004</v>
      </c>
      <c r="O438" s="40">
        <v>20432.932800000002</v>
      </c>
      <c r="P438" s="41">
        <v>1736.7992880000004</v>
      </c>
      <c r="Q438" s="41">
        <v>5006.0685360000007</v>
      </c>
      <c r="R438" s="40">
        <v>21845.979600000002</v>
      </c>
      <c r="S438" s="41">
        <v>2075.3680620000005</v>
      </c>
      <c r="T438" s="41">
        <v>5789.1845940000012</v>
      </c>
      <c r="U438" s="40">
        <v>23259.026400000002</v>
      </c>
      <c r="V438" s="41">
        <v>2442.197772</v>
      </c>
      <c r="W438" s="41">
        <v>6628.8225240000002</v>
      </c>
      <c r="X438" s="40">
        <v>24672.073200000003</v>
      </c>
      <c r="Y438" s="41">
        <v>2837.2884180000005</v>
      </c>
      <c r="Z438" s="41">
        <v>7524.9823260000003</v>
      </c>
      <c r="AA438" s="40">
        <v>26085.120000000003</v>
      </c>
      <c r="AB438" s="41">
        <v>3260.6400000000003</v>
      </c>
      <c r="AC438" s="41">
        <v>8477.6640000000007</v>
      </c>
      <c r="AD438" s="35"/>
      <c r="AE438" s="35"/>
      <c r="AF438" s="35"/>
      <c r="AG438" s="35"/>
      <c r="AH438" s="35"/>
      <c r="AI438" s="2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s="24" customFormat="1">
      <c r="A439" s="31">
        <v>31781</v>
      </c>
      <c r="B439" s="31" t="s">
        <v>1277</v>
      </c>
      <c r="C439" s="31" t="s">
        <v>15</v>
      </c>
      <c r="D439" s="31"/>
      <c r="E439" s="31">
        <v>48.06</v>
      </c>
      <c r="F439" s="31" t="s">
        <v>219</v>
      </c>
      <c r="G439" s="31" t="s">
        <v>4</v>
      </c>
      <c r="H439" s="31" t="s">
        <v>6</v>
      </c>
      <c r="I439" s="40">
        <v>24429.239999999998</v>
      </c>
      <c r="J439" s="40">
        <v>1465.7543999999998</v>
      </c>
      <c r="K439" s="40">
        <v>4885.848</v>
      </c>
      <c r="L439" s="40">
        <v>24699.507999999998</v>
      </c>
      <c r="M439" s="41">
        <v>1852.4630999999997</v>
      </c>
      <c r="N439" s="41">
        <v>5557.3892999999998</v>
      </c>
      <c r="O439" s="40">
        <v>25185.990399999999</v>
      </c>
      <c r="P439" s="41">
        <v>2140.8091840000002</v>
      </c>
      <c r="Q439" s="41">
        <v>6170.5676479999993</v>
      </c>
      <c r="R439" s="40">
        <v>25672.4728</v>
      </c>
      <c r="S439" s="41">
        <v>2438.884916</v>
      </c>
      <c r="T439" s="41">
        <v>6803.2052920000006</v>
      </c>
      <c r="U439" s="40">
        <v>26158.955199999997</v>
      </c>
      <c r="V439" s="41">
        <v>2746.6902959999998</v>
      </c>
      <c r="W439" s="41">
        <v>7455.3022319999982</v>
      </c>
      <c r="X439" s="40">
        <v>26645.437599999997</v>
      </c>
      <c r="Y439" s="41">
        <v>3064.225324</v>
      </c>
      <c r="Z439" s="41">
        <v>8126.8584679999994</v>
      </c>
      <c r="AA439" s="40">
        <v>27131.919999999998</v>
      </c>
      <c r="AB439" s="41">
        <v>3391.49</v>
      </c>
      <c r="AC439" s="41">
        <v>8817.8739999999998</v>
      </c>
      <c r="AD439" s="35"/>
      <c r="AE439" s="35"/>
      <c r="AF439" s="35"/>
      <c r="AG439" s="35"/>
      <c r="AH439" s="35"/>
      <c r="AI439" s="2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s="24" customFormat="1">
      <c r="A440" s="31">
        <v>30825</v>
      </c>
      <c r="B440" s="31" t="s">
        <v>1369</v>
      </c>
      <c r="C440" s="31" t="s">
        <v>15</v>
      </c>
      <c r="D440" s="31"/>
      <c r="E440" s="31">
        <v>51.02</v>
      </c>
      <c r="F440" s="31" t="s">
        <v>282</v>
      </c>
      <c r="G440" s="31" t="s">
        <v>4</v>
      </c>
      <c r="H440" s="31" t="s">
        <v>6</v>
      </c>
      <c r="I440" s="40">
        <v>24400.44</v>
      </c>
      <c r="J440" s="40">
        <v>1464.0264</v>
      </c>
      <c r="K440" s="40">
        <v>4880.0879999999997</v>
      </c>
      <c r="L440" s="40">
        <v>24782.091999999997</v>
      </c>
      <c r="M440" s="41">
        <v>1858.6568999999997</v>
      </c>
      <c r="N440" s="41">
        <v>5575.9706999999999</v>
      </c>
      <c r="O440" s="40">
        <v>25469.065599999998</v>
      </c>
      <c r="P440" s="41">
        <v>2164.8705759999998</v>
      </c>
      <c r="Q440" s="41">
        <v>6239.9210719999992</v>
      </c>
      <c r="R440" s="40">
        <v>26156.039199999999</v>
      </c>
      <c r="S440" s="41">
        <v>2484.8237239999999</v>
      </c>
      <c r="T440" s="41">
        <v>6931.3503879999998</v>
      </c>
      <c r="U440" s="40">
        <v>26843.0128</v>
      </c>
      <c r="V440" s="41">
        <v>2818.5163440000001</v>
      </c>
      <c r="W440" s="41">
        <v>7650.2586479999991</v>
      </c>
      <c r="X440" s="40">
        <v>27529.986399999998</v>
      </c>
      <c r="Y440" s="41">
        <v>3165.9484360000001</v>
      </c>
      <c r="Z440" s="41">
        <v>8396.6458519999996</v>
      </c>
      <c r="AA440" s="40">
        <v>28216.959999999999</v>
      </c>
      <c r="AB440" s="41">
        <v>3527.12</v>
      </c>
      <c r="AC440" s="41">
        <v>9170.5120000000006</v>
      </c>
      <c r="AD440" s="35"/>
      <c r="AE440" s="35"/>
      <c r="AF440" s="35"/>
      <c r="AG440" s="35"/>
      <c r="AH440" s="35"/>
      <c r="AI440" s="2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s="24" customFormat="1">
      <c r="A441" s="31">
        <v>29752</v>
      </c>
      <c r="B441" s="31" t="s">
        <v>1454</v>
      </c>
      <c r="C441" s="31" t="s">
        <v>15</v>
      </c>
      <c r="D441" s="31"/>
      <c r="E441" s="31">
        <v>40.1</v>
      </c>
      <c r="F441" s="31" t="s">
        <v>187</v>
      </c>
      <c r="G441" s="31" t="s">
        <v>4</v>
      </c>
      <c r="H441" s="31" t="s">
        <v>6</v>
      </c>
      <c r="I441" s="40">
        <v>15050.640000000001</v>
      </c>
      <c r="J441" s="40">
        <v>903.03840000000002</v>
      </c>
      <c r="K441" s="40">
        <v>3010.1280000000006</v>
      </c>
      <c r="L441" s="40">
        <v>15344.128000000002</v>
      </c>
      <c r="M441" s="41">
        <v>1150.8096</v>
      </c>
      <c r="N441" s="41">
        <v>3452.4288000000006</v>
      </c>
      <c r="O441" s="40">
        <v>15872.406400000003</v>
      </c>
      <c r="P441" s="41">
        <v>1349.1545440000004</v>
      </c>
      <c r="Q441" s="41">
        <v>3888.7395680000009</v>
      </c>
      <c r="R441" s="40">
        <v>16400.684800000003</v>
      </c>
      <c r="S441" s="41">
        <v>1558.0650560000004</v>
      </c>
      <c r="T441" s="41">
        <v>4346.1814720000011</v>
      </c>
      <c r="U441" s="40">
        <v>16928.963200000002</v>
      </c>
      <c r="V441" s="41">
        <v>1777.5411360000001</v>
      </c>
      <c r="W441" s="41">
        <v>4824.7545120000004</v>
      </c>
      <c r="X441" s="40">
        <v>17457.241600000005</v>
      </c>
      <c r="Y441" s="41">
        <v>2007.5827840000006</v>
      </c>
      <c r="Z441" s="41">
        <v>5324.4586880000015</v>
      </c>
      <c r="AA441" s="40">
        <v>17985.520000000004</v>
      </c>
      <c r="AB441" s="41">
        <v>2248.1900000000005</v>
      </c>
      <c r="AC441" s="41">
        <v>5845.2940000000017</v>
      </c>
      <c r="AD441" s="35"/>
      <c r="AE441" s="35"/>
      <c r="AF441" s="35"/>
      <c r="AG441" s="35"/>
      <c r="AH441" s="35"/>
      <c r="AI441" s="2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s="24" customFormat="1">
      <c r="A442" s="31">
        <v>9130</v>
      </c>
      <c r="B442" s="31" t="s">
        <v>1153</v>
      </c>
      <c r="C442" s="31" t="s">
        <v>13</v>
      </c>
      <c r="D442" s="31"/>
      <c r="E442" s="31">
        <v>64.06</v>
      </c>
      <c r="F442" s="31" t="s">
        <v>74</v>
      </c>
      <c r="G442" s="31" t="s">
        <v>4</v>
      </c>
      <c r="H442" s="31" t="s">
        <v>6</v>
      </c>
      <c r="I442" s="40">
        <v>24288.099999999995</v>
      </c>
      <c r="J442" s="40">
        <v>1457.2859999999996</v>
      </c>
      <c r="K442" s="40">
        <v>4857.619999999999</v>
      </c>
      <c r="L442" s="40">
        <v>25502.503999999997</v>
      </c>
      <c r="M442" s="41">
        <v>1912.6877999999997</v>
      </c>
      <c r="N442" s="41">
        <v>5738.0633999999991</v>
      </c>
      <c r="O442" s="40">
        <v>27688.431199999999</v>
      </c>
      <c r="P442" s="41">
        <v>2353.5166520000002</v>
      </c>
      <c r="Q442" s="41">
        <v>6783.6656439999997</v>
      </c>
      <c r="R442" s="40">
        <v>29874.358399999997</v>
      </c>
      <c r="S442" s="41">
        <v>2838.0640479999997</v>
      </c>
      <c r="T442" s="41">
        <v>7916.704976</v>
      </c>
      <c r="U442" s="40">
        <v>32060.285599999999</v>
      </c>
      <c r="V442" s="41">
        <v>3366.329988</v>
      </c>
      <c r="W442" s="41">
        <v>9137.1813959999981</v>
      </c>
      <c r="X442" s="40">
        <v>34246.212800000001</v>
      </c>
      <c r="Y442" s="41">
        <v>3938.3144720000005</v>
      </c>
      <c r="Z442" s="41">
        <v>10445.094904</v>
      </c>
      <c r="AA442" s="40">
        <v>36432.14</v>
      </c>
      <c r="AB442" s="41">
        <v>4554.0174999999999</v>
      </c>
      <c r="AC442" s="41">
        <v>11840.4455</v>
      </c>
      <c r="AD442" s="35"/>
      <c r="AE442" s="35"/>
      <c r="AF442" s="35"/>
      <c r="AG442" s="35"/>
      <c r="AH442" s="35"/>
      <c r="AI442" s="2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s="24" customFormat="1">
      <c r="A443" s="31">
        <v>23323</v>
      </c>
      <c r="B443" s="31" t="s">
        <v>1028</v>
      </c>
      <c r="C443" s="31" t="s">
        <v>13</v>
      </c>
      <c r="D443" s="31"/>
      <c r="E443" s="31">
        <v>53</v>
      </c>
      <c r="F443" s="31" t="s">
        <v>82</v>
      </c>
      <c r="G443" s="31" t="s">
        <v>4</v>
      </c>
      <c r="H443" s="31" t="s">
        <v>6</v>
      </c>
      <c r="I443" s="40">
        <v>27195.5</v>
      </c>
      <c r="J443" s="40">
        <v>1631.73</v>
      </c>
      <c r="K443" s="40">
        <v>5439.1</v>
      </c>
      <c r="L443" s="40">
        <v>28555.274000000001</v>
      </c>
      <c r="M443" s="41">
        <v>2141.6455500000002</v>
      </c>
      <c r="N443" s="41">
        <v>6424.9366500000006</v>
      </c>
      <c r="O443" s="40">
        <v>31002.867200000001</v>
      </c>
      <c r="P443" s="41">
        <v>2635.2437120000004</v>
      </c>
      <c r="Q443" s="41">
        <v>7595.702464</v>
      </c>
      <c r="R443" s="40">
        <v>33450.460399999996</v>
      </c>
      <c r="S443" s="41">
        <v>3177.7937379999998</v>
      </c>
      <c r="T443" s="41">
        <v>8864.3720059999996</v>
      </c>
      <c r="U443" s="40">
        <v>35898.053599999999</v>
      </c>
      <c r="V443" s="41">
        <v>3769.2956279999999</v>
      </c>
      <c r="W443" s="41">
        <v>10230.945275999999</v>
      </c>
      <c r="X443" s="40">
        <v>38345.646800000002</v>
      </c>
      <c r="Y443" s="41">
        <v>4409.7493820000009</v>
      </c>
      <c r="Z443" s="41">
        <v>11695.422274</v>
      </c>
      <c r="AA443" s="40">
        <v>40793.24</v>
      </c>
      <c r="AB443" s="41">
        <v>5099.1549999999997</v>
      </c>
      <c r="AC443" s="41">
        <v>13257.803</v>
      </c>
      <c r="AD443" s="35"/>
      <c r="AE443" s="35"/>
      <c r="AF443" s="35"/>
      <c r="AG443" s="35"/>
      <c r="AH443" s="35"/>
      <c r="AI443" s="2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s="24" customFormat="1">
      <c r="A444" s="31">
        <v>29866</v>
      </c>
      <c r="B444" s="31" t="s">
        <v>606</v>
      </c>
      <c r="C444" s="31" t="s">
        <v>13</v>
      </c>
      <c r="D444" s="31"/>
      <c r="E444" s="31">
        <v>40.1</v>
      </c>
      <c r="F444" s="31" t="s">
        <v>40</v>
      </c>
      <c r="G444" s="31" t="s">
        <v>4</v>
      </c>
      <c r="H444" s="31" t="s">
        <v>6</v>
      </c>
      <c r="I444" s="40">
        <v>26751.999999999996</v>
      </c>
      <c r="J444" s="40">
        <v>1605.1199999999997</v>
      </c>
      <c r="K444" s="40">
        <v>5350.4</v>
      </c>
      <c r="L444" s="40">
        <v>27153.279999999995</v>
      </c>
      <c r="M444" s="41">
        <v>2036.4959999999996</v>
      </c>
      <c r="N444" s="41">
        <v>6109.4879999999994</v>
      </c>
      <c r="O444" s="40">
        <v>27875.583999999995</v>
      </c>
      <c r="P444" s="41">
        <v>2369.4246399999997</v>
      </c>
      <c r="Q444" s="41">
        <v>6829.5180799999989</v>
      </c>
      <c r="R444" s="40">
        <v>28597.887999999995</v>
      </c>
      <c r="S444" s="41">
        <v>2716.7993599999995</v>
      </c>
      <c r="T444" s="41">
        <v>7578.4403199999988</v>
      </c>
      <c r="U444" s="40">
        <v>29320.191999999995</v>
      </c>
      <c r="V444" s="41">
        <v>3078.6201599999995</v>
      </c>
      <c r="W444" s="41">
        <v>8356.2547199999972</v>
      </c>
      <c r="X444" s="40">
        <v>30042.495999999996</v>
      </c>
      <c r="Y444" s="41">
        <v>3454.8870399999996</v>
      </c>
      <c r="Z444" s="41">
        <v>9162.9612799999977</v>
      </c>
      <c r="AA444" s="40">
        <v>30764.799999999996</v>
      </c>
      <c r="AB444" s="41">
        <v>3845.5999999999995</v>
      </c>
      <c r="AC444" s="41">
        <v>9998.56</v>
      </c>
      <c r="AD444" s="35"/>
      <c r="AE444" s="35"/>
      <c r="AF444" s="35"/>
      <c r="AG444" s="35"/>
      <c r="AH444" s="35"/>
      <c r="AI444" s="2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s="24" customFormat="1">
      <c r="A445" s="31">
        <v>24606</v>
      </c>
      <c r="B445" s="31" t="s">
        <v>1790</v>
      </c>
      <c r="C445" s="31" t="s">
        <v>15</v>
      </c>
      <c r="D445" s="31"/>
      <c r="E445" s="31">
        <v>50.11</v>
      </c>
      <c r="F445" s="31" t="s">
        <v>87</v>
      </c>
      <c r="G445" s="31" t="s">
        <v>4</v>
      </c>
      <c r="H445" s="31" t="s">
        <v>6</v>
      </c>
      <c r="I445" s="40">
        <v>31615.120000000003</v>
      </c>
      <c r="J445" s="40">
        <v>1896.9072000000001</v>
      </c>
      <c r="K445" s="40">
        <v>6323.0240000000013</v>
      </c>
      <c r="L445" s="40">
        <v>33166.185999999994</v>
      </c>
      <c r="M445" s="41">
        <v>2487.4639499999994</v>
      </c>
      <c r="N445" s="41">
        <v>7462.3918499999991</v>
      </c>
      <c r="O445" s="40">
        <v>35958.104799999994</v>
      </c>
      <c r="P445" s="41">
        <v>3056.4389079999996</v>
      </c>
      <c r="Q445" s="41">
        <v>8809.7356759999984</v>
      </c>
      <c r="R445" s="40">
        <v>38750.0236</v>
      </c>
      <c r="S445" s="41">
        <v>3681.252242</v>
      </c>
      <c r="T445" s="41">
        <v>10268.756254</v>
      </c>
      <c r="U445" s="40">
        <v>41541.9424</v>
      </c>
      <c r="V445" s="41">
        <v>4361.9039519999997</v>
      </c>
      <c r="W445" s="41">
        <v>11839.453583999999</v>
      </c>
      <c r="X445" s="40">
        <v>44333.861199999999</v>
      </c>
      <c r="Y445" s="41">
        <v>5098.3940380000004</v>
      </c>
      <c r="Z445" s="41">
        <v>13521.827665999999</v>
      </c>
      <c r="AA445" s="40">
        <v>47125.78</v>
      </c>
      <c r="AB445" s="41">
        <v>5890.7224999999999</v>
      </c>
      <c r="AC445" s="41">
        <v>15315.878500000001</v>
      </c>
      <c r="AD445" s="35"/>
      <c r="AE445" s="35"/>
      <c r="AF445" s="35"/>
      <c r="AG445" s="35"/>
      <c r="AH445" s="35"/>
      <c r="AI445" s="2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s="24" customFormat="1">
      <c r="A446" s="31">
        <v>32714</v>
      </c>
      <c r="B446" s="31" t="s">
        <v>471</v>
      </c>
      <c r="C446" s="31" t="s">
        <v>13</v>
      </c>
      <c r="D446" s="31"/>
      <c r="E446" s="31">
        <v>31.07</v>
      </c>
      <c r="F446" s="31" t="s">
        <v>166</v>
      </c>
      <c r="G446" s="31" t="s">
        <v>4</v>
      </c>
      <c r="H446" s="31" t="s">
        <v>6</v>
      </c>
      <c r="I446" s="40">
        <v>20408.839999999997</v>
      </c>
      <c r="J446" s="40">
        <v>1224.5303999999996</v>
      </c>
      <c r="K446" s="40">
        <v>4081.7679999999996</v>
      </c>
      <c r="L446" s="40">
        <v>20539.637999999995</v>
      </c>
      <c r="M446" s="41">
        <v>1540.4728499999997</v>
      </c>
      <c r="N446" s="41">
        <v>4621.4185499999994</v>
      </c>
      <c r="O446" s="40">
        <v>20775.074399999998</v>
      </c>
      <c r="P446" s="41">
        <v>1765.8813239999999</v>
      </c>
      <c r="Q446" s="41">
        <v>5089.893227999999</v>
      </c>
      <c r="R446" s="40">
        <v>21010.510799999996</v>
      </c>
      <c r="S446" s="41">
        <v>1995.9985259999996</v>
      </c>
      <c r="T446" s="41">
        <v>5567.7853619999996</v>
      </c>
      <c r="U446" s="40">
        <v>21245.947199999995</v>
      </c>
      <c r="V446" s="41">
        <v>2230.8244559999994</v>
      </c>
      <c r="W446" s="41">
        <v>6055.0949519999976</v>
      </c>
      <c r="X446" s="40">
        <v>21481.383599999997</v>
      </c>
      <c r="Y446" s="41">
        <v>2470.3591139999999</v>
      </c>
      <c r="Z446" s="41">
        <v>6551.8219979999994</v>
      </c>
      <c r="AA446" s="40">
        <v>21716.819999999996</v>
      </c>
      <c r="AB446" s="41">
        <v>2714.6024999999995</v>
      </c>
      <c r="AC446" s="41">
        <v>7057.9664999999986</v>
      </c>
      <c r="AD446" s="35"/>
      <c r="AE446" s="35"/>
      <c r="AF446" s="35"/>
      <c r="AG446" s="35"/>
      <c r="AH446" s="35"/>
      <c r="AI446" s="2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s="24" customFormat="1">
      <c r="A447" s="31">
        <v>30436</v>
      </c>
      <c r="B447" s="31" t="s">
        <v>1418</v>
      </c>
      <c r="C447" s="31" t="s">
        <v>15</v>
      </c>
      <c r="D447" s="31"/>
      <c r="E447" s="31">
        <v>42</v>
      </c>
      <c r="F447" s="31" t="s">
        <v>443</v>
      </c>
      <c r="G447" s="31" t="s">
        <v>4</v>
      </c>
      <c r="H447" s="31" t="s">
        <v>6</v>
      </c>
      <c r="I447" s="40">
        <v>9823.1999999999989</v>
      </c>
      <c r="J447" s="40">
        <v>589.39199999999994</v>
      </c>
      <c r="K447" s="40">
        <v>1964.6399999999999</v>
      </c>
      <c r="L447" s="40">
        <v>10000.017999999996</v>
      </c>
      <c r="M447" s="41">
        <v>750.00134999999966</v>
      </c>
      <c r="N447" s="41">
        <v>2250.0040499999991</v>
      </c>
      <c r="O447" s="40">
        <v>10318.290399999998</v>
      </c>
      <c r="P447" s="41">
        <v>877.05468399999995</v>
      </c>
      <c r="Q447" s="41">
        <v>2527.9811479999994</v>
      </c>
      <c r="R447" s="40">
        <v>10636.562799999998</v>
      </c>
      <c r="S447" s="41">
        <v>1010.4734659999998</v>
      </c>
      <c r="T447" s="41">
        <v>2818.6891419999997</v>
      </c>
      <c r="U447" s="40">
        <v>10954.835199999998</v>
      </c>
      <c r="V447" s="41">
        <v>1150.2576959999997</v>
      </c>
      <c r="W447" s="41">
        <v>3122.1280319999992</v>
      </c>
      <c r="X447" s="40">
        <v>11273.107599999998</v>
      </c>
      <c r="Y447" s="41">
        <v>1296.4073739999997</v>
      </c>
      <c r="Z447" s="41">
        <v>3438.2978179999991</v>
      </c>
      <c r="AA447" s="40">
        <v>11591.379999999997</v>
      </c>
      <c r="AB447" s="41">
        <v>1448.9224999999997</v>
      </c>
      <c r="AC447" s="41">
        <v>3767.1984999999991</v>
      </c>
      <c r="AD447" s="35"/>
      <c r="AE447" s="35"/>
      <c r="AF447" s="35"/>
      <c r="AG447" s="35"/>
      <c r="AH447" s="35"/>
      <c r="AI447" s="2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s="24" customFormat="1">
      <c r="A448" s="31">
        <v>30526</v>
      </c>
      <c r="B448" s="31" t="s">
        <v>1354</v>
      </c>
      <c r="C448" s="31" t="s">
        <v>15</v>
      </c>
      <c r="D448" s="31"/>
      <c r="E448" s="31">
        <v>39.1</v>
      </c>
      <c r="F448" s="31" t="s">
        <v>175</v>
      </c>
      <c r="G448" s="31" t="s">
        <v>4</v>
      </c>
      <c r="H448" s="31" t="s">
        <v>6</v>
      </c>
      <c r="I448" s="40">
        <v>21687.1</v>
      </c>
      <c r="J448" s="40">
        <v>1301.2259999999999</v>
      </c>
      <c r="K448" s="40">
        <v>4337.42</v>
      </c>
      <c r="L448" s="40">
        <v>21979.876</v>
      </c>
      <c r="M448" s="41">
        <v>1648.4907000000001</v>
      </c>
      <c r="N448" s="41">
        <v>4945.4721</v>
      </c>
      <c r="O448" s="40">
        <v>22506.872799999997</v>
      </c>
      <c r="P448" s="41">
        <v>1913.0841879999998</v>
      </c>
      <c r="Q448" s="41">
        <v>5514.1838359999992</v>
      </c>
      <c r="R448" s="40">
        <v>23033.869599999998</v>
      </c>
      <c r="S448" s="41">
        <v>2188.2176119999999</v>
      </c>
      <c r="T448" s="41">
        <v>6103.9754439999997</v>
      </c>
      <c r="U448" s="40">
        <v>23560.866399999999</v>
      </c>
      <c r="V448" s="41">
        <v>2473.8909719999997</v>
      </c>
      <c r="W448" s="41">
        <v>6714.8469239999995</v>
      </c>
      <c r="X448" s="40">
        <v>24087.8632</v>
      </c>
      <c r="Y448" s="41">
        <v>2770.104268</v>
      </c>
      <c r="Z448" s="41">
        <v>7346.7982759999995</v>
      </c>
      <c r="AA448" s="40">
        <v>24614.86</v>
      </c>
      <c r="AB448" s="41">
        <v>3076.8575000000001</v>
      </c>
      <c r="AC448" s="41">
        <v>7999.8295000000007</v>
      </c>
      <c r="AD448" s="35"/>
      <c r="AE448" s="35"/>
      <c r="AF448" s="35"/>
      <c r="AG448" s="35"/>
      <c r="AH448" s="35"/>
      <c r="AI448" s="2"/>
      <c r="AJ448" s="1"/>
      <c r="AK448" s="1"/>
      <c r="AL448" s="1"/>
      <c r="AM448" s="1"/>
      <c r="AN448" s="1"/>
      <c r="AO448" s="1"/>
      <c r="AP448" s="1"/>
      <c r="AQ448" s="1"/>
      <c r="AR448" s="1"/>
      <c r="AS448" s="2"/>
      <c r="AT448" s="2"/>
      <c r="AU448" s="2"/>
    </row>
    <row r="449" spans="1:47" s="24" customFormat="1">
      <c r="A449" s="31">
        <v>27762</v>
      </c>
      <c r="B449" s="31" t="s">
        <v>1657</v>
      </c>
      <c r="C449" s="31" t="s">
        <v>15</v>
      </c>
      <c r="D449" s="31"/>
      <c r="E449" s="31">
        <v>54.1</v>
      </c>
      <c r="F449" s="31" t="s">
        <v>47</v>
      </c>
      <c r="G449" s="31" t="s">
        <v>4</v>
      </c>
      <c r="H449" s="31" t="s">
        <v>6</v>
      </c>
      <c r="I449" s="40">
        <v>28707.759999999998</v>
      </c>
      <c r="J449" s="40">
        <v>1722.4655999999998</v>
      </c>
      <c r="K449" s="40">
        <v>5741.5519999999997</v>
      </c>
      <c r="L449" s="40">
        <v>29807.460000000003</v>
      </c>
      <c r="M449" s="41">
        <v>2235.5595000000003</v>
      </c>
      <c r="N449" s="41">
        <v>6706.6785000000009</v>
      </c>
      <c r="O449" s="40">
        <v>31786.920000000002</v>
      </c>
      <c r="P449" s="41">
        <v>2701.8882000000003</v>
      </c>
      <c r="Q449" s="41">
        <v>7787.7954</v>
      </c>
      <c r="R449" s="40">
        <v>33766.380000000005</v>
      </c>
      <c r="S449" s="41">
        <v>3207.8061000000007</v>
      </c>
      <c r="T449" s="41">
        <v>8948.0907000000025</v>
      </c>
      <c r="U449" s="40">
        <v>35745.840000000004</v>
      </c>
      <c r="V449" s="41">
        <v>3753.3132000000001</v>
      </c>
      <c r="W449" s="41">
        <v>10187.564399999999</v>
      </c>
      <c r="X449" s="40">
        <v>37725.300000000003</v>
      </c>
      <c r="Y449" s="41">
        <v>4338.4095000000007</v>
      </c>
      <c r="Z449" s="41">
        <v>11506.2165</v>
      </c>
      <c r="AA449" s="40">
        <v>39704.76</v>
      </c>
      <c r="AB449" s="41">
        <v>4963.0950000000003</v>
      </c>
      <c r="AC449" s="41">
        <v>12904.047</v>
      </c>
      <c r="AD449" s="35"/>
      <c r="AE449" s="35"/>
      <c r="AF449" s="35"/>
      <c r="AG449" s="35"/>
      <c r="AH449" s="35"/>
      <c r="AI449" s="2"/>
      <c r="AJ449" s="1"/>
      <c r="AK449" s="1"/>
      <c r="AL449" s="1"/>
      <c r="AM449" s="1"/>
      <c r="AN449" s="1"/>
      <c r="AO449" s="1"/>
      <c r="AP449" s="1"/>
      <c r="AQ449" s="1"/>
      <c r="AR449" s="1"/>
      <c r="AS449" s="2"/>
      <c r="AT449" s="2"/>
      <c r="AU449" s="2"/>
    </row>
    <row r="450" spans="1:47" s="24" customFormat="1">
      <c r="A450" s="31">
        <v>25667</v>
      </c>
      <c r="B450" s="31" t="s">
        <v>1512</v>
      </c>
      <c r="C450" s="31" t="s">
        <v>15</v>
      </c>
      <c r="D450" s="31"/>
      <c r="E450" s="31">
        <v>53</v>
      </c>
      <c r="F450" s="31" t="s">
        <v>125</v>
      </c>
      <c r="G450" s="31" t="s">
        <v>4</v>
      </c>
      <c r="H450" s="31" t="s">
        <v>6</v>
      </c>
      <c r="I450" s="40">
        <v>19448.439999999999</v>
      </c>
      <c r="J450" s="40">
        <v>1166.9063999999998</v>
      </c>
      <c r="K450" s="40">
        <v>3889.6880000000001</v>
      </c>
      <c r="L450" s="40">
        <v>19915.201999999997</v>
      </c>
      <c r="M450" s="41">
        <v>1493.6401499999997</v>
      </c>
      <c r="N450" s="41">
        <v>4480.9204499999996</v>
      </c>
      <c r="O450" s="40">
        <v>20755.373599999999</v>
      </c>
      <c r="P450" s="41">
        <v>1764.206756</v>
      </c>
      <c r="Q450" s="41">
        <v>5085.0665319999998</v>
      </c>
      <c r="R450" s="40">
        <v>21595.5452</v>
      </c>
      <c r="S450" s="41">
        <v>2051.5767940000001</v>
      </c>
      <c r="T450" s="41">
        <v>5722.8194780000003</v>
      </c>
      <c r="U450" s="40">
        <v>22435.716799999998</v>
      </c>
      <c r="V450" s="41">
        <v>2355.7502639999998</v>
      </c>
      <c r="W450" s="41">
        <v>6394.1792879999994</v>
      </c>
      <c r="X450" s="40">
        <v>23275.8884</v>
      </c>
      <c r="Y450" s="41">
        <v>2676.7271660000001</v>
      </c>
      <c r="Z450" s="41">
        <v>7099.1459619999996</v>
      </c>
      <c r="AA450" s="40">
        <v>24116.059999999998</v>
      </c>
      <c r="AB450" s="41">
        <v>3014.5074999999997</v>
      </c>
      <c r="AC450" s="41">
        <v>7837.7194999999992</v>
      </c>
      <c r="AD450" s="35"/>
      <c r="AE450" s="35"/>
      <c r="AF450" s="35"/>
      <c r="AG450" s="35"/>
      <c r="AH450" s="35"/>
      <c r="AI450" s="2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s="24" customFormat="1">
      <c r="A451" s="31">
        <v>32053</v>
      </c>
      <c r="B451" s="31" t="s">
        <v>511</v>
      </c>
      <c r="C451" s="31" t="s">
        <v>13</v>
      </c>
      <c r="D451" s="31"/>
      <c r="E451" s="31">
        <v>34.07</v>
      </c>
      <c r="F451" s="31" t="s">
        <v>161</v>
      </c>
      <c r="G451" s="31" t="s">
        <v>4</v>
      </c>
      <c r="H451" s="31" t="s">
        <v>6</v>
      </c>
      <c r="I451" s="40">
        <v>18344.82</v>
      </c>
      <c r="J451" s="40">
        <v>1100.6892</v>
      </c>
      <c r="K451" s="40">
        <v>3668.9639999999999</v>
      </c>
      <c r="L451" s="40">
        <v>18519.311999999998</v>
      </c>
      <c r="M451" s="41">
        <v>1388.9483999999998</v>
      </c>
      <c r="N451" s="41">
        <v>4166.8451999999997</v>
      </c>
      <c r="O451" s="40">
        <v>18833.3976</v>
      </c>
      <c r="P451" s="41">
        <v>1600.8387960000002</v>
      </c>
      <c r="Q451" s="41">
        <v>4614.1824120000001</v>
      </c>
      <c r="R451" s="40">
        <v>19147.483199999999</v>
      </c>
      <c r="S451" s="41">
        <v>1819.010904</v>
      </c>
      <c r="T451" s="41">
        <v>5074.0830479999995</v>
      </c>
      <c r="U451" s="40">
        <v>19461.568800000001</v>
      </c>
      <c r="V451" s="41">
        <v>2043.4647239999999</v>
      </c>
      <c r="W451" s="41">
        <v>5546.5471079999998</v>
      </c>
      <c r="X451" s="40">
        <v>19775.654399999999</v>
      </c>
      <c r="Y451" s="41">
        <v>2274.2002560000001</v>
      </c>
      <c r="Z451" s="41">
        <v>6031.5745919999999</v>
      </c>
      <c r="AA451" s="40">
        <v>20089.739999999998</v>
      </c>
      <c r="AB451" s="41">
        <v>2511.2174999999997</v>
      </c>
      <c r="AC451" s="41">
        <v>6529.1654999999992</v>
      </c>
      <c r="AD451" s="35"/>
      <c r="AE451" s="35"/>
      <c r="AF451" s="35"/>
      <c r="AG451" s="35"/>
      <c r="AH451" s="35"/>
      <c r="AI451" s="2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s="24" customFormat="1">
      <c r="A452" s="31">
        <v>25412</v>
      </c>
      <c r="B452" s="31" t="s">
        <v>1763</v>
      </c>
      <c r="C452" s="31" t="s">
        <v>15</v>
      </c>
      <c r="D452" s="31"/>
      <c r="E452" s="31">
        <v>50.08</v>
      </c>
      <c r="F452" s="31" t="s">
        <v>255</v>
      </c>
      <c r="G452" s="31" t="s">
        <v>4</v>
      </c>
      <c r="H452" s="31" t="s">
        <v>6</v>
      </c>
      <c r="I452" s="40">
        <v>30663.62</v>
      </c>
      <c r="J452" s="40">
        <v>1839.8172</v>
      </c>
      <c r="K452" s="40">
        <v>6132.7240000000002</v>
      </c>
      <c r="L452" s="40">
        <v>32039.112000000001</v>
      </c>
      <c r="M452" s="41">
        <v>2402.9333999999999</v>
      </c>
      <c r="N452" s="41">
        <v>7208.8002000000006</v>
      </c>
      <c r="O452" s="40">
        <v>34514.997600000002</v>
      </c>
      <c r="P452" s="41">
        <v>2933.7747960000006</v>
      </c>
      <c r="Q452" s="41">
        <v>8456.1744120000003</v>
      </c>
      <c r="R452" s="40">
        <v>36990.883200000004</v>
      </c>
      <c r="S452" s="41">
        <v>3514.1339040000003</v>
      </c>
      <c r="T452" s="41">
        <v>9802.5840480000006</v>
      </c>
      <c r="U452" s="40">
        <v>39466.768800000005</v>
      </c>
      <c r="V452" s="41">
        <v>4144.0107240000007</v>
      </c>
      <c r="W452" s="41">
        <v>11248.029108000001</v>
      </c>
      <c r="X452" s="40">
        <v>41942.654399999999</v>
      </c>
      <c r="Y452" s="41">
        <v>4823.405256</v>
      </c>
      <c r="Z452" s="41">
        <v>12792.509592</v>
      </c>
      <c r="AA452" s="40">
        <v>44418.54</v>
      </c>
      <c r="AB452" s="41">
        <v>5552.3175000000001</v>
      </c>
      <c r="AC452" s="41">
        <v>14436.025500000002</v>
      </c>
      <c r="AD452" s="35"/>
      <c r="AE452" s="35"/>
      <c r="AF452" s="35"/>
      <c r="AG452" s="35"/>
      <c r="AH452" s="35"/>
      <c r="AI452" s="2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s="24" customFormat="1">
      <c r="A453" s="31">
        <v>29288</v>
      </c>
      <c r="B453" s="31" t="s">
        <v>1516</v>
      </c>
      <c r="C453" s="31" t="s">
        <v>15</v>
      </c>
      <c r="D453" s="31"/>
      <c r="E453" s="31">
        <v>43.1</v>
      </c>
      <c r="F453" s="31" t="s">
        <v>249</v>
      </c>
      <c r="G453" s="31" t="s">
        <v>4</v>
      </c>
      <c r="H453" s="31" t="s">
        <v>6</v>
      </c>
      <c r="I453" s="40">
        <v>17892.559999999998</v>
      </c>
      <c r="J453" s="40">
        <v>1073.5535999999997</v>
      </c>
      <c r="K453" s="40">
        <v>3578.5119999999997</v>
      </c>
      <c r="L453" s="40">
        <v>18321.981999999996</v>
      </c>
      <c r="M453" s="41">
        <v>1374.1486499999996</v>
      </c>
      <c r="N453" s="41">
        <v>4122.4459499999994</v>
      </c>
      <c r="O453" s="40">
        <v>19094.941599999998</v>
      </c>
      <c r="P453" s="41">
        <v>1623.0700360000001</v>
      </c>
      <c r="Q453" s="41">
        <v>4678.2606919999998</v>
      </c>
      <c r="R453" s="40">
        <v>19867.901199999997</v>
      </c>
      <c r="S453" s="41">
        <v>1887.4506139999996</v>
      </c>
      <c r="T453" s="41">
        <v>5264.993817999999</v>
      </c>
      <c r="U453" s="40">
        <v>20640.860799999999</v>
      </c>
      <c r="V453" s="41">
        <v>2167.2903839999999</v>
      </c>
      <c r="W453" s="41">
        <v>5882.6453279999987</v>
      </c>
      <c r="X453" s="40">
        <v>21413.820399999997</v>
      </c>
      <c r="Y453" s="41">
        <v>2462.5893459999998</v>
      </c>
      <c r="Z453" s="41">
        <v>6531.2152219999989</v>
      </c>
      <c r="AA453" s="40">
        <v>22186.78</v>
      </c>
      <c r="AB453" s="41">
        <v>2773.3474999999999</v>
      </c>
      <c r="AC453" s="41">
        <v>7210.7034999999996</v>
      </c>
      <c r="AD453" s="35"/>
      <c r="AE453" s="35"/>
      <c r="AF453" s="35"/>
      <c r="AG453" s="35"/>
      <c r="AH453" s="35"/>
      <c r="AI453" s="2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s="24" customFormat="1">
      <c r="A454" s="31">
        <v>23444</v>
      </c>
      <c r="B454" s="31" t="s">
        <v>1017</v>
      </c>
      <c r="C454" s="31" t="s">
        <v>13</v>
      </c>
      <c r="D454" s="31"/>
      <c r="E454" s="31">
        <v>50.01</v>
      </c>
      <c r="F454" s="31" t="s">
        <v>182</v>
      </c>
      <c r="G454" s="31" t="s">
        <v>4</v>
      </c>
      <c r="H454" s="31" t="s">
        <v>6</v>
      </c>
      <c r="I454" s="40">
        <v>17272.02</v>
      </c>
      <c r="J454" s="40">
        <v>1036.3212000000001</v>
      </c>
      <c r="K454" s="40">
        <v>3454.4040000000005</v>
      </c>
      <c r="L454" s="40">
        <v>18101.077999999998</v>
      </c>
      <c r="M454" s="41">
        <v>1357.5808499999998</v>
      </c>
      <c r="N454" s="41">
        <v>4072.7425499999995</v>
      </c>
      <c r="O454" s="40">
        <v>19593.382399999995</v>
      </c>
      <c r="P454" s="41">
        <v>1665.4375039999998</v>
      </c>
      <c r="Q454" s="41">
        <v>4800.3786879999989</v>
      </c>
      <c r="R454" s="40">
        <v>21085.686799999996</v>
      </c>
      <c r="S454" s="41">
        <v>2003.1402459999997</v>
      </c>
      <c r="T454" s="41">
        <v>5587.7070019999992</v>
      </c>
      <c r="U454" s="40">
        <v>22577.991199999997</v>
      </c>
      <c r="V454" s="41">
        <v>2370.6890759999997</v>
      </c>
      <c r="W454" s="41">
        <v>6434.7274919999982</v>
      </c>
      <c r="X454" s="40">
        <v>24070.295599999998</v>
      </c>
      <c r="Y454" s="41">
        <v>2768.0839940000001</v>
      </c>
      <c r="Z454" s="41">
        <v>7341.4401579999994</v>
      </c>
      <c r="AA454" s="40">
        <v>25562.6</v>
      </c>
      <c r="AB454" s="41">
        <v>3195.3249999999998</v>
      </c>
      <c r="AC454" s="41">
        <v>8307.8449999999993</v>
      </c>
      <c r="AD454" s="35"/>
      <c r="AE454" s="35"/>
      <c r="AF454" s="35"/>
      <c r="AG454" s="35"/>
      <c r="AH454" s="35"/>
      <c r="AI454" s="2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s="24" customFormat="1">
      <c r="A455" s="31">
        <v>25971</v>
      </c>
      <c r="B455" s="31" t="s">
        <v>934</v>
      </c>
      <c r="C455" s="31" t="s">
        <v>13</v>
      </c>
      <c r="D455" s="31"/>
      <c r="E455" s="31">
        <v>65.09</v>
      </c>
      <c r="F455" s="31" t="s">
        <v>298</v>
      </c>
      <c r="G455" s="31" t="s">
        <v>4</v>
      </c>
      <c r="H455" s="31" t="s">
        <v>6</v>
      </c>
      <c r="I455" s="40">
        <v>30438.94</v>
      </c>
      <c r="J455" s="40">
        <v>1826.3363999999999</v>
      </c>
      <c r="K455" s="40">
        <v>6087.7880000000005</v>
      </c>
      <c r="L455" s="40">
        <v>31717.376000000004</v>
      </c>
      <c r="M455" s="41">
        <v>2378.8032000000003</v>
      </c>
      <c r="N455" s="41">
        <v>7136.4096000000009</v>
      </c>
      <c r="O455" s="40">
        <v>34018.560800000007</v>
      </c>
      <c r="P455" s="41">
        <v>2891.5776680000008</v>
      </c>
      <c r="Q455" s="41">
        <v>8334.5473960000018</v>
      </c>
      <c r="R455" s="40">
        <v>36319.745600000002</v>
      </c>
      <c r="S455" s="41">
        <v>3450.3758320000002</v>
      </c>
      <c r="T455" s="41">
        <v>9624.7325840000012</v>
      </c>
      <c r="U455" s="40">
        <v>38620.930400000005</v>
      </c>
      <c r="V455" s="41">
        <v>4055.1976920000002</v>
      </c>
      <c r="W455" s="41">
        <v>11006.965164000001</v>
      </c>
      <c r="X455" s="40">
        <v>40922.1152</v>
      </c>
      <c r="Y455" s="41">
        <v>4706.0432479999999</v>
      </c>
      <c r="Z455" s="41">
        <v>12481.245136</v>
      </c>
      <c r="AA455" s="40">
        <v>43223.3</v>
      </c>
      <c r="AB455" s="41">
        <v>5402.9125000000004</v>
      </c>
      <c r="AC455" s="41">
        <v>14047.572500000002</v>
      </c>
      <c r="AD455" s="35"/>
      <c r="AE455" s="35"/>
      <c r="AF455" s="35"/>
      <c r="AG455" s="35"/>
      <c r="AH455" s="35"/>
      <c r="AI455" s="2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s="24" customFormat="1">
      <c r="A456" s="31">
        <v>23318</v>
      </c>
      <c r="B456" s="31" t="s">
        <v>1891</v>
      </c>
      <c r="C456" s="31" t="s">
        <v>15</v>
      </c>
      <c r="D456" s="31"/>
      <c r="E456" s="31">
        <v>55.04</v>
      </c>
      <c r="F456" s="31" t="s">
        <v>82</v>
      </c>
      <c r="G456" s="31" t="s">
        <v>4</v>
      </c>
      <c r="H456" s="31" t="s">
        <v>6</v>
      </c>
      <c r="I456" s="40">
        <v>24288.099999999995</v>
      </c>
      <c r="J456" s="40">
        <v>1457.2859999999996</v>
      </c>
      <c r="K456" s="40">
        <v>4857.619999999999</v>
      </c>
      <c r="L456" s="40">
        <v>25502.503999999997</v>
      </c>
      <c r="M456" s="41">
        <v>1912.6877999999997</v>
      </c>
      <c r="N456" s="41">
        <v>5738.0633999999991</v>
      </c>
      <c r="O456" s="40">
        <v>27688.431199999999</v>
      </c>
      <c r="P456" s="41">
        <v>2353.5166520000002</v>
      </c>
      <c r="Q456" s="41">
        <v>6783.6656439999997</v>
      </c>
      <c r="R456" s="40">
        <v>29874.358399999997</v>
      </c>
      <c r="S456" s="41">
        <v>2838.0640479999997</v>
      </c>
      <c r="T456" s="41">
        <v>7916.704976</v>
      </c>
      <c r="U456" s="40">
        <v>32060.285599999999</v>
      </c>
      <c r="V456" s="41">
        <v>3366.329988</v>
      </c>
      <c r="W456" s="41">
        <v>9137.1813959999981</v>
      </c>
      <c r="X456" s="40">
        <v>34246.212800000001</v>
      </c>
      <c r="Y456" s="41">
        <v>3938.3144720000005</v>
      </c>
      <c r="Z456" s="41">
        <v>10445.094904</v>
      </c>
      <c r="AA456" s="40">
        <v>36432.14</v>
      </c>
      <c r="AB456" s="41">
        <v>4554.0174999999999</v>
      </c>
      <c r="AC456" s="41">
        <v>11840.4455</v>
      </c>
      <c r="AD456" s="35"/>
      <c r="AE456" s="35"/>
      <c r="AF456" s="35"/>
      <c r="AG456" s="35"/>
      <c r="AH456" s="35"/>
      <c r="AI456" s="2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s="24" customFormat="1">
      <c r="A457" s="31">
        <v>9187</v>
      </c>
      <c r="B457" s="31" t="s">
        <v>2193</v>
      </c>
      <c r="C457" s="31" t="s">
        <v>15</v>
      </c>
      <c r="D457" s="31"/>
      <c r="E457" s="31">
        <v>68.010000000000005</v>
      </c>
      <c r="F457" s="31" t="s">
        <v>407</v>
      </c>
      <c r="G457" s="31" t="s">
        <v>4</v>
      </c>
      <c r="H457" s="31" t="s">
        <v>6</v>
      </c>
      <c r="I457" s="40">
        <v>30438.94</v>
      </c>
      <c r="J457" s="40">
        <v>1826.3363999999999</v>
      </c>
      <c r="K457" s="40">
        <v>6087.7880000000005</v>
      </c>
      <c r="L457" s="40">
        <v>31960.886000000002</v>
      </c>
      <c r="M457" s="41">
        <v>2397.0664500000003</v>
      </c>
      <c r="N457" s="41">
        <v>7191.1993500000008</v>
      </c>
      <c r="O457" s="40">
        <v>34700.388800000001</v>
      </c>
      <c r="P457" s="41">
        <v>2949.5330480000002</v>
      </c>
      <c r="Q457" s="41">
        <v>8501.5952560000005</v>
      </c>
      <c r="R457" s="40">
        <v>37439.891600000003</v>
      </c>
      <c r="S457" s="41">
        <v>3556.7897020000005</v>
      </c>
      <c r="T457" s="41">
        <v>9921.5712740000017</v>
      </c>
      <c r="U457" s="40">
        <v>40179.394400000005</v>
      </c>
      <c r="V457" s="41">
        <v>4218.8364120000006</v>
      </c>
      <c r="W457" s="41">
        <v>11451.127404000001</v>
      </c>
      <c r="X457" s="40">
        <v>42918.897200000007</v>
      </c>
      <c r="Y457" s="41">
        <v>4935.6731780000009</v>
      </c>
      <c r="Z457" s="41">
        <v>13090.263646000001</v>
      </c>
      <c r="AA457" s="40">
        <v>45658.400000000001</v>
      </c>
      <c r="AB457" s="41">
        <v>5707.3</v>
      </c>
      <c r="AC457" s="41">
        <v>14838.980000000001</v>
      </c>
      <c r="AD457" s="35"/>
      <c r="AE457" s="35"/>
      <c r="AF457" s="35"/>
      <c r="AG457" s="35"/>
      <c r="AH457" s="35"/>
      <c r="AI457" s="2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s="24" customFormat="1">
      <c r="A458" s="31">
        <v>25374</v>
      </c>
      <c r="B458" s="31" t="s">
        <v>1769</v>
      </c>
      <c r="C458" s="31" t="s">
        <v>15</v>
      </c>
      <c r="D458" s="31"/>
      <c r="E458" s="31">
        <v>64.03</v>
      </c>
      <c r="F458" s="31" t="s">
        <v>243</v>
      </c>
      <c r="G458" s="31" t="s">
        <v>4</v>
      </c>
      <c r="H458" s="31" t="s">
        <v>6</v>
      </c>
      <c r="I458" s="40">
        <v>17114.66</v>
      </c>
      <c r="J458" s="40">
        <v>1026.8796</v>
      </c>
      <c r="K458" s="40">
        <v>3422.9320000000002</v>
      </c>
      <c r="L458" s="40">
        <v>17833.475999999999</v>
      </c>
      <c r="M458" s="41">
        <v>1337.5106999999998</v>
      </c>
      <c r="N458" s="41">
        <v>4012.5320999999999</v>
      </c>
      <c r="O458" s="40">
        <v>19127.344799999999</v>
      </c>
      <c r="P458" s="41">
        <v>1625.824308</v>
      </c>
      <c r="Q458" s="41">
        <v>4686.1994759999998</v>
      </c>
      <c r="R458" s="40">
        <v>20421.213599999999</v>
      </c>
      <c r="S458" s="41">
        <v>1940.015292</v>
      </c>
      <c r="T458" s="41">
        <v>5411.6216039999999</v>
      </c>
      <c r="U458" s="40">
        <v>21715.082399999999</v>
      </c>
      <c r="V458" s="41">
        <v>2280.0836519999998</v>
      </c>
      <c r="W458" s="41">
        <v>6188.798483999999</v>
      </c>
      <c r="X458" s="40">
        <v>23008.9512</v>
      </c>
      <c r="Y458" s="41">
        <v>2646.0293879999999</v>
      </c>
      <c r="Z458" s="41">
        <v>7017.7301159999997</v>
      </c>
      <c r="AA458" s="40">
        <v>24302.82</v>
      </c>
      <c r="AB458" s="41">
        <v>3037.8525</v>
      </c>
      <c r="AC458" s="41">
        <v>7898.4165000000003</v>
      </c>
      <c r="AD458" s="35"/>
      <c r="AE458" s="35"/>
      <c r="AF458" s="35"/>
      <c r="AG458" s="35"/>
      <c r="AH458" s="35"/>
      <c r="AI458" s="2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s="24" customFormat="1">
      <c r="A459" s="31">
        <v>28938</v>
      </c>
      <c r="B459" s="31" t="s">
        <v>1541</v>
      </c>
      <c r="C459" s="31" t="s">
        <v>15</v>
      </c>
      <c r="D459" s="31"/>
      <c r="E459" s="31">
        <v>41</v>
      </c>
      <c r="F459" s="31" t="s">
        <v>78</v>
      </c>
      <c r="G459" s="31" t="s">
        <v>4</v>
      </c>
      <c r="H459" s="31" t="s">
        <v>6</v>
      </c>
      <c r="I459" s="40">
        <v>13799.02</v>
      </c>
      <c r="J459" s="40">
        <v>827.94119999999998</v>
      </c>
      <c r="K459" s="40">
        <v>2759.8040000000001</v>
      </c>
      <c r="L459" s="40">
        <v>14150.894000000002</v>
      </c>
      <c r="M459" s="41">
        <v>1061.3170500000001</v>
      </c>
      <c r="N459" s="41">
        <v>3183.9511500000003</v>
      </c>
      <c r="O459" s="40">
        <v>14784.267200000002</v>
      </c>
      <c r="P459" s="41">
        <v>1256.6627120000003</v>
      </c>
      <c r="Q459" s="41">
        <v>3622.1454640000006</v>
      </c>
      <c r="R459" s="40">
        <v>15417.640400000002</v>
      </c>
      <c r="S459" s="41">
        <v>1464.6758380000001</v>
      </c>
      <c r="T459" s="41">
        <v>4085.6747060000007</v>
      </c>
      <c r="U459" s="40">
        <v>16051.013600000002</v>
      </c>
      <c r="V459" s="41">
        <v>1685.3564280000001</v>
      </c>
      <c r="W459" s="41">
        <v>4574.5388760000005</v>
      </c>
      <c r="X459" s="40">
        <v>16684.386800000004</v>
      </c>
      <c r="Y459" s="41">
        <v>1918.7044820000006</v>
      </c>
      <c r="Z459" s="41">
        <v>5088.7379740000015</v>
      </c>
      <c r="AA459" s="40">
        <v>17317.760000000002</v>
      </c>
      <c r="AB459" s="41">
        <v>2164.7200000000003</v>
      </c>
      <c r="AC459" s="41">
        <v>5628.2720000000008</v>
      </c>
      <c r="AD459" s="35"/>
      <c r="AE459" s="35"/>
      <c r="AF459" s="35"/>
      <c r="AG459" s="35"/>
      <c r="AH459" s="35"/>
      <c r="AI459" s="2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s="24" customFormat="1">
      <c r="A460" s="31">
        <v>31669</v>
      </c>
      <c r="B460" s="31" t="s">
        <v>550</v>
      </c>
      <c r="C460" s="31" t="s">
        <v>13</v>
      </c>
      <c r="D460" s="31"/>
      <c r="E460" s="31">
        <v>46.11</v>
      </c>
      <c r="F460" s="31" t="s">
        <v>201</v>
      </c>
      <c r="G460" s="31" t="s">
        <v>4</v>
      </c>
      <c r="H460" s="31" t="s">
        <v>6</v>
      </c>
      <c r="I460" s="40">
        <v>10232.48</v>
      </c>
      <c r="J460" s="40">
        <v>613.94880000000001</v>
      </c>
      <c r="K460" s="40">
        <v>2046.4960000000001</v>
      </c>
      <c r="L460" s="40">
        <v>10339.921999999999</v>
      </c>
      <c r="M460" s="41">
        <v>775.49414999999988</v>
      </c>
      <c r="N460" s="41">
        <v>2326.48245</v>
      </c>
      <c r="O460" s="40">
        <v>10533.3176</v>
      </c>
      <c r="P460" s="41">
        <v>895.33199600000012</v>
      </c>
      <c r="Q460" s="41">
        <v>2580.662812</v>
      </c>
      <c r="R460" s="40">
        <v>10726.7132</v>
      </c>
      <c r="S460" s="41">
        <v>1019.0377540000001</v>
      </c>
      <c r="T460" s="41">
        <v>2842.578998</v>
      </c>
      <c r="U460" s="40">
        <v>10920.1088</v>
      </c>
      <c r="V460" s="41">
        <v>1146.6114239999999</v>
      </c>
      <c r="W460" s="41">
        <v>3112.2310079999997</v>
      </c>
      <c r="X460" s="40">
        <v>11113.5044</v>
      </c>
      <c r="Y460" s="41">
        <v>1278.0530060000001</v>
      </c>
      <c r="Z460" s="41">
        <v>3389.6188419999999</v>
      </c>
      <c r="AA460" s="40">
        <v>11306.9</v>
      </c>
      <c r="AB460" s="41">
        <v>1413.3625</v>
      </c>
      <c r="AC460" s="41">
        <v>3674.7424999999998</v>
      </c>
      <c r="AD460" s="35"/>
      <c r="AE460" s="35"/>
      <c r="AF460" s="35"/>
      <c r="AG460" s="35"/>
      <c r="AH460" s="35"/>
      <c r="AI460" s="2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s="24" customFormat="1">
      <c r="A461" s="31">
        <v>9200</v>
      </c>
      <c r="B461" s="31" t="s">
        <v>2260</v>
      </c>
      <c r="C461" s="31" t="s">
        <v>15</v>
      </c>
      <c r="D461" s="31"/>
      <c r="E461" s="31">
        <v>68.069999999999993</v>
      </c>
      <c r="F461" s="31" t="s">
        <v>419</v>
      </c>
      <c r="G461" s="31" t="s">
        <v>4</v>
      </c>
      <c r="H461" s="31" t="s">
        <v>6</v>
      </c>
      <c r="I461" s="40">
        <v>36009.060000000005</v>
      </c>
      <c r="J461" s="40">
        <v>2160.5436000000004</v>
      </c>
      <c r="K461" s="40">
        <v>7201.8120000000017</v>
      </c>
      <c r="L461" s="40">
        <v>38172.092000000004</v>
      </c>
      <c r="M461" s="41">
        <v>2862.9069000000004</v>
      </c>
      <c r="N461" s="41">
        <v>8588.7207000000017</v>
      </c>
      <c r="O461" s="40">
        <v>42065.549600000006</v>
      </c>
      <c r="P461" s="41">
        <v>3575.5717160000008</v>
      </c>
      <c r="Q461" s="41">
        <v>10306.059652000002</v>
      </c>
      <c r="R461" s="40">
        <v>45959.007200000007</v>
      </c>
      <c r="S461" s="41">
        <v>4366.105684000001</v>
      </c>
      <c r="T461" s="41">
        <v>12179.136908000002</v>
      </c>
      <c r="U461" s="40">
        <v>49852.464800000002</v>
      </c>
      <c r="V461" s="41">
        <v>5234.5088040000001</v>
      </c>
      <c r="W461" s="41">
        <v>14207.952467999999</v>
      </c>
      <c r="X461" s="40">
        <v>53745.92240000001</v>
      </c>
      <c r="Y461" s="41">
        <v>6180.7810760000011</v>
      </c>
      <c r="Z461" s="41">
        <v>16392.506332000004</v>
      </c>
      <c r="AA461" s="40">
        <v>57639.380000000005</v>
      </c>
      <c r="AB461" s="41">
        <v>7204.9225000000006</v>
      </c>
      <c r="AC461" s="41">
        <v>18732.798500000001</v>
      </c>
      <c r="AD461" s="35"/>
      <c r="AE461" s="35"/>
      <c r="AF461" s="35"/>
      <c r="AG461" s="35"/>
      <c r="AH461" s="35"/>
      <c r="AI461" s="2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s="24" customFormat="1">
      <c r="A462" s="31">
        <v>28523</v>
      </c>
      <c r="B462" s="31" t="s">
        <v>745</v>
      </c>
      <c r="C462" s="31" t="s">
        <v>13</v>
      </c>
      <c r="D462" s="31"/>
      <c r="E462" s="31">
        <v>47.08</v>
      </c>
      <c r="F462" s="31" t="s">
        <v>205</v>
      </c>
      <c r="G462" s="31" t="s">
        <v>4</v>
      </c>
      <c r="H462" s="31" t="s">
        <v>6</v>
      </c>
      <c r="I462" s="40">
        <v>21687.1</v>
      </c>
      <c r="J462" s="40">
        <v>1301.2259999999999</v>
      </c>
      <c r="K462" s="40">
        <v>4337.42</v>
      </c>
      <c r="L462" s="40">
        <v>22207.59</v>
      </c>
      <c r="M462" s="41">
        <v>1665.56925</v>
      </c>
      <c r="N462" s="41">
        <v>4996.7077500000005</v>
      </c>
      <c r="O462" s="40">
        <v>23144.471999999998</v>
      </c>
      <c r="P462" s="41">
        <v>1967.2801199999999</v>
      </c>
      <c r="Q462" s="41">
        <v>5670.3956399999997</v>
      </c>
      <c r="R462" s="40">
        <v>24081.353999999999</v>
      </c>
      <c r="S462" s="41">
        <v>2287.7286300000001</v>
      </c>
      <c r="T462" s="41">
        <v>6381.5588100000004</v>
      </c>
      <c r="U462" s="40">
        <v>25018.235999999997</v>
      </c>
      <c r="V462" s="41">
        <v>2626.9147799999996</v>
      </c>
      <c r="W462" s="41">
        <v>7130.197259999999</v>
      </c>
      <c r="X462" s="40">
        <v>25955.117999999999</v>
      </c>
      <c r="Y462" s="41">
        <v>2984.8385699999999</v>
      </c>
      <c r="Z462" s="41">
        <v>7916.310989999999</v>
      </c>
      <c r="AA462" s="40">
        <v>26892</v>
      </c>
      <c r="AB462" s="41">
        <v>3361.5</v>
      </c>
      <c r="AC462" s="41">
        <v>8739.9</v>
      </c>
      <c r="AD462" s="35"/>
      <c r="AE462" s="35"/>
      <c r="AF462" s="35"/>
      <c r="AG462" s="35"/>
      <c r="AH462" s="35"/>
      <c r="AI462" s="2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s="24" customFormat="1">
      <c r="A463" s="31">
        <v>29322</v>
      </c>
      <c r="B463" s="31" t="s">
        <v>1511</v>
      </c>
      <c r="C463" s="31" t="s">
        <v>15</v>
      </c>
      <c r="D463" s="31"/>
      <c r="E463" s="31">
        <v>43.1</v>
      </c>
      <c r="F463" s="31" t="s">
        <v>324</v>
      </c>
      <c r="G463" s="31" t="s">
        <v>4</v>
      </c>
      <c r="H463" s="31" t="s">
        <v>6</v>
      </c>
      <c r="I463" s="40">
        <v>4746.2400000000007</v>
      </c>
      <c r="J463" s="40">
        <v>284.77440000000001</v>
      </c>
      <c r="K463" s="40">
        <v>949.24800000000016</v>
      </c>
      <c r="L463" s="40">
        <v>4860.1499999999996</v>
      </c>
      <c r="M463" s="41">
        <v>364.51124999999996</v>
      </c>
      <c r="N463" s="41">
        <v>1093.5337500000001</v>
      </c>
      <c r="O463" s="40">
        <v>5065.1880000000001</v>
      </c>
      <c r="P463" s="41">
        <v>430.54098000000005</v>
      </c>
      <c r="Q463" s="41">
        <v>1240.9710600000001</v>
      </c>
      <c r="R463" s="40">
        <v>5270.2259999999997</v>
      </c>
      <c r="S463" s="41">
        <v>500.67147</v>
      </c>
      <c r="T463" s="41">
        <v>1396.60989</v>
      </c>
      <c r="U463" s="40">
        <v>5475.2640000000001</v>
      </c>
      <c r="V463" s="41">
        <v>574.90272000000004</v>
      </c>
      <c r="W463" s="41">
        <v>1560.4502399999999</v>
      </c>
      <c r="X463" s="40">
        <v>5680.3019999999997</v>
      </c>
      <c r="Y463" s="41">
        <v>653.23473000000001</v>
      </c>
      <c r="Z463" s="41">
        <v>1732.4921099999999</v>
      </c>
      <c r="AA463" s="40">
        <v>5885.34</v>
      </c>
      <c r="AB463" s="41">
        <v>735.66750000000002</v>
      </c>
      <c r="AC463" s="41">
        <v>1912.7355</v>
      </c>
      <c r="AD463" s="35"/>
      <c r="AE463" s="35"/>
      <c r="AF463" s="35"/>
      <c r="AG463" s="35"/>
      <c r="AH463" s="35"/>
      <c r="AI463" s="2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s="24" customFormat="1">
      <c r="A464" s="31">
        <v>22219</v>
      </c>
      <c r="B464" s="31" t="s">
        <v>1070</v>
      </c>
      <c r="C464" s="31" t="s">
        <v>13</v>
      </c>
      <c r="D464" s="31"/>
      <c r="E464" s="31">
        <v>64</v>
      </c>
      <c r="F464" s="31" t="s">
        <v>238</v>
      </c>
      <c r="G464" s="31" t="s">
        <v>4</v>
      </c>
      <c r="H464" s="31" t="s">
        <v>6</v>
      </c>
      <c r="I464" s="40">
        <v>24382.18</v>
      </c>
      <c r="J464" s="40">
        <v>1462.9307999999999</v>
      </c>
      <c r="K464" s="40">
        <v>4876.4360000000006</v>
      </c>
      <c r="L464" s="40">
        <v>25644.974000000002</v>
      </c>
      <c r="M464" s="41">
        <v>1923.3730500000001</v>
      </c>
      <c r="N464" s="41">
        <v>5770.1191500000004</v>
      </c>
      <c r="O464" s="40">
        <v>27918.003199999999</v>
      </c>
      <c r="P464" s="41">
        <v>2373.030272</v>
      </c>
      <c r="Q464" s="41">
        <v>6839.9107839999997</v>
      </c>
      <c r="R464" s="40">
        <v>30191.0324</v>
      </c>
      <c r="S464" s="41">
        <v>2868.1480780000002</v>
      </c>
      <c r="T464" s="41">
        <v>8000.6235860000006</v>
      </c>
      <c r="U464" s="40">
        <v>32464.061600000001</v>
      </c>
      <c r="V464" s="41">
        <v>3408.7264679999998</v>
      </c>
      <c r="W464" s="41">
        <v>9252.2575559999987</v>
      </c>
      <c r="X464" s="40">
        <v>34737.090800000005</v>
      </c>
      <c r="Y464" s="41">
        <v>3994.7654420000008</v>
      </c>
      <c r="Z464" s="41">
        <v>10594.812694000002</v>
      </c>
      <c r="AA464" s="40">
        <v>37010.120000000003</v>
      </c>
      <c r="AB464" s="41">
        <v>4626.2650000000003</v>
      </c>
      <c r="AC464" s="41">
        <v>12028.289000000001</v>
      </c>
      <c r="AD464" s="35"/>
      <c r="AE464" s="35"/>
      <c r="AF464" s="35"/>
      <c r="AG464" s="35"/>
      <c r="AH464" s="35"/>
      <c r="AI464" s="2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s="24" customFormat="1">
      <c r="A465" s="31">
        <v>28032</v>
      </c>
      <c r="B465" s="31" t="s">
        <v>1581</v>
      </c>
      <c r="C465" s="31" t="s">
        <v>15</v>
      </c>
      <c r="D465" s="31"/>
      <c r="E465" s="31">
        <v>49.02</v>
      </c>
      <c r="F465" s="31" t="s">
        <v>256</v>
      </c>
      <c r="G465" s="31" t="s">
        <v>4</v>
      </c>
      <c r="H465" s="31" t="s">
        <v>6</v>
      </c>
      <c r="I465" s="40">
        <v>15518.04</v>
      </c>
      <c r="J465" s="40">
        <v>931.08240000000001</v>
      </c>
      <c r="K465" s="40">
        <v>3103.6080000000002</v>
      </c>
      <c r="L465" s="40">
        <v>15990.031999999999</v>
      </c>
      <c r="M465" s="41">
        <v>1199.2523999999999</v>
      </c>
      <c r="N465" s="41">
        <v>3597.7572</v>
      </c>
      <c r="O465" s="40">
        <v>16839.617599999998</v>
      </c>
      <c r="P465" s="41">
        <v>1431.3674959999998</v>
      </c>
      <c r="Q465" s="41">
        <v>4125.7063119999993</v>
      </c>
      <c r="R465" s="40">
        <v>17689.2032</v>
      </c>
      <c r="S465" s="41">
        <v>1680.4743040000001</v>
      </c>
      <c r="T465" s="41">
        <v>4687.6388480000005</v>
      </c>
      <c r="U465" s="40">
        <v>18538.788799999998</v>
      </c>
      <c r="V465" s="41">
        <v>1946.5728239999999</v>
      </c>
      <c r="W465" s="41">
        <v>5283.554807999999</v>
      </c>
      <c r="X465" s="40">
        <v>19388.374400000001</v>
      </c>
      <c r="Y465" s="41">
        <v>2229.6630560000003</v>
      </c>
      <c r="Z465" s="41">
        <v>5913.4541920000001</v>
      </c>
      <c r="AA465" s="40">
        <v>20237.96</v>
      </c>
      <c r="AB465" s="41">
        <v>2529.7449999999999</v>
      </c>
      <c r="AC465" s="41">
        <v>6577.3369999999995</v>
      </c>
      <c r="AD465" s="35"/>
      <c r="AE465" s="35"/>
      <c r="AF465" s="35"/>
      <c r="AG465" s="35"/>
      <c r="AH465" s="35"/>
      <c r="AI465" s="2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s="24" customFormat="1">
      <c r="A466" s="31">
        <v>31494</v>
      </c>
      <c r="B466" s="31" t="s">
        <v>1294</v>
      </c>
      <c r="C466" s="31" t="s">
        <v>15</v>
      </c>
      <c r="D466" s="31"/>
      <c r="E466" s="31">
        <v>39.020000000000003</v>
      </c>
      <c r="F466" s="31" t="s">
        <v>228</v>
      </c>
      <c r="G466" s="31" t="s">
        <v>4</v>
      </c>
      <c r="H466" s="31" t="s">
        <v>6</v>
      </c>
      <c r="I466" s="40">
        <v>34858.559999999998</v>
      </c>
      <c r="J466" s="40">
        <v>2091.5135999999998</v>
      </c>
      <c r="K466" s="40">
        <v>6971.7119999999995</v>
      </c>
      <c r="L466" s="40">
        <v>35320.5</v>
      </c>
      <c r="M466" s="41">
        <v>2649.0374999999999</v>
      </c>
      <c r="N466" s="41">
        <v>7947.1125000000002</v>
      </c>
      <c r="O466" s="40">
        <v>36151.991999999998</v>
      </c>
      <c r="P466" s="41">
        <v>3072.91932</v>
      </c>
      <c r="Q466" s="41">
        <v>8857.2380400000002</v>
      </c>
      <c r="R466" s="40">
        <v>36983.483999999997</v>
      </c>
      <c r="S466" s="41">
        <v>3513.4309799999996</v>
      </c>
      <c r="T466" s="41">
        <v>9800.6232600000003</v>
      </c>
      <c r="U466" s="40">
        <v>37814.975999999995</v>
      </c>
      <c r="V466" s="41">
        <v>3970.5724799999994</v>
      </c>
      <c r="W466" s="41">
        <v>10777.268159999998</v>
      </c>
      <c r="X466" s="40">
        <v>38646.468000000001</v>
      </c>
      <c r="Y466" s="41">
        <v>4444.3438200000001</v>
      </c>
      <c r="Z466" s="41">
        <v>11787.17274</v>
      </c>
      <c r="AA466" s="40">
        <v>39477.96</v>
      </c>
      <c r="AB466" s="41">
        <v>4934.7449999999999</v>
      </c>
      <c r="AC466" s="41">
        <v>12830.337</v>
      </c>
      <c r="AD466" s="35"/>
      <c r="AE466" s="35"/>
      <c r="AF466" s="35"/>
      <c r="AG466" s="35"/>
      <c r="AH466" s="35"/>
      <c r="AI466" s="2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s="24" customFormat="1">
      <c r="A467" s="31">
        <v>31426</v>
      </c>
      <c r="B467" s="31" t="s">
        <v>1311</v>
      </c>
      <c r="C467" s="31" t="s">
        <v>15</v>
      </c>
      <c r="D467" s="31"/>
      <c r="E467" s="31">
        <v>42.04</v>
      </c>
      <c r="F467" s="31" t="s">
        <v>81</v>
      </c>
      <c r="G467" s="31" t="s">
        <v>4</v>
      </c>
      <c r="H467" s="31" t="s">
        <v>6</v>
      </c>
      <c r="I467" s="40">
        <v>10232.48</v>
      </c>
      <c r="J467" s="40">
        <v>613.94880000000001</v>
      </c>
      <c r="K467" s="40">
        <v>2046.4960000000001</v>
      </c>
      <c r="L467" s="40">
        <v>10355.27</v>
      </c>
      <c r="M467" s="41">
        <v>776.64525000000003</v>
      </c>
      <c r="N467" s="41">
        <v>2329.9357500000001</v>
      </c>
      <c r="O467" s="40">
        <v>10576.291999999999</v>
      </c>
      <c r="P467" s="41">
        <v>898.98482000000001</v>
      </c>
      <c r="Q467" s="41">
        <v>2591.1915399999998</v>
      </c>
      <c r="R467" s="40">
        <v>10797.314</v>
      </c>
      <c r="S467" s="41">
        <v>1025.7448300000001</v>
      </c>
      <c r="T467" s="41">
        <v>2861.2882100000002</v>
      </c>
      <c r="U467" s="40">
        <v>11018.335999999999</v>
      </c>
      <c r="V467" s="41">
        <v>1156.9252799999999</v>
      </c>
      <c r="W467" s="41">
        <v>3140.2257599999994</v>
      </c>
      <c r="X467" s="40">
        <v>11239.358</v>
      </c>
      <c r="Y467" s="41">
        <v>1292.5261700000001</v>
      </c>
      <c r="Z467" s="41">
        <v>3428.0041900000001</v>
      </c>
      <c r="AA467" s="40">
        <v>11460.38</v>
      </c>
      <c r="AB467" s="41">
        <v>1432.5474999999999</v>
      </c>
      <c r="AC467" s="41">
        <v>3724.6234999999997</v>
      </c>
      <c r="AD467" s="35"/>
      <c r="AE467" s="35"/>
      <c r="AF467" s="35"/>
      <c r="AG467" s="35"/>
      <c r="AH467" s="35"/>
      <c r="AI467" s="2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s="24" customFormat="1">
      <c r="A468" s="31">
        <v>31527</v>
      </c>
      <c r="B468" s="31" t="s">
        <v>526</v>
      </c>
      <c r="C468" s="31" t="s">
        <v>13</v>
      </c>
      <c r="D468" s="31"/>
      <c r="E468" s="31">
        <v>35.049999999999997</v>
      </c>
      <c r="F468" s="31" t="s">
        <v>105</v>
      </c>
      <c r="G468" s="31" t="s">
        <v>4</v>
      </c>
      <c r="H468" s="31" t="s">
        <v>6</v>
      </c>
      <c r="I468" s="40">
        <v>6548.78</v>
      </c>
      <c r="J468" s="40">
        <v>392.92679999999996</v>
      </c>
      <c r="K468" s="40">
        <v>1309.7560000000001</v>
      </c>
      <c r="L468" s="40">
        <v>6607.717999999998</v>
      </c>
      <c r="M468" s="41">
        <v>495.57884999999982</v>
      </c>
      <c r="N468" s="41">
        <v>1486.7365499999996</v>
      </c>
      <c r="O468" s="40">
        <v>6713.8063999999977</v>
      </c>
      <c r="P468" s="41">
        <v>570.67354399999988</v>
      </c>
      <c r="Q468" s="41">
        <v>1644.8825679999993</v>
      </c>
      <c r="R468" s="40">
        <v>6819.8947999999982</v>
      </c>
      <c r="S468" s="41">
        <v>647.89000599999986</v>
      </c>
      <c r="T468" s="41">
        <v>1807.2721219999996</v>
      </c>
      <c r="U468" s="40">
        <v>6925.9831999999979</v>
      </c>
      <c r="V468" s="41">
        <v>727.2282359999997</v>
      </c>
      <c r="W468" s="41">
        <v>1973.9052119999992</v>
      </c>
      <c r="X468" s="40">
        <v>7032.0715999999975</v>
      </c>
      <c r="Y468" s="41">
        <v>808.68823399999974</v>
      </c>
      <c r="Z468" s="41">
        <v>2144.781837999999</v>
      </c>
      <c r="AA468" s="40">
        <v>7138.159999999998</v>
      </c>
      <c r="AB468" s="41">
        <v>892.26999999999975</v>
      </c>
      <c r="AC468" s="41">
        <v>2319.9019999999996</v>
      </c>
      <c r="AD468" s="35"/>
      <c r="AE468" s="35"/>
      <c r="AF468" s="35"/>
      <c r="AG468" s="35"/>
      <c r="AH468" s="35"/>
      <c r="AI468" s="2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s="24" customFormat="1">
      <c r="A469" s="31">
        <v>9230</v>
      </c>
      <c r="B469" s="31" t="s">
        <v>2194</v>
      </c>
      <c r="C469" s="31" t="s">
        <v>15</v>
      </c>
      <c r="D469" s="31"/>
      <c r="E469" s="31">
        <v>65.08</v>
      </c>
      <c r="F469" s="31" t="s">
        <v>407</v>
      </c>
      <c r="G469" s="31" t="s">
        <v>4</v>
      </c>
      <c r="H469" s="31" t="s">
        <v>6</v>
      </c>
      <c r="I469" s="40">
        <v>15558.739999999998</v>
      </c>
      <c r="J469" s="40">
        <v>933.52439999999979</v>
      </c>
      <c r="K469" s="40">
        <v>3111.7479999999996</v>
      </c>
      <c r="L469" s="40">
        <v>16336.678</v>
      </c>
      <c r="M469" s="41">
        <v>1225.2508499999999</v>
      </c>
      <c r="N469" s="41">
        <v>3675.7525500000002</v>
      </c>
      <c r="O469" s="40">
        <v>17736.966399999998</v>
      </c>
      <c r="P469" s="41">
        <v>1507.6421439999999</v>
      </c>
      <c r="Q469" s="41">
        <v>4345.5567679999995</v>
      </c>
      <c r="R469" s="40">
        <v>19137.254799999999</v>
      </c>
      <c r="S469" s="41">
        <v>1818.0392059999999</v>
      </c>
      <c r="T469" s="41">
        <v>5071.3725219999997</v>
      </c>
      <c r="U469" s="40">
        <v>20537.5432</v>
      </c>
      <c r="V469" s="41">
        <v>2156.4420359999999</v>
      </c>
      <c r="W469" s="41">
        <v>5853.1998119999998</v>
      </c>
      <c r="X469" s="40">
        <v>21937.831599999998</v>
      </c>
      <c r="Y469" s="41">
        <v>2522.8506339999999</v>
      </c>
      <c r="Z469" s="41">
        <v>6691.0386379999991</v>
      </c>
      <c r="AA469" s="40">
        <v>23338.12</v>
      </c>
      <c r="AB469" s="41">
        <v>2917.2649999999999</v>
      </c>
      <c r="AC469" s="41">
        <v>7584.8890000000001</v>
      </c>
      <c r="AD469" s="35"/>
      <c r="AE469" s="35"/>
      <c r="AF469" s="35"/>
      <c r="AG469" s="35"/>
      <c r="AH469" s="35"/>
      <c r="AI469" s="2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s="24" customFormat="1">
      <c r="A470" s="31">
        <v>30424</v>
      </c>
      <c r="B470" s="31" t="s">
        <v>1302</v>
      </c>
      <c r="C470" s="31" t="s">
        <v>15</v>
      </c>
      <c r="D470" s="31"/>
      <c r="E470" s="31">
        <v>60.1</v>
      </c>
      <c r="F470" s="31" t="s">
        <v>108</v>
      </c>
      <c r="G470" s="31" t="s">
        <v>4</v>
      </c>
      <c r="H470" s="31" t="s">
        <v>6</v>
      </c>
      <c r="I470" s="40">
        <v>4533.3</v>
      </c>
      <c r="J470" s="40">
        <v>271.99799999999999</v>
      </c>
      <c r="K470" s="40">
        <v>906.66000000000008</v>
      </c>
      <c r="L470" s="40">
        <v>4587.6999999999989</v>
      </c>
      <c r="M470" s="41">
        <v>344.07749999999993</v>
      </c>
      <c r="N470" s="41">
        <v>1032.2324999999998</v>
      </c>
      <c r="O470" s="40">
        <v>4685.619999999999</v>
      </c>
      <c r="P470" s="41">
        <v>398.27769999999992</v>
      </c>
      <c r="Q470" s="41">
        <v>1147.9768999999997</v>
      </c>
      <c r="R470" s="40">
        <v>4783.5399999999991</v>
      </c>
      <c r="S470" s="41">
        <v>454.4362999999999</v>
      </c>
      <c r="T470" s="41">
        <v>1267.6380999999999</v>
      </c>
      <c r="U470" s="40">
        <v>4881.4599999999991</v>
      </c>
      <c r="V470" s="41">
        <v>512.55329999999992</v>
      </c>
      <c r="W470" s="41">
        <v>1391.2160999999996</v>
      </c>
      <c r="X470" s="40">
        <v>4979.3799999999992</v>
      </c>
      <c r="Y470" s="41">
        <v>572.62869999999998</v>
      </c>
      <c r="Z470" s="41">
        <v>1518.7108999999998</v>
      </c>
      <c r="AA470" s="40">
        <v>5077.2999999999993</v>
      </c>
      <c r="AB470" s="41">
        <v>634.66249999999991</v>
      </c>
      <c r="AC470" s="41">
        <v>1650.1224999999997</v>
      </c>
      <c r="AD470" s="35"/>
      <c r="AE470" s="35"/>
      <c r="AF470" s="35"/>
      <c r="AG470" s="35"/>
      <c r="AH470" s="35"/>
      <c r="AI470" s="2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s="24" customFormat="1">
      <c r="A471" s="31">
        <v>26817</v>
      </c>
      <c r="B471" s="31" t="s">
        <v>1703</v>
      </c>
      <c r="C471" s="31" t="s">
        <v>15</v>
      </c>
      <c r="D471" s="31"/>
      <c r="E471" s="31">
        <v>64.08</v>
      </c>
      <c r="F471" s="31" t="s">
        <v>109</v>
      </c>
      <c r="G471" s="31" t="s">
        <v>4</v>
      </c>
      <c r="H471" s="31" t="s">
        <v>6</v>
      </c>
      <c r="I471" s="40">
        <v>19448.439999999999</v>
      </c>
      <c r="J471" s="40">
        <v>1166.9063999999998</v>
      </c>
      <c r="K471" s="40">
        <v>3889.6880000000001</v>
      </c>
      <c r="L471" s="40">
        <v>20148.583999999999</v>
      </c>
      <c r="M471" s="41">
        <v>1511.1437999999998</v>
      </c>
      <c r="N471" s="41">
        <v>4533.4313999999995</v>
      </c>
      <c r="O471" s="40">
        <v>21408.843199999999</v>
      </c>
      <c r="P471" s="41">
        <v>1819.7516720000001</v>
      </c>
      <c r="Q471" s="41">
        <v>5245.1665839999996</v>
      </c>
      <c r="R471" s="40">
        <v>22669.1024</v>
      </c>
      <c r="S471" s="41">
        <v>2153.5647279999998</v>
      </c>
      <c r="T471" s="41">
        <v>6007.3121360000005</v>
      </c>
      <c r="U471" s="40">
        <v>23929.3616</v>
      </c>
      <c r="V471" s="41">
        <v>2512.5829679999997</v>
      </c>
      <c r="W471" s="41">
        <v>6819.8680559999993</v>
      </c>
      <c r="X471" s="40">
        <v>25189.620800000001</v>
      </c>
      <c r="Y471" s="41">
        <v>2896.8063920000004</v>
      </c>
      <c r="Z471" s="41">
        <v>7682.8343439999999</v>
      </c>
      <c r="AA471" s="40">
        <v>26449.879999999997</v>
      </c>
      <c r="AB471" s="41">
        <v>3306.2349999999997</v>
      </c>
      <c r="AC471" s="41">
        <v>8596.2109999999993</v>
      </c>
      <c r="AD471" s="35"/>
      <c r="AE471" s="35"/>
      <c r="AF471" s="35"/>
      <c r="AG471" s="35"/>
      <c r="AH471" s="35"/>
      <c r="AI471" s="2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s="24" customFormat="1">
      <c r="A472" s="31">
        <v>32401</v>
      </c>
      <c r="B472" s="31" t="s">
        <v>1229</v>
      </c>
      <c r="C472" s="31" t="s">
        <v>15</v>
      </c>
      <c r="D472" s="31"/>
      <c r="E472" s="31">
        <v>34.1</v>
      </c>
      <c r="F472" s="31" t="s">
        <v>86</v>
      </c>
      <c r="G472" s="31" t="s">
        <v>4</v>
      </c>
      <c r="H472" s="31" t="s">
        <v>6</v>
      </c>
      <c r="I472" s="40">
        <v>4169.1000000000004</v>
      </c>
      <c r="J472" s="40">
        <v>250.14600000000002</v>
      </c>
      <c r="K472" s="40">
        <v>833.82000000000016</v>
      </c>
      <c r="L472" s="40">
        <v>4200.3680000000004</v>
      </c>
      <c r="M472" s="41">
        <v>315.02760000000001</v>
      </c>
      <c r="N472" s="41">
        <v>945.08280000000013</v>
      </c>
      <c r="O472" s="40">
        <v>4256.6504000000004</v>
      </c>
      <c r="P472" s="41">
        <v>361.81528400000008</v>
      </c>
      <c r="Q472" s="41">
        <v>1042.8793480000002</v>
      </c>
      <c r="R472" s="40">
        <v>4312.9328000000005</v>
      </c>
      <c r="S472" s="41">
        <v>409.72861600000005</v>
      </c>
      <c r="T472" s="41">
        <v>1142.9271920000001</v>
      </c>
      <c r="U472" s="40">
        <v>4369.2152000000006</v>
      </c>
      <c r="V472" s="41">
        <v>458.76759600000003</v>
      </c>
      <c r="W472" s="41">
        <v>1245.226332</v>
      </c>
      <c r="X472" s="40">
        <v>4425.4976000000006</v>
      </c>
      <c r="Y472" s="41">
        <v>508.93222400000008</v>
      </c>
      <c r="Z472" s="41">
        <v>1349.7767680000002</v>
      </c>
      <c r="AA472" s="40">
        <v>4481.7800000000007</v>
      </c>
      <c r="AB472" s="41">
        <v>560.22250000000008</v>
      </c>
      <c r="AC472" s="41">
        <v>1456.5785000000003</v>
      </c>
      <c r="AD472" s="35"/>
      <c r="AE472" s="35"/>
      <c r="AF472" s="35"/>
      <c r="AG472" s="35"/>
      <c r="AH472" s="35"/>
      <c r="AI472" s="2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s="24" customFormat="1">
      <c r="A473" s="31">
        <v>31967</v>
      </c>
      <c r="B473" s="31" t="s">
        <v>1187</v>
      </c>
      <c r="C473" s="31" t="s">
        <v>15</v>
      </c>
      <c r="D473" s="31"/>
      <c r="E473" s="31">
        <v>51.06</v>
      </c>
      <c r="F473" s="31" t="s">
        <v>278</v>
      </c>
      <c r="G473" s="31" t="s">
        <v>4</v>
      </c>
      <c r="H473" s="31" t="s">
        <v>6</v>
      </c>
      <c r="I473" s="40">
        <v>10232.48</v>
      </c>
      <c r="J473" s="40">
        <v>613.94880000000001</v>
      </c>
      <c r="K473" s="40">
        <v>2046.4960000000001</v>
      </c>
      <c r="L473" s="40">
        <v>10263.178</v>
      </c>
      <c r="M473" s="41">
        <v>769.73834999999997</v>
      </c>
      <c r="N473" s="41">
        <v>2309.2150500000002</v>
      </c>
      <c r="O473" s="40">
        <v>10318.4344</v>
      </c>
      <c r="P473" s="41">
        <v>877.06692400000009</v>
      </c>
      <c r="Q473" s="41">
        <v>2528.0164279999999</v>
      </c>
      <c r="R473" s="40">
        <v>10373.6908</v>
      </c>
      <c r="S473" s="41">
        <v>985.50062600000001</v>
      </c>
      <c r="T473" s="41">
        <v>2749.0280620000003</v>
      </c>
      <c r="U473" s="40">
        <v>10428.947199999999</v>
      </c>
      <c r="V473" s="41">
        <v>1095.0394559999997</v>
      </c>
      <c r="W473" s="41">
        <v>2972.2499519999992</v>
      </c>
      <c r="X473" s="40">
        <v>10484.203599999999</v>
      </c>
      <c r="Y473" s="41">
        <v>1205.6834139999999</v>
      </c>
      <c r="Z473" s="41">
        <v>3197.6820979999998</v>
      </c>
      <c r="AA473" s="40">
        <v>10539.46</v>
      </c>
      <c r="AB473" s="41">
        <v>1317.4324999999999</v>
      </c>
      <c r="AC473" s="41">
        <v>3425.3244999999997</v>
      </c>
      <c r="AD473" s="35"/>
      <c r="AE473" s="35"/>
      <c r="AF473" s="35"/>
      <c r="AG473" s="35"/>
      <c r="AH473" s="35"/>
      <c r="AI473" s="2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s="24" customFormat="1">
      <c r="A474" s="31">
        <v>9259</v>
      </c>
      <c r="B474" s="31" t="s">
        <v>1132</v>
      </c>
      <c r="C474" s="31" t="s">
        <v>13</v>
      </c>
      <c r="D474" s="31"/>
      <c r="E474" s="31">
        <v>60</v>
      </c>
      <c r="F474" s="31" t="s">
        <v>424</v>
      </c>
      <c r="G474" s="31" t="s">
        <v>4</v>
      </c>
      <c r="H474" s="31" t="s">
        <v>6</v>
      </c>
      <c r="I474" s="40">
        <v>24288.099999999995</v>
      </c>
      <c r="J474" s="40">
        <v>1457.2859999999996</v>
      </c>
      <c r="K474" s="40">
        <v>4857.619999999999</v>
      </c>
      <c r="L474" s="40">
        <v>25502.503999999997</v>
      </c>
      <c r="M474" s="41">
        <v>1912.6877999999997</v>
      </c>
      <c r="N474" s="41">
        <v>5738.0633999999991</v>
      </c>
      <c r="O474" s="40">
        <v>27688.431199999999</v>
      </c>
      <c r="P474" s="41">
        <v>2353.5166520000002</v>
      </c>
      <c r="Q474" s="41">
        <v>6783.6656439999997</v>
      </c>
      <c r="R474" s="40">
        <v>29874.358399999997</v>
      </c>
      <c r="S474" s="41">
        <v>2838.0640479999997</v>
      </c>
      <c r="T474" s="41">
        <v>7916.704976</v>
      </c>
      <c r="U474" s="40">
        <v>32060.285599999999</v>
      </c>
      <c r="V474" s="41">
        <v>3366.329988</v>
      </c>
      <c r="W474" s="41">
        <v>9137.1813959999981</v>
      </c>
      <c r="X474" s="40">
        <v>34246.212800000001</v>
      </c>
      <c r="Y474" s="41">
        <v>3938.3144720000005</v>
      </c>
      <c r="Z474" s="41">
        <v>10445.094904</v>
      </c>
      <c r="AA474" s="40">
        <v>36432.14</v>
      </c>
      <c r="AB474" s="41">
        <v>4554.0174999999999</v>
      </c>
      <c r="AC474" s="41">
        <v>11840.4455</v>
      </c>
      <c r="AD474" s="35"/>
      <c r="AE474" s="35"/>
      <c r="AF474" s="35"/>
      <c r="AG474" s="35"/>
      <c r="AH474" s="35"/>
      <c r="AI474" s="2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s="24" customFormat="1">
      <c r="A475" s="31">
        <v>28878</v>
      </c>
      <c r="B475" s="31" t="s">
        <v>1555</v>
      </c>
      <c r="C475" s="31" t="s">
        <v>15</v>
      </c>
      <c r="D475" s="31"/>
      <c r="E475" s="31">
        <v>59.09</v>
      </c>
      <c r="F475" s="31" t="s">
        <v>139</v>
      </c>
      <c r="G475" s="31" t="s">
        <v>4</v>
      </c>
      <c r="H475" s="31" t="s">
        <v>6</v>
      </c>
      <c r="I475" s="40">
        <v>30580.06</v>
      </c>
      <c r="J475" s="40">
        <v>1834.8036</v>
      </c>
      <c r="K475" s="40">
        <v>6116.0120000000006</v>
      </c>
      <c r="L475" s="40">
        <v>31441.106000000003</v>
      </c>
      <c r="M475" s="41">
        <v>2358.08295</v>
      </c>
      <c r="N475" s="41">
        <v>7074.2488500000009</v>
      </c>
      <c r="O475" s="40">
        <v>32990.988800000006</v>
      </c>
      <c r="P475" s="41">
        <v>2804.2340480000007</v>
      </c>
      <c r="Q475" s="41">
        <v>8082.7922560000015</v>
      </c>
      <c r="R475" s="40">
        <v>34540.871600000006</v>
      </c>
      <c r="S475" s="41">
        <v>3281.3828020000005</v>
      </c>
      <c r="T475" s="41">
        <v>9153.3309740000022</v>
      </c>
      <c r="U475" s="40">
        <v>36090.754400000005</v>
      </c>
      <c r="V475" s="41">
        <v>3789.5292120000004</v>
      </c>
      <c r="W475" s="41">
        <v>10285.865004000001</v>
      </c>
      <c r="X475" s="40">
        <v>37640.637200000005</v>
      </c>
      <c r="Y475" s="41">
        <v>4328.6732780000011</v>
      </c>
      <c r="Z475" s="41">
        <v>11480.394346000001</v>
      </c>
      <c r="AA475" s="40">
        <v>39190.520000000004</v>
      </c>
      <c r="AB475" s="41">
        <v>4898.8150000000005</v>
      </c>
      <c r="AC475" s="41">
        <v>12736.919000000002</v>
      </c>
      <c r="AD475" s="35"/>
      <c r="AE475" s="35"/>
      <c r="AF475" s="35"/>
      <c r="AG475" s="35"/>
      <c r="AH475" s="35"/>
      <c r="AI475" s="2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s="24" customFormat="1">
      <c r="A476" s="31">
        <v>22893</v>
      </c>
      <c r="B476" s="31" t="s">
        <v>1928</v>
      </c>
      <c r="C476" s="31" t="s">
        <v>15</v>
      </c>
      <c r="D476" s="31"/>
      <c r="E476" s="31">
        <v>54.01</v>
      </c>
      <c r="F476" s="31" t="s">
        <v>102</v>
      </c>
      <c r="G476" s="31" t="s">
        <v>4</v>
      </c>
      <c r="H476" s="31" t="s">
        <v>6</v>
      </c>
      <c r="I476" s="40">
        <v>24476.280000000002</v>
      </c>
      <c r="J476" s="40">
        <v>1468.5768</v>
      </c>
      <c r="K476" s="40">
        <v>4895.2560000000003</v>
      </c>
      <c r="L476" s="40">
        <v>25787.462</v>
      </c>
      <c r="M476" s="41">
        <v>1934.0596499999999</v>
      </c>
      <c r="N476" s="41">
        <v>5802.1789500000004</v>
      </c>
      <c r="O476" s="40">
        <v>28147.589599999999</v>
      </c>
      <c r="P476" s="41">
        <v>2392.5451160000002</v>
      </c>
      <c r="Q476" s="41">
        <v>6896.1594519999999</v>
      </c>
      <c r="R476" s="40">
        <v>30507.717199999999</v>
      </c>
      <c r="S476" s="41">
        <v>2898.2331340000001</v>
      </c>
      <c r="T476" s="41">
        <v>8084.5450580000006</v>
      </c>
      <c r="U476" s="40">
        <v>32867.844799999999</v>
      </c>
      <c r="V476" s="41">
        <v>3451.1237039999996</v>
      </c>
      <c r="W476" s="41">
        <v>9367.335767999999</v>
      </c>
      <c r="X476" s="40">
        <v>35227.972399999999</v>
      </c>
      <c r="Y476" s="41">
        <v>4051.2168259999999</v>
      </c>
      <c r="Z476" s="41">
        <v>10744.531582</v>
      </c>
      <c r="AA476" s="40">
        <v>37588.1</v>
      </c>
      <c r="AB476" s="41">
        <v>4698.5124999999998</v>
      </c>
      <c r="AC476" s="41">
        <v>12216.1325</v>
      </c>
      <c r="AD476" s="35"/>
      <c r="AE476" s="35"/>
      <c r="AF476" s="35"/>
      <c r="AG476" s="35"/>
      <c r="AH476" s="35"/>
      <c r="AI476" s="2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s="24" customFormat="1">
      <c r="A477" s="31">
        <v>9280</v>
      </c>
      <c r="B477" s="31" t="s">
        <v>2274</v>
      </c>
      <c r="C477" s="31" t="s">
        <v>15</v>
      </c>
      <c r="D477" s="31"/>
      <c r="E477" s="31">
        <v>74.099999999999994</v>
      </c>
      <c r="F477" s="31" t="s">
        <v>314</v>
      </c>
      <c r="G477" s="31" t="s">
        <v>4</v>
      </c>
      <c r="H477" s="31" t="s">
        <v>6</v>
      </c>
      <c r="I477" s="40">
        <v>21836.899999999998</v>
      </c>
      <c r="J477" s="40">
        <v>1310.2139999999997</v>
      </c>
      <c r="K477" s="40">
        <v>4367.38</v>
      </c>
      <c r="L477" s="40">
        <v>23044.739999999987</v>
      </c>
      <c r="M477" s="41">
        <v>1728.355499999999</v>
      </c>
      <c r="N477" s="41">
        <v>5185.0664999999972</v>
      </c>
      <c r="O477" s="40">
        <v>25218.851999999988</v>
      </c>
      <c r="P477" s="41">
        <v>2143.6024199999993</v>
      </c>
      <c r="Q477" s="41">
        <v>6178.6187399999972</v>
      </c>
      <c r="R477" s="40">
        <v>27392.963999999985</v>
      </c>
      <c r="S477" s="41">
        <v>2602.3315799999987</v>
      </c>
      <c r="T477" s="41">
        <v>7259.1354599999968</v>
      </c>
      <c r="U477" s="40">
        <v>29567.075999999986</v>
      </c>
      <c r="V477" s="41">
        <v>3104.5429799999984</v>
      </c>
      <c r="W477" s="41">
        <v>8426.616659999996</v>
      </c>
      <c r="X477" s="40">
        <v>31741.187999999987</v>
      </c>
      <c r="Y477" s="41">
        <v>3650.2366199999988</v>
      </c>
      <c r="Z477" s="41">
        <v>9681.0623399999968</v>
      </c>
      <c r="AA477" s="40">
        <v>33915.299999999988</v>
      </c>
      <c r="AB477" s="41">
        <v>4239.4124999999985</v>
      </c>
      <c r="AC477" s="41">
        <v>11022.472499999996</v>
      </c>
      <c r="AD477" s="35"/>
      <c r="AE477" s="35"/>
      <c r="AF477" s="35"/>
      <c r="AG477" s="35"/>
      <c r="AH477" s="35"/>
      <c r="AI477" s="2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s="24" customFormat="1">
      <c r="A478" s="31">
        <v>27684</v>
      </c>
      <c r="B478" s="31" t="s">
        <v>856</v>
      </c>
      <c r="C478" s="31" t="s">
        <v>13</v>
      </c>
      <c r="D478" s="31"/>
      <c r="E478" s="31">
        <v>61.01</v>
      </c>
      <c r="F478" s="31" t="s">
        <v>47</v>
      </c>
      <c r="G478" s="31" t="s">
        <v>4</v>
      </c>
      <c r="H478" s="31" t="s">
        <v>6</v>
      </c>
      <c r="I478" s="40">
        <v>15677.76</v>
      </c>
      <c r="J478" s="40">
        <v>940.66559999999993</v>
      </c>
      <c r="K478" s="40">
        <v>3135.5520000000001</v>
      </c>
      <c r="L478" s="40">
        <v>16210.804000000002</v>
      </c>
      <c r="M478" s="41">
        <v>1215.8103000000001</v>
      </c>
      <c r="N478" s="41">
        <v>3647.4309000000003</v>
      </c>
      <c r="O478" s="40">
        <v>17170.283200000002</v>
      </c>
      <c r="P478" s="41">
        <v>1459.4740720000002</v>
      </c>
      <c r="Q478" s="41">
        <v>4206.719384</v>
      </c>
      <c r="R478" s="40">
        <v>18129.762400000003</v>
      </c>
      <c r="S478" s="41">
        <v>1722.3274280000003</v>
      </c>
      <c r="T478" s="41">
        <v>4804.387036000001</v>
      </c>
      <c r="U478" s="40">
        <v>19089.241600000001</v>
      </c>
      <c r="V478" s="41">
        <v>2004.3703680000001</v>
      </c>
      <c r="W478" s="41">
        <v>5440.4338559999997</v>
      </c>
      <c r="X478" s="40">
        <v>20048.720800000003</v>
      </c>
      <c r="Y478" s="41">
        <v>2305.6028920000003</v>
      </c>
      <c r="Z478" s="41">
        <v>6114.8598440000005</v>
      </c>
      <c r="AA478" s="40">
        <v>21008.2</v>
      </c>
      <c r="AB478" s="41">
        <v>2626.0250000000001</v>
      </c>
      <c r="AC478" s="41">
        <v>6827.6650000000009</v>
      </c>
      <c r="AD478" s="35"/>
      <c r="AE478" s="35"/>
      <c r="AF478" s="35"/>
      <c r="AG478" s="35"/>
      <c r="AH478" s="35"/>
      <c r="AI478" s="2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s="24" customFormat="1">
      <c r="A479" s="31">
        <v>21661</v>
      </c>
      <c r="B479" s="31" t="s">
        <v>2036</v>
      </c>
      <c r="C479" s="31" t="s">
        <v>15</v>
      </c>
      <c r="D479" s="31"/>
      <c r="E479" s="31">
        <v>59</v>
      </c>
      <c r="F479" s="31" t="s">
        <v>349</v>
      </c>
      <c r="G479" s="31" t="s">
        <v>4</v>
      </c>
      <c r="H479" s="31" t="s">
        <v>6</v>
      </c>
      <c r="I479" s="40">
        <v>30438.94</v>
      </c>
      <c r="J479" s="40">
        <v>1826.3363999999999</v>
      </c>
      <c r="K479" s="40">
        <v>6087.7880000000005</v>
      </c>
      <c r="L479" s="40">
        <v>31960.886000000002</v>
      </c>
      <c r="M479" s="41">
        <v>2397.0664500000003</v>
      </c>
      <c r="N479" s="41">
        <v>7191.1993500000008</v>
      </c>
      <c r="O479" s="40">
        <v>34700.388800000001</v>
      </c>
      <c r="P479" s="41">
        <v>2949.5330480000002</v>
      </c>
      <c r="Q479" s="41">
        <v>8501.5952560000005</v>
      </c>
      <c r="R479" s="40">
        <v>37439.891600000003</v>
      </c>
      <c r="S479" s="41">
        <v>3556.7897020000005</v>
      </c>
      <c r="T479" s="41">
        <v>9921.5712740000017</v>
      </c>
      <c r="U479" s="40">
        <v>40179.394400000005</v>
      </c>
      <c r="V479" s="41">
        <v>4218.8364120000006</v>
      </c>
      <c r="W479" s="41">
        <v>11451.127404000001</v>
      </c>
      <c r="X479" s="40">
        <v>42918.897200000007</v>
      </c>
      <c r="Y479" s="41">
        <v>4935.6731780000009</v>
      </c>
      <c r="Z479" s="41">
        <v>13090.263646000001</v>
      </c>
      <c r="AA479" s="40">
        <v>45658.400000000001</v>
      </c>
      <c r="AB479" s="41">
        <v>5707.3</v>
      </c>
      <c r="AC479" s="41">
        <v>14838.980000000001</v>
      </c>
      <c r="AD479" s="35"/>
      <c r="AE479" s="35"/>
      <c r="AF479" s="35"/>
      <c r="AG479" s="35"/>
      <c r="AH479" s="35"/>
      <c r="AI479" s="2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s="24" customFormat="1">
      <c r="A480" s="31">
        <v>27781</v>
      </c>
      <c r="B480" s="31" t="s">
        <v>1649</v>
      </c>
      <c r="C480" s="31" t="s">
        <v>15</v>
      </c>
      <c r="D480" s="31"/>
      <c r="E480" s="31">
        <v>61.01</v>
      </c>
      <c r="F480" s="31" t="s">
        <v>98</v>
      </c>
      <c r="G480" s="31" t="s">
        <v>4</v>
      </c>
      <c r="H480" s="31" t="s">
        <v>6</v>
      </c>
      <c r="I480" s="40">
        <v>20226.38</v>
      </c>
      <c r="J480" s="40">
        <v>1213.5827999999999</v>
      </c>
      <c r="K480" s="40">
        <v>4045.2760000000003</v>
      </c>
      <c r="L480" s="40">
        <v>20873.624</v>
      </c>
      <c r="M480" s="41">
        <v>1565.5218</v>
      </c>
      <c r="N480" s="41">
        <v>4696.5654000000004</v>
      </c>
      <c r="O480" s="40">
        <v>22038.663200000003</v>
      </c>
      <c r="P480" s="41">
        <v>1873.2863720000003</v>
      </c>
      <c r="Q480" s="41">
        <v>5399.4724840000008</v>
      </c>
      <c r="R480" s="40">
        <v>23203.702400000002</v>
      </c>
      <c r="S480" s="41">
        <v>2204.3517280000001</v>
      </c>
      <c r="T480" s="41">
        <v>6148.9811360000012</v>
      </c>
      <c r="U480" s="40">
        <v>24368.741600000001</v>
      </c>
      <c r="V480" s="41">
        <v>2558.7178680000002</v>
      </c>
      <c r="W480" s="41">
        <v>6945.0913559999999</v>
      </c>
      <c r="X480" s="40">
        <v>25533.7808</v>
      </c>
      <c r="Y480" s="41">
        <v>2936.3847920000003</v>
      </c>
      <c r="Z480" s="41">
        <v>7787.8031439999995</v>
      </c>
      <c r="AA480" s="40">
        <v>26698.82</v>
      </c>
      <c r="AB480" s="41">
        <v>3337.3525</v>
      </c>
      <c r="AC480" s="41">
        <v>8677.1165000000001</v>
      </c>
      <c r="AD480" s="35"/>
      <c r="AE480" s="35"/>
      <c r="AF480" s="35"/>
      <c r="AG480" s="35"/>
      <c r="AH480" s="35"/>
      <c r="AI480" s="2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s="24" customFormat="1">
      <c r="A481" s="31">
        <v>21883</v>
      </c>
      <c r="B481" s="31" t="s">
        <v>2041</v>
      </c>
      <c r="C481" s="31" t="s">
        <v>15</v>
      </c>
      <c r="D481" s="31"/>
      <c r="E481" s="31">
        <v>58</v>
      </c>
      <c r="F481" s="31" t="s">
        <v>349</v>
      </c>
      <c r="G481" s="31" t="s">
        <v>4</v>
      </c>
      <c r="H481" s="31" t="s">
        <v>6</v>
      </c>
      <c r="I481" s="40">
        <v>24288.099999999995</v>
      </c>
      <c r="J481" s="40">
        <v>1457.2859999999996</v>
      </c>
      <c r="K481" s="40">
        <v>4857.619999999999</v>
      </c>
      <c r="L481" s="40">
        <v>25502.503999999997</v>
      </c>
      <c r="M481" s="41">
        <v>1912.6877999999997</v>
      </c>
      <c r="N481" s="41">
        <v>5738.0633999999991</v>
      </c>
      <c r="O481" s="40">
        <v>27688.431199999999</v>
      </c>
      <c r="P481" s="41">
        <v>2353.5166520000002</v>
      </c>
      <c r="Q481" s="41">
        <v>6783.6656439999997</v>
      </c>
      <c r="R481" s="40">
        <v>29874.358399999997</v>
      </c>
      <c r="S481" s="41">
        <v>2838.0640479999997</v>
      </c>
      <c r="T481" s="41">
        <v>7916.704976</v>
      </c>
      <c r="U481" s="40">
        <v>32060.285599999999</v>
      </c>
      <c r="V481" s="41">
        <v>3366.329988</v>
      </c>
      <c r="W481" s="41">
        <v>9137.1813959999981</v>
      </c>
      <c r="X481" s="40">
        <v>34246.212800000001</v>
      </c>
      <c r="Y481" s="41">
        <v>3938.3144720000005</v>
      </c>
      <c r="Z481" s="41">
        <v>10445.094904</v>
      </c>
      <c r="AA481" s="40">
        <v>36432.14</v>
      </c>
      <c r="AB481" s="41">
        <v>4554.0174999999999</v>
      </c>
      <c r="AC481" s="41">
        <v>11840.4455</v>
      </c>
      <c r="AD481" s="35"/>
      <c r="AE481" s="35"/>
      <c r="AF481" s="35"/>
      <c r="AG481" s="35"/>
      <c r="AH481" s="35"/>
      <c r="AI481" s="2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s="24" customFormat="1">
      <c r="A482" s="31">
        <v>9340</v>
      </c>
      <c r="B482" s="31" t="s">
        <v>2264</v>
      </c>
      <c r="C482" s="31" t="s">
        <v>15</v>
      </c>
      <c r="D482" s="31"/>
      <c r="E482" s="31">
        <v>76.11</v>
      </c>
      <c r="F482" s="31" t="s">
        <v>433</v>
      </c>
      <c r="G482" s="31" t="s">
        <v>4</v>
      </c>
      <c r="H482" s="31" t="s">
        <v>6</v>
      </c>
      <c r="I482" s="40">
        <v>3777.7400000000002</v>
      </c>
      <c r="J482" s="40">
        <v>226.6644</v>
      </c>
      <c r="K482" s="40">
        <v>755.54800000000012</v>
      </c>
      <c r="L482" s="40">
        <v>3974.1819999999998</v>
      </c>
      <c r="M482" s="41">
        <v>298.06365</v>
      </c>
      <c r="N482" s="41">
        <v>894.19094999999993</v>
      </c>
      <c r="O482" s="40">
        <v>4327.7775999999994</v>
      </c>
      <c r="P482" s="41">
        <v>367.86109599999997</v>
      </c>
      <c r="Q482" s="41">
        <v>1060.3055119999999</v>
      </c>
      <c r="R482" s="40">
        <v>4681.3732</v>
      </c>
      <c r="S482" s="41">
        <v>444.73045400000001</v>
      </c>
      <c r="T482" s="41">
        <v>1240.5638980000001</v>
      </c>
      <c r="U482" s="40">
        <v>5034.9687999999996</v>
      </c>
      <c r="V482" s="41">
        <v>528.67172399999993</v>
      </c>
      <c r="W482" s="41">
        <v>1434.9661079999998</v>
      </c>
      <c r="X482" s="40">
        <v>5388.5643999999993</v>
      </c>
      <c r="Y482" s="41">
        <v>619.68490599999996</v>
      </c>
      <c r="Z482" s="41">
        <v>1643.5121419999998</v>
      </c>
      <c r="AA482" s="40">
        <v>5742.16</v>
      </c>
      <c r="AB482" s="41">
        <v>717.77</v>
      </c>
      <c r="AC482" s="41">
        <v>1866.202</v>
      </c>
      <c r="AD482" s="35"/>
      <c r="AE482" s="35"/>
      <c r="AF482" s="35"/>
      <c r="AG482" s="35"/>
      <c r="AH482" s="35"/>
      <c r="AI482" s="2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s="24" customFormat="1">
      <c r="A483" s="31">
        <v>32007</v>
      </c>
      <c r="B483" s="31" t="s">
        <v>1265</v>
      </c>
      <c r="C483" s="31" t="s">
        <v>15</v>
      </c>
      <c r="D483" s="31"/>
      <c r="E483" s="31">
        <v>49</v>
      </c>
      <c r="F483" s="31" t="s">
        <v>265</v>
      </c>
      <c r="G483" s="31" t="s">
        <v>4</v>
      </c>
      <c r="H483" s="31" t="s">
        <v>6</v>
      </c>
      <c r="I483" s="40">
        <v>6717.6999999999989</v>
      </c>
      <c r="J483" s="40">
        <v>403.0619999999999</v>
      </c>
      <c r="K483" s="40">
        <v>1343.54</v>
      </c>
      <c r="L483" s="40">
        <v>6778.1599999999989</v>
      </c>
      <c r="M483" s="41">
        <v>508.36199999999991</v>
      </c>
      <c r="N483" s="41">
        <v>1525.0859999999998</v>
      </c>
      <c r="O483" s="40">
        <v>6886.9879999999994</v>
      </c>
      <c r="P483" s="41">
        <v>585.39397999999994</v>
      </c>
      <c r="Q483" s="41">
        <v>1687.3120599999997</v>
      </c>
      <c r="R483" s="40">
        <v>6995.8159999999989</v>
      </c>
      <c r="S483" s="41">
        <v>664.60251999999991</v>
      </c>
      <c r="T483" s="41">
        <v>1853.8912399999997</v>
      </c>
      <c r="U483" s="40">
        <v>7104.6439999999993</v>
      </c>
      <c r="V483" s="41">
        <v>745.98761999999988</v>
      </c>
      <c r="W483" s="41">
        <v>2024.8235399999996</v>
      </c>
      <c r="X483" s="40">
        <v>7213.4719999999988</v>
      </c>
      <c r="Y483" s="41">
        <v>829.54927999999995</v>
      </c>
      <c r="Z483" s="41">
        <v>2200.1089599999996</v>
      </c>
      <c r="AA483" s="40">
        <v>7322.2999999999993</v>
      </c>
      <c r="AB483" s="41">
        <v>915.28749999999991</v>
      </c>
      <c r="AC483" s="41">
        <v>2379.7474999999999</v>
      </c>
      <c r="AD483" s="35"/>
      <c r="AE483" s="35"/>
      <c r="AF483" s="35"/>
      <c r="AG483" s="35"/>
      <c r="AH483" s="35"/>
      <c r="AI483" s="2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s="24" customFormat="1">
      <c r="A484" s="31">
        <v>28341</v>
      </c>
      <c r="B484" s="31" t="s">
        <v>1484</v>
      </c>
      <c r="C484" s="31" t="s">
        <v>15</v>
      </c>
      <c r="D484" s="31"/>
      <c r="E484" s="31">
        <v>44.11</v>
      </c>
      <c r="F484" s="31" t="s">
        <v>331</v>
      </c>
      <c r="G484" s="31" t="s">
        <v>4</v>
      </c>
      <c r="H484" s="31" t="s">
        <v>6</v>
      </c>
      <c r="I484" s="40">
        <v>27307.819999999996</v>
      </c>
      <c r="J484" s="40">
        <v>1638.4691999999998</v>
      </c>
      <c r="K484" s="40">
        <v>5461.5639999999994</v>
      </c>
      <c r="L484" s="40">
        <v>27945.716</v>
      </c>
      <c r="M484" s="41">
        <v>2095.9286999999999</v>
      </c>
      <c r="N484" s="41">
        <v>6287.7861000000003</v>
      </c>
      <c r="O484" s="40">
        <v>29093.928800000002</v>
      </c>
      <c r="P484" s="41">
        <v>2472.9839480000005</v>
      </c>
      <c r="Q484" s="41">
        <v>7128.0125560000006</v>
      </c>
      <c r="R484" s="40">
        <v>30242.141599999999</v>
      </c>
      <c r="S484" s="41">
        <v>2873.0034519999999</v>
      </c>
      <c r="T484" s="41">
        <v>8014.1675240000004</v>
      </c>
      <c r="U484" s="40">
        <v>31390.3544</v>
      </c>
      <c r="V484" s="41">
        <v>3295.987212</v>
      </c>
      <c r="W484" s="41">
        <v>8946.2510039999997</v>
      </c>
      <c r="X484" s="40">
        <v>32538.567200000001</v>
      </c>
      <c r="Y484" s="41">
        <v>3741.9352280000003</v>
      </c>
      <c r="Z484" s="41">
        <v>9924.2629959999995</v>
      </c>
      <c r="AA484" s="40">
        <v>33686.78</v>
      </c>
      <c r="AB484" s="41">
        <v>4210.8474999999999</v>
      </c>
      <c r="AC484" s="41">
        <v>10948.2035</v>
      </c>
      <c r="AD484" s="35"/>
      <c r="AE484" s="35"/>
      <c r="AF484" s="35"/>
      <c r="AG484" s="35"/>
      <c r="AH484" s="35"/>
      <c r="AI484" s="2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s="24" customFormat="1">
      <c r="A485" s="31">
        <v>9404</v>
      </c>
      <c r="B485" s="31" t="s">
        <v>2141</v>
      </c>
      <c r="C485" s="31" t="s">
        <v>15</v>
      </c>
      <c r="D485" s="31"/>
      <c r="E485" s="31">
        <v>62.11</v>
      </c>
      <c r="F485" s="31" t="s">
        <v>288</v>
      </c>
      <c r="G485" s="31" t="s">
        <v>4</v>
      </c>
      <c r="H485" s="31" t="s">
        <v>6</v>
      </c>
      <c r="I485" s="40">
        <v>17114.66</v>
      </c>
      <c r="J485" s="40">
        <v>1026.8796</v>
      </c>
      <c r="K485" s="40">
        <v>3422.9320000000002</v>
      </c>
      <c r="L485" s="40">
        <v>17970.392</v>
      </c>
      <c r="M485" s="41">
        <v>1347.7793999999999</v>
      </c>
      <c r="N485" s="41">
        <v>4043.3382000000001</v>
      </c>
      <c r="O485" s="40">
        <v>19510.709600000002</v>
      </c>
      <c r="P485" s="41">
        <v>1658.4103160000002</v>
      </c>
      <c r="Q485" s="41">
        <v>4780.1238520000006</v>
      </c>
      <c r="R485" s="40">
        <v>21051.0272</v>
      </c>
      <c r="S485" s="41">
        <v>1999.8475840000001</v>
      </c>
      <c r="T485" s="41">
        <v>5578.5222080000003</v>
      </c>
      <c r="U485" s="40">
        <v>22591.344799999999</v>
      </c>
      <c r="V485" s="41">
        <v>2372.0912039999998</v>
      </c>
      <c r="W485" s="41">
        <v>6438.5332679999992</v>
      </c>
      <c r="X485" s="40">
        <v>24131.662400000001</v>
      </c>
      <c r="Y485" s="41">
        <v>2775.1411760000001</v>
      </c>
      <c r="Z485" s="41">
        <v>7360.1570320000001</v>
      </c>
      <c r="AA485" s="40">
        <v>25671.98</v>
      </c>
      <c r="AB485" s="41">
        <v>3208.9974999999999</v>
      </c>
      <c r="AC485" s="41">
        <v>8343.3935000000001</v>
      </c>
      <c r="AD485" s="35"/>
      <c r="AE485" s="35"/>
      <c r="AF485" s="35"/>
      <c r="AG485" s="35"/>
      <c r="AH485" s="35"/>
      <c r="AI485" s="2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s="24" customFormat="1">
      <c r="A486" s="31">
        <v>29592</v>
      </c>
      <c r="B486" s="31" t="s">
        <v>1489</v>
      </c>
      <c r="C486" s="31" t="s">
        <v>15</v>
      </c>
      <c r="D486" s="31"/>
      <c r="E486" s="31">
        <v>47.06</v>
      </c>
      <c r="F486" s="31" t="s">
        <v>94</v>
      </c>
      <c r="G486" s="31" t="s">
        <v>4</v>
      </c>
      <c r="H486" s="31" t="s">
        <v>6</v>
      </c>
      <c r="I486" s="40">
        <v>7367.4</v>
      </c>
      <c r="J486" s="40">
        <v>442.04399999999998</v>
      </c>
      <c r="K486" s="40">
        <v>1473.48</v>
      </c>
      <c r="L486" s="40">
        <v>7533.1659999999993</v>
      </c>
      <c r="M486" s="41">
        <v>564.98744999999997</v>
      </c>
      <c r="N486" s="41">
        <v>1694.9623499999998</v>
      </c>
      <c r="O486" s="40">
        <v>7831.5447999999997</v>
      </c>
      <c r="P486" s="41">
        <v>665.68130800000006</v>
      </c>
      <c r="Q486" s="41">
        <v>1918.7284759999998</v>
      </c>
      <c r="R486" s="40">
        <v>8129.9236000000001</v>
      </c>
      <c r="S486" s="41">
        <v>772.34274200000004</v>
      </c>
      <c r="T486" s="41">
        <v>2154.4297540000002</v>
      </c>
      <c r="U486" s="40">
        <v>8428.3024000000005</v>
      </c>
      <c r="V486" s="41">
        <v>884.97175200000004</v>
      </c>
      <c r="W486" s="41">
        <v>2402.0661839999998</v>
      </c>
      <c r="X486" s="40">
        <v>8726.6811999999991</v>
      </c>
      <c r="Y486" s="41">
        <v>1003.5683379999999</v>
      </c>
      <c r="Z486" s="41">
        <v>2661.6377659999998</v>
      </c>
      <c r="AA486" s="40">
        <v>9025.06</v>
      </c>
      <c r="AB486" s="41">
        <v>1128.1324999999999</v>
      </c>
      <c r="AC486" s="41">
        <v>2933.1444999999999</v>
      </c>
      <c r="AD486" s="35"/>
      <c r="AE486" s="35"/>
      <c r="AF486" s="35"/>
      <c r="AG486" s="35"/>
      <c r="AH486" s="35"/>
      <c r="AI486" s="2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s="24" customFormat="1">
      <c r="A487" s="31">
        <v>27133</v>
      </c>
      <c r="B487" s="31" t="s">
        <v>1428</v>
      </c>
      <c r="C487" s="31" t="s">
        <v>15</v>
      </c>
      <c r="D487" s="31"/>
      <c r="E487" s="31">
        <v>66.03</v>
      </c>
      <c r="F487" s="31" t="s">
        <v>213</v>
      </c>
      <c r="G487" s="31" t="s">
        <v>4</v>
      </c>
      <c r="H487" s="31" t="s">
        <v>6</v>
      </c>
      <c r="I487" s="40">
        <v>9413.880000000001</v>
      </c>
      <c r="J487" s="40">
        <v>564.83280000000002</v>
      </c>
      <c r="K487" s="40">
        <v>1882.7760000000003</v>
      </c>
      <c r="L487" s="40">
        <v>9583.3300000000017</v>
      </c>
      <c r="M487" s="41">
        <v>718.74975000000006</v>
      </c>
      <c r="N487" s="41">
        <v>2156.2492500000003</v>
      </c>
      <c r="O487" s="40">
        <v>9888.34</v>
      </c>
      <c r="P487" s="41">
        <v>840.50890000000004</v>
      </c>
      <c r="Q487" s="41">
        <v>2422.6433000000002</v>
      </c>
      <c r="R487" s="40">
        <v>10193.35</v>
      </c>
      <c r="S487" s="41">
        <v>968.36824999999999</v>
      </c>
      <c r="T487" s="41">
        <v>2701.2377500000002</v>
      </c>
      <c r="U487" s="40">
        <v>10498.36</v>
      </c>
      <c r="V487" s="41">
        <v>1102.3278</v>
      </c>
      <c r="W487" s="41">
        <v>2992.0326</v>
      </c>
      <c r="X487" s="40">
        <v>10803.37</v>
      </c>
      <c r="Y487" s="41">
        <v>1242.3875500000001</v>
      </c>
      <c r="Z487" s="41">
        <v>3295.0278500000004</v>
      </c>
      <c r="AA487" s="40">
        <v>11108.380000000001</v>
      </c>
      <c r="AB487" s="41">
        <v>1388.5475000000001</v>
      </c>
      <c r="AC487" s="41">
        <v>3610.2235000000005</v>
      </c>
      <c r="AD487" s="35"/>
      <c r="AE487" s="35"/>
      <c r="AF487" s="35"/>
      <c r="AG487" s="35"/>
      <c r="AH487" s="35"/>
      <c r="AI487" s="2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s="24" customFormat="1">
      <c r="A488" s="31">
        <v>25381</v>
      </c>
      <c r="B488" s="31" t="s">
        <v>1766</v>
      </c>
      <c r="C488" s="31" t="s">
        <v>15</v>
      </c>
      <c r="D488" s="31"/>
      <c r="E488" s="31">
        <v>59.06</v>
      </c>
      <c r="F488" s="31" t="s">
        <v>234</v>
      </c>
      <c r="G488" s="31" t="s">
        <v>4</v>
      </c>
      <c r="H488" s="31" t="s">
        <v>6</v>
      </c>
      <c r="I488" s="40">
        <v>15405.720000000001</v>
      </c>
      <c r="J488" s="40">
        <v>924.34320000000002</v>
      </c>
      <c r="K488" s="40">
        <v>3081.1440000000002</v>
      </c>
      <c r="L488" s="40">
        <v>16052.760000000002</v>
      </c>
      <c r="M488" s="41">
        <v>1203.9570000000001</v>
      </c>
      <c r="N488" s="41">
        <v>3611.8710000000005</v>
      </c>
      <c r="O488" s="40">
        <v>17217.432000000004</v>
      </c>
      <c r="P488" s="41">
        <v>1463.4817200000005</v>
      </c>
      <c r="Q488" s="41">
        <v>4218.270840000001</v>
      </c>
      <c r="R488" s="40">
        <v>18382.104000000003</v>
      </c>
      <c r="S488" s="41">
        <v>1746.2998800000003</v>
      </c>
      <c r="T488" s="41">
        <v>4871.2575600000009</v>
      </c>
      <c r="U488" s="40">
        <v>19546.776000000002</v>
      </c>
      <c r="V488" s="41">
        <v>2052.4114800000002</v>
      </c>
      <c r="W488" s="41">
        <v>5570.8311599999997</v>
      </c>
      <c r="X488" s="40">
        <v>20711.448000000004</v>
      </c>
      <c r="Y488" s="41">
        <v>2381.8165200000008</v>
      </c>
      <c r="Z488" s="41">
        <v>6316.9916400000011</v>
      </c>
      <c r="AA488" s="40">
        <v>21876.120000000003</v>
      </c>
      <c r="AB488" s="41">
        <v>2734.5150000000003</v>
      </c>
      <c r="AC488" s="41">
        <v>7109.7390000000014</v>
      </c>
      <c r="AD488" s="35"/>
      <c r="AE488" s="35"/>
      <c r="AF488" s="35"/>
      <c r="AG488" s="35"/>
      <c r="AH488" s="35"/>
      <c r="AI488" s="2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s="24" customFormat="1">
      <c r="A489" s="31">
        <v>23514</v>
      </c>
      <c r="B489" s="31" t="s">
        <v>1010</v>
      </c>
      <c r="C489" s="31" t="s">
        <v>13</v>
      </c>
      <c r="D489" s="31"/>
      <c r="E489" s="31">
        <v>63.07</v>
      </c>
      <c r="F489" s="31" t="s">
        <v>76</v>
      </c>
      <c r="G489" s="31" t="s">
        <v>4</v>
      </c>
      <c r="H489" s="31" t="s">
        <v>6</v>
      </c>
      <c r="I489" s="40">
        <v>30438.94</v>
      </c>
      <c r="J489" s="40">
        <v>1826.3363999999999</v>
      </c>
      <c r="K489" s="40">
        <v>6087.7880000000005</v>
      </c>
      <c r="L489" s="40">
        <v>31900.008000000002</v>
      </c>
      <c r="M489" s="41">
        <v>2392.5005999999998</v>
      </c>
      <c r="N489" s="41">
        <v>7177.5018000000009</v>
      </c>
      <c r="O489" s="40">
        <v>34529.930400000005</v>
      </c>
      <c r="P489" s="41">
        <v>2935.0440840000006</v>
      </c>
      <c r="Q489" s="41">
        <v>8459.8329480000011</v>
      </c>
      <c r="R489" s="40">
        <v>37159.852800000001</v>
      </c>
      <c r="S489" s="41">
        <v>3530.1860160000001</v>
      </c>
      <c r="T489" s="41">
        <v>9847.3609919999999</v>
      </c>
      <c r="U489" s="40">
        <v>39789.775200000004</v>
      </c>
      <c r="V489" s="41">
        <v>4177.9263959999998</v>
      </c>
      <c r="W489" s="41">
        <v>11340.085932</v>
      </c>
      <c r="X489" s="40">
        <v>42419.6976</v>
      </c>
      <c r="Y489" s="41">
        <v>4878.2652239999998</v>
      </c>
      <c r="Z489" s="41">
        <v>12938.007767999999</v>
      </c>
      <c r="AA489" s="40">
        <v>45049.62</v>
      </c>
      <c r="AB489" s="41">
        <v>5631.2025000000003</v>
      </c>
      <c r="AC489" s="41">
        <v>14641.126500000002</v>
      </c>
      <c r="AD489" s="35"/>
      <c r="AE489" s="35"/>
      <c r="AF489" s="35"/>
      <c r="AG489" s="35"/>
      <c r="AH489" s="35"/>
      <c r="AI489" s="2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s="24" customFormat="1">
      <c r="A490" s="31">
        <v>9480</v>
      </c>
      <c r="B490" s="31" t="s">
        <v>1165</v>
      </c>
      <c r="C490" s="31" t="s">
        <v>13</v>
      </c>
      <c r="D490" s="31"/>
      <c r="E490" s="31">
        <v>69.11</v>
      </c>
      <c r="F490" s="31" t="s">
        <v>1166</v>
      </c>
      <c r="G490" s="31" t="s">
        <v>4</v>
      </c>
      <c r="H490" s="31" t="s">
        <v>6</v>
      </c>
      <c r="I490" s="40">
        <v>30888.300000000003</v>
      </c>
      <c r="J490" s="40">
        <v>1853.298</v>
      </c>
      <c r="K490" s="40">
        <v>6177.6600000000008</v>
      </c>
      <c r="L490" s="40">
        <v>32641.331999999995</v>
      </c>
      <c r="M490" s="41">
        <v>2448.0998999999997</v>
      </c>
      <c r="N490" s="41">
        <v>7344.2996999999987</v>
      </c>
      <c r="O490" s="40">
        <v>35796.789599999996</v>
      </c>
      <c r="P490" s="41">
        <v>3042.727116</v>
      </c>
      <c r="Q490" s="41">
        <v>8770.2134519999981</v>
      </c>
      <c r="R490" s="40">
        <v>38952.247199999998</v>
      </c>
      <c r="S490" s="41">
        <v>3700.4634839999999</v>
      </c>
      <c r="T490" s="41">
        <v>10322.345508</v>
      </c>
      <c r="U490" s="40">
        <v>42107.704799999992</v>
      </c>
      <c r="V490" s="41">
        <v>4421.3090039999988</v>
      </c>
      <c r="W490" s="41">
        <v>12000.695867999997</v>
      </c>
      <c r="X490" s="40">
        <v>45263.162399999994</v>
      </c>
      <c r="Y490" s="41">
        <v>5205.2636759999996</v>
      </c>
      <c r="Z490" s="41">
        <v>13805.264531999997</v>
      </c>
      <c r="AA490" s="40">
        <v>48418.619999999995</v>
      </c>
      <c r="AB490" s="41">
        <v>6052.3274999999994</v>
      </c>
      <c r="AC490" s="41">
        <v>15736.0515</v>
      </c>
      <c r="AD490" s="35"/>
      <c r="AE490" s="35"/>
      <c r="AF490" s="35"/>
      <c r="AG490" s="35"/>
      <c r="AH490" s="35"/>
      <c r="AI490" s="2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s="24" customFormat="1">
      <c r="A491" s="31">
        <v>24046</v>
      </c>
      <c r="B491" s="31" t="s">
        <v>1814</v>
      </c>
      <c r="C491" s="31" t="s">
        <v>15</v>
      </c>
      <c r="D491" s="31"/>
      <c r="E491" s="31">
        <v>63.11</v>
      </c>
      <c r="F491" s="31" t="s">
        <v>270</v>
      </c>
      <c r="G491" s="31" t="s">
        <v>4</v>
      </c>
      <c r="H491" s="31" t="s">
        <v>6</v>
      </c>
      <c r="I491" s="40">
        <v>7776.66</v>
      </c>
      <c r="J491" s="40">
        <v>466.59959999999995</v>
      </c>
      <c r="K491" s="40">
        <v>1555.3320000000001</v>
      </c>
      <c r="L491" s="40">
        <v>8134.3879999999981</v>
      </c>
      <c r="M491" s="41">
        <v>610.07909999999981</v>
      </c>
      <c r="N491" s="41">
        <v>1830.2372999999995</v>
      </c>
      <c r="O491" s="40">
        <v>8778.2983999999979</v>
      </c>
      <c r="P491" s="41">
        <v>746.15536399999985</v>
      </c>
      <c r="Q491" s="41">
        <v>2150.6831079999993</v>
      </c>
      <c r="R491" s="40">
        <v>9422.2087999999985</v>
      </c>
      <c r="S491" s="41">
        <v>895.10983599999986</v>
      </c>
      <c r="T491" s="41">
        <v>2496.8853319999998</v>
      </c>
      <c r="U491" s="40">
        <v>10066.119199999997</v>
      </c>
      <c r="V491" s="41">
        <v>1056.9425159999996</v>
      </c>
      <c r="W491" s="41">
        <v>2868.8439719999992</v>
      </c>
      <c r="X491" s="40">
        <v>10710.029599999998</v>
      </c>
      <c r="Y491" s="41">
        <v>1231.6534039999999</v>
      </c>
      <c r="Z491" s="41">
        <v>3266.5590279999992</v>
      </c>
      <c r="AA491" s="40">
        <v>11353.939999999999</v>
      </c>
      <c r="AB491" s="41">
        <v>1419.2424999999998</v>
      </c>
      <c r="AC491" s="41">
        <v>3690.0304999999998</v>
      </c>
      <c r="AD491" s="35"/>
      <c r="AE491" s="35"/>
      <c r="AF491" s="35"/>
      <c r="AG491" s="35"/>
      <c r="AH491" s="35"/>
      <c r="AI491" s="2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s="24" customFormat="1">
      <c r="A492" s="31">
        <v>30423</v>
      </c>
      <c r="B492" s="31" t="s">
        <v>651</v>
      </c>
      <c r="C492" s="31" t="s">
        <v>13</v>
      </c>
      <c r="D492" s="31"/>
      <c r="E492" s="31">
        <v>42.11</v>
      </c>
      <c r="F492" s="31" t="s">
        <v>443</v>
      </c>
      <c r="G492" s="31" t="s">
        <v>4</v>
      </c>
      <c r="H492" s="31" t="s">
        <v>6</v>
      </c>
      <c r="I492" s="40">
        <v>14218.059999999998</v>
      </c>
      <c r="J492" s="40">
        <v>853.08359999999982</v>
      </c>
      <c r="K492" s="40">
        <v>2843.6119999999996</v>
      </c>
      <c r="L492" s="40">
        <v>14473.985999999999</v>
      </c>
      <c r="M492" s="41">
        <v>1085.5489499999999</v>
      </c>
      <c r="N492" s="41">
        <v>3256.6468499999996</v>
      </c>
      <c r="O492" s="40">
        <v>14934.6528</v>
      </c>
      <c r="P492" s="41">
        <v>1269.4454880000001</v>
      </c>
      <c r="Q492" s="41">
        <v>3658.9899359999999</v>
      </c>
      <c r="R492" s="40">
        <v>15395.319599999999</v>
      </c>
      <c r="S492" s="41">
        <v>1462.5553619999998</v>
      </c>
      <c r="T492" s="41">
        <v>4079.7596939999999</v>
      </c>
      <c r="U492" s="40">
        <v>15855.9864</v>
      </c>
      <c r="V492" s="41">
        <v>1664.8785719999998</v>
      </c>
      <c r="W492" s="41">
        <v>4518.9561239999994</v>
      </c>
      <c r="X492" s="40">
        <v>16316.653200000001</v>
      </c>
      <c r="Y492" s="41">
        <v>1876.4151180000001</v>
      </c>
      <c r="Z492" s="41">
        <v>4976.5792259999998</v>
      </c>
      <c r="AA492" s="40">
        <v>16777.32</v>
      </c>
      <c r="AB492" s="41">
        <v>2097.165</v>
      </c>
      <c r="AC492" s="41">
        <v>5452.6289999999999</v>
      </c>
      <c r="AD492" s="35"/>
      <c r="AE492" s="35"/>
      <c r="AF492" s="35"/>
      <c r="AG492" s="35"/>
      <c r="AH492" s="35"/>
      <c r="AI492" s="2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s="24" customFormat="1">
      <c r="A493" s="31">
        <v>22885</v>
      </c>
      <c r="B493" s="31" t="s">
        <v>1939</v>
      </c>
      <c r="C493" s="31" t="s">
        <v>15</v>
      </c>
      <c r="D493" s="31"/>
      <c r="E493" s="31">
        <v>56.04</v>
      </c>
      <c r="F493" s="31" t="s">
        <v>90</v>
      </c>
      <c r="G493" s="31" t="s">
        <v>4</v>
      </c>
      <c r="H493" s="31" t="s">
        <v>6</v>
      </c>
      <c r="I493" s="40">
        <v>27136.539999999997</v>
      </c>
      <c r="J493" s="40">
        <v>1628.1923999999997</v>
      </c>
      <c r="K493" s="40">
        <v>5427.308</v>
      </c>
      <c r="L493" s="40">
        <v>28580.736000000001</v>
      </c>
      <c r="M493" s="41">
        <v>2143.5551999999998</v>
      </c>
      <c r="N493" s="41">
        <v>6430.6656000000003</v>
      </c>
      <c r="O493" s="40">
        <v>31180.288800000002</v>
      </c>
      <c r="P493" s="41">
        <v>2650.3245480000005</v>
      </c>
      <c r="Q493" s="41">
        <v>7639.1707560000004</v>
      </c>
      <c r="R493" s="40">
        <v>33779.8416</v>
      </c>
      <c r="S493" s="41">
        <v>3209.0849520000002</v>
      </c>
      <c r="T493" s="41">
        <v>8951.6580240000003</v>
      </c>
      <c r="U493" s="40">
        <v>36379.394400000005</v>
      </c>
      <c r="V493" s="41">
        <v>3819.8364120000006</v>
      </c>
      <c r="W493" s="41">
        <v>10368.127404000001</v>
      </c>
      <c r="X493" s="40">
        <v>38978.947200000002</v>
      </c>
      <c r="Y493" s="41">
        <v>4482.5789280000008</v>
      </c>
      <c r="Z493" s="41">
        <v>11888.578896000001</v>
      </c>
      <c r="AA493" s="40">
        <v>41578.5</v>
      </c>
      <c r="AB493" s="41">
        <v>5197.3125</v>
      </c>
      <c r="AC493" s="41">
        <v>13513.012500000001</v>
      </c>
      <c r="AD493" s="35"/>
      <c r="AE493" s="35"/>
      <c r="AF493" s="35"/>
      <c r="AG493" s="35"/>
      <c r="AH493" s="35"/>
      <c r="AI493" s="2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s="24" customFormat="1">
      <c r="A494" s="31">
        <v>22021</v>
      </c>
      <c r="B494" s="31" t="s">
        <v>2011</v>
      </c>
      <c r="C494" s="31" t="s">
        <v>15</v>
      </c>
      <c r="D494" s="31"/>
      <c r="E494" s="31">
        <v>61.01</v>
      </c>
      <c r="F494" s="31" t="s">
        <v>405</v>
      </c>
      <c r="G494" s="31" t="s">
        <v>4</v>
      </c>
      <c r="H494" s="31" t="s">
        <v>6</v>
      </c>
      <c r="I494" s="40">
        <v>24476.280000000002</v>
      </c>
      <c r="J494" s="40">
        <v>1468.5768</v>
      </c>
      <c r="K494" s="40">
        <v>4895.2560000000003</v>
      </c>
      <c r="L494" s="40">
        <v>25787.462</v>
      </c>
      <c r="M494" s="41">
        <v>1934.0596499999999</v>
      </c>
      <c r="N494" s="41">
        <v>5802.1789500000004</v>
      </c>
      <c r="O494" s="40">
        <v>28147.589599999999</v>
      </c>
      <c r="P494" s="41">
        <v>2392.5451160000002</v>
      </c>
      <c r="Q494" s="41">
        <v>6896.1594519999999</v>
      </c>
      <c r="R494" s="40">
        <v>30507.717199999999</v>
      </c>
      <c r="S494" s="41">
        <v>2898.2331340000001</v>
      </c>
      <c r="T494" s="41">
        <v>8084.5450580000006</v>
      </c>
      <c r="U494" s="40">
        <v>32867.844799999999</v>
      </c>
      <c r="V494" s="41">
        <v>3451.1237039999996</v>
      </c>
      <c r="W494" s="41">
        <v>9367.335767999999</v>
      </c>
      <c r="X494" s="40">
        <v>35227.972399999999</v>
      </c>
      <c r="Y494" s="41">
        <v>4051.2168259999999</v>
      </c>
      <c r="Z494" s="41">
        <v>10744.531582</v>
      </c>
      <c r="AA494" s="40">
        <v>37588.1</v>
      </c>
      <c r="AB494" s="41">
        <v>4698.5124999999998</v>
      </c>
      <c r="AC494" s="41">
        <v>12216.1325</v>
      </c>
      <c r="AD494" s="35"/>
      <c r="AE494" s="35"/>
      <c r="AF494" s="35"/>
      <c r="AG494" s="35"/>
      <c r="AH494" s="35"/>
      <c r="AI494" s="2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s="24" customFormat="1">
      <c r="A495" s="31">
        <v>32883</v>
      </c>
      <c r="B495" s="31" t="s">
        <v>1200</v>
      </c>
      <c r="C495" s="31" t="s">
        <v>15</v>
      </c>
      <c r="D495" s="31"/>
      <c r="E495" s="31">
        <v>32.1</v>
      </c>
      <c r="F495" s="31" t="s">
        <v>260</v>
      </c>
      <c r="G495" s="31" t="s">
        <v>4</v>
      </c>
      <c r="H495" s="31" t="s">
        <v>6</v>
      </c>
      <c r="I495" s="40">
        <v>12653.72</v>
      </c>
      <c r="J495" s="40">
        <v>759.22319999999991</v>
      </c>
      <c r="K495" s="40">
        <v>2530.7440000000001</v>
      </c>
      <c r="L495" s="40">
        <v>12729.642</v>
      </c>
      <c r="M495" s="41">
        <v>954.72314999999992</v>
      </c>
      <c r="N495" s="41">
        <v>2864.1694499999999</v>
      </c>
      <c r="O495" s="40">
        <v>12866.301599999999</v>
      </c>
      <c r="P495" s="41">
        <v>1093.635636</v>
      </c>
      <c r="Q495" s="41">
        <v>3152.2438919999995</v>
      </c>
      <c r="R495" s="40">
        <v>13002.9612</v>
      </c>
      <c r="S495" s="41">
        <v>1235.2813140000001</v>
      </c>
      <c r="T495" s="41">
        <v>3445.7847179999999</v>
      </c>
      <c r="U495" s="40">
        <v>13139.620799999999</v>
      </c>
      <c r="V495" s="41">
        <v>1379.6601839999998</v>
      </c>
      <c r="W495" s="41">
        <v>3744.7919279999992</v>
      </c>
      <c r="X495" s="40">
        <v>13276.2804</v>
      </c>
      <c r="Y495" s="41">
        <v>1526.772246</v>
      </c>
      <c r="Z495" s="41">
        <v>4049.2655219999997</v>
      </c>
      <c r="AA495" s="40">
        <v>13412.939999999999</v>
      </c>
      <c r="AB495" s="41">
        <v>1676.6174999999998</v>
      </c>
      <c r="AC495" s="41">
        <v>4359.2055</v>
      </c>
      <c r="AD495" s="35"/>
      <c r="AE495" s="35"/>
      <c r="AF495" s="35"/>
      <c r="AG495" s="35"/>
      <c r="AH495" s="35"/>
      <c r="AI495" s="2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s="24" customFormat="1">
      <c r="A496" s="31">
        <v>23377</v>
      </c>
      <c r="B496" s="31" t="s">
        <v>1896</v>
      </c>
      <c r="C496" s="31" t="s">
        <v>15</v>
      </c>
      <c r="D496" s="31"/>
      <c r="E496" s="31">
        <v>58.02</v>
      </c>
      <c r="F496" s="31" t="s">
        <v>82</v>
      </c>
      <c r="G496" s="31" t="s">
        <v>4</v>
      </c>
      <c r="H496" s="31" t="s">
        <v>6</v>
      </c>
      <c r="I496" s="40">
        <v>24288.099999999995</v>
      </c>
      <c r="J496" s="40">
        <v>1457.2859999999996</v>
      </c>
      <c r="K496" s="40">
        <v>4857.619999999999</v>
      </c>
      <c r="L496" s="40">
        <v>25502.503999999997</v>
      </c>
      <c r="M496" s="41">
        <v>1912.6877999999997</v>
      </c>
      <c r="N496" s="41">
        <v>5738.0633999999991</v>
      </c>
      <c r="O496" s="40">
        <v>27688.431199999999</v>
      </c>
      <c r="P496" s="41">
        <v>2353.5166520000002</v>
      </c>
      <c r="Q496" s="41">
        <v>6783.6656439999997</v>
      </c>
      <c r="R496" s="40">
        <v>29874.358399999997</v>
      </c>
      <c r="S496" s="41">
        <v>2838.0640479999997</v>
      </c>
      <c r="T496" s="41">
        <v>7916.704976</v>
      </c>
      <c r="U496" s="40">
        <v>32060.285599999999</v>
      </c>
      <c r="V496" s="41">
        <v>3366.329988</v>
      </c>
      <c r="W496" s="41">
        <v>9137.1813959999981</v>
      </c>
      <c r="X496" s="40">
        <v>34246.212800000001</v>
      </c>
      <c r="Y496" s="41">
        <v>3938.3144720000005</v>
      </c>
      <c r="Z496" s="41">
        <v>10445.094904</v>
      </c>
      <c r="AA496" s="40">
        <v>36432.14</v>
      </c>
      <c r="AB496" s="41">
        <v>4554.0174999999999</v>
      </c>
      <c r="AC496" s="41">
        <v>11840.4455</v>
      </c>
      <c r="AD496" s="35"/>
      <c r="AE496" s="35"/>
      <c r="AF496" s="35"/>
      <c r="AG496" s="35"/>
      <c r="AH496" s="35"/>
      <c r="AI496" s="2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s="24" customFormat="1">
      <c r="A497" s="31">
        <v>24175</v>
      </c>
      <c r="B497" s="31" t="s">
        <v>988</v>
      </c>
      <c r="C497" s="31" t="s">
        <v>13</v>
      </c>
      <c r="D497" s="31"/>
      <c r="E497" s="31">
        <v>56.1</v>
      </c>
      <c r="F497" s="31" t="s">
        <v>259</v>
      </c>
      <c r="G497" s="31" t="s">
        <v>4</v>
      </c>
      <c r="H497" s="31" t="s">
        <v>6</v>
      </c>
      <c r="I497" s="40">
        <v>30551.260000000002</v>
      </c>
      <c r="J497" s="40">
        <v>1833.0756000000001</v>
      </c>
      <c r="K497" s="40">
        <v>6110.2520000000004</v>
      </c>
      <c r="L497" s="40">
        <v>32004.600000000002</v>
      </c>
      <c r="M497" s="41">
        <v>2400.3450000000003</v>
      </c>
      <c r="N497" s="41">
        <v>7201.0350000000008</v>
      </c>
      <c r="O497" s="40">
        <v>34620.612000000001</v>
      </c>
      <c r="P497" s="41">
        <v>2942.7520200000004</v>
      </c>
      <c r="Q497" s="41">
        <v>8482.0499400000008</v>
      </c>
      <c r="R497" s="40">
        <v>37236.624000000003</v>
      </c>
      <c r="S497" s="41">
        <v>3537.4792800000005</v>
      </c>
      <c r="T497" s="41">
        <v>9867.7053600000017</v>
      </c>
      <c r="U497" s="40">
        <v>39852.635999999999</v>
      </c>
      <c r="V497" s="41">
        <v>4184.5267800000001</v>
      </c>
      <c r="W497" s="41">
        <v>11358.001259999999</v>
      </c>
      <c r="X497" s="40">
        <v>42468.648000000001</v>
      </c>
      <c r="Y497" s="41">
        <v>4883.8945200000007</v>
      </c>
      <c r="Z497" s="41">
        <v>12952.93764</v>
      </c>
      <c r="AA497" s="40">
        <v>45084.66</v>
      </c>
      <c r="AB497" s="41">
        <v>5635.5825000000004</v>
      </c>
      <c r="AC497" s="41">
        <v>14652.514500000001</v>
      </c>
      <c r="AD497" s="35"/>
      <c r="AE497" s="35"/>
      <c r="AF497" s="35"/>
      <c r="AG497" s="35"/>
      <c r="AH497" s="35"/>
      <c r="AI497" s="2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s="24" customFormat="1">
      <c r="A498" s="31">
        <v>22707</v>
      </c>
      <c r="B498" s="31" t="s">
        <v>1056</v>
      </c>
      <c r="C498" s="31" t="s">
        <v>13</v>
      </c>
      <c r="D498" s="31"/>
      <c r="E498" s="31">
        <v>60.09</v>
      </c>
      <c r="F498" s="31" t="s">
        <v>397</v>
      </c>
      <c r="G498" s="31" t="s">
        <v>4</v>
      </c>
      <c r="H498" s="31" t="s">
        <v>6</v>
      </c>
      <c r="I498" s="40">
        <v>27289.599999999999</v>
      </c>
      <c r="J498" s="40">
        <v>1637.3759999999997</v>
      </c>
      <c r="K498" s="40">
        <v>5457.92</v>
      </c>
      <c r="L498" s="40">
        <v>28697.764000000006</v>
      </c>
      <c r="M498" s="41">
        <v>2152.3323000000005</v>
      </c>
      <c r="N498" s="41">
        <v>6456.9969000000019</v>
      </c>
      <c r="O498" s="40">
        <v>31232.459200000005</v>
      </c>
      <c r="P498" s="41">
        <v>2654.7590320000004</v>
      </c>
      <c r="Q498" s="41">
        <v>7651.9525040000008</v>
      </c>
      <c r="R498" s="40">
        <v>33767.154400000007</v>
      </c>
      <c r="S498" s="41">
        <v>3207.8796680000005</v>
      </c>
      <c r="T498" s="41">
        <v>8948.2959160000028</v>
      </c>
      <c r="U498" s="40">
        <v>36301.849600000001</v>
      </c>
      <c r="V498" s="41">
        <v>3811.6942079999999</v>
      </c>
      <c r="W498" s="41">
        <v>10346.027135999999</v>
      </c>
      <c r="X498" s="40">
        <v>38836.544800000003</v>
      </c>
      <c r="Y498" s="41">
        <v>4466.2026520000009</v>
      </c>
      <c r="Z498" s="41">
        <v>11845.146164000002</v>
      </c>
      <c r="AA498" s="40">
        <v>41371.240000000005</v>
      </c>
      <c r="AB498" s="41">
        <v>5171.4050000000007</v>
      </c>
      <c r="AC498" s="41">
        <v>13445.653000000002</v>
      </c>
      <c r="AD498" s="35"/>
      <c r="AE498" s="35"/>
      <c r="AF498" s="35"/>
      <c r="AG498" s="35"/>
      <c r="AH498" s="35"/>
      <c r="AI498" s="2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s="24" customFormat="1">
      <c r="A499" s="31">
        <v>30059</v>
      </c>
      <c r="B499" s="31" t="s">
        <v>684</v>
      </c>
      <c r="C499" s="31" t="s">
        <v>13</v>
      </c>
      <c r="D499" s="31"/>
      <c r="E499" s="31">
        <v>36.07</v>
      </c>
      <c r="F499" s="31" t="s">
        <v>172</v>
      </c>
      <c r="G499" s="31" t="s">
        <v>4</v>
      </c>
      <c r="H499" s="31" t="s">
        <v>6</v>
      </c>
      <c r="I499" s="40">
        <v>24429.239999999998</v>
      </c>
      <c r="J499" s="40">
        <v>1465.7543999999998</v>
      </c>
      <c r="K499" s="40">
        <v>4885.848</v>
      </c>
      <c r="L499" s="40">
        <v>24931.165999999997</v>
      </c>
      <c r="M499" s="41">
        <v>1869.8374499999998</v>
      </c>
      <c r="N499" s="41">
        <v>5609.51235</v>
      </c>
      <c r="O499" s="40">
        <v>25834.632799999999</v>
      </c>
      <c r="P499" s="41">
        <v>2195.943788</v>
      </c>
      <c r="Q499" s="41">
        <v>6329.485036</v>
      </c>
      <c r="R499" s="40">
        <v>26738.099599999998</v>
      </c>
      <c r="S499" s="41">
        <v>2540.1194619999997</v>
      </c>
      <c r="T499" s="41">
        <v>7085.5963940000001</v>
      </c>
      <c r="U499" s="40">
        <v>27641.5664</v>
      </c>
      <c r="V499" s="41">
        <v>2902.3644719999998</v>
      </c>
      <c r="W499" s="41">
        <v>7877.8464239999994</v>
      </c>
      <c r="X499" s="40">
        <v>28545.033199999998</v>
      </c>
      <c r="Y499" s="41">
        <v>3282.6788179999999</v>
      </c>
      <c r="Z499" s="41">
        <v>8706.2351259999996</v>
      </c>
      <c r="AA499" s="40">
        <v>29448.5</v>
      </c>
      <c r="AB499" s="41">
        <v>3681.0625</v>
      </c>
      <c r="AC499" s="41">
        <v>9570.7625000000007</v>
      </c>
      <c r="AD499" s="35"/>
      <c r="AE499" s="35"/>
      <c r="AF499" s="35"/>
      <c r="AG499" s="35"/>
      <c r="AH499" s="35"/>
      <c r="AI499" s="2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s="24" customFormat="1">
      <c r="A500" s="31">
        <v>25709</v>
      </c>
      <c r="B500" s="31" t="s">
        <v>919</v>
      </c>
      <c r="C500" s="31" t="s">
        <v>13</v>
      </c>
      <c r="D500" s="31"/>
      <c r="E500" s="31">
        <v>64.010000000000005</v>
      </c>
      <c r="F500" s="31" t="s">
        <v>373</v>
      </c>
      <c r="G500" s="31" t="s">
        <v>4</v>
      </c>
      <c r="H500" s="31" t="s">
        <v>6</v>
      </c>
      <c r="I500" s="40">
        <v>12653.72</v>
      </c>
      <c r="J500" s="40">
        <v>759.22319999999991</v>
      </c>
      <c r="K500" s="40">
        <v>2530.7440000000001</v>
      </c>
      <c r="L500" s="40">
        <v>13159.869999999997</v>
      </c>
      <c r="M500" s="41">
        <v>986.99024999999972</v>
      </c>
      <c r="N500" s="41">
        <v>2960.9707499999995</v>
      </c>
      <c r="O500" s="40">
        <v>14070.939999999997</v>
      </c>
      <c r="P500" s="41">
        <v>1196.0298999999998</v>
      </c>
      <c r="Q500" s="41">
        <v>3447.3802999999994</v>
      </c>
      <c r="R500" s="40">
        <v>14982.009999999998</v>
      </c>
      <c r="S500" s="41">
        <v>1423.2909499999998</v>
      </c>
      <c r="T500" s="41">
        <v>3970.2326499999999</v>
      </c>
      <c r="U500" s="40">
        <v>15893.079999999998</v>
      </c>
      <c r="V500" s="41">
        <v>1668.7733999999998</v>
      </c>
      <c r="W500" s="41">
        <v>4529.5277999999989</v>
      </c>
      <c r="X500" s="40">
        <v>16804.149999999998</v>
      </c>
      <c r="Y500" s="41">
        <v>1932.4772499999999</v>
      </c>
      <c r="Z500" s="41">
        <v>5125.2657499999996</v>
      </c>
      <c r="AA500" s="40">
        <v>17715.219999999998</v>
      </c>
      <c r="AB500" s="41">
        <v>2214.4024999999997</v>
      </c>
      <c r="AC500" s="41">
        <v>5757.4464999999991</v>
      </c>
      <c r="AD500" s="35"/>
      <c r="AE500" s="35"/>
      <c r="AF500" s="35"/>
      <c r="AG500" s="35"/>
      <c r="AH500" s="35"/>
      <c r="AI500" s="2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s="24" customFormat="1">
      <c r="A501" s="31">
        <v>30175</v>
      </c>
      <c r="B501" s="31" t="s">
        <v>676</v>
      </c>
      <c r="C501" s="31" t="s">
        <v>13</v>
      </c>
      <c r="D501" s="31"/>
      <c r="E501" s="31">
        <v>45.11</v>
      </c>
      <c r="F501" s="31" t="s">
        <v>107</v>
      </c>
      <c r="G501" s="31" t="s">
        <v>4</v>
      </c>
      <c r="H501" s="31" t="s">
        <v>6</v>
      </c>
      <c r="I501" s="40">
        <v>24429.239999999998</v>
      </c>
      <c r="J501" s="40">
        <v>1465.7543999999998</v>
      </c>
      <c r="K501" s="40">
        <v>4885.848</v>
      </c>
      <c r="L501" s="40">
        <v>24931.165999999997</v>
      </c>
      <c r="M501" s="41">
        <v>1869.8374499999998</v>
      </c>
      <c r="N501" s="41">
        <v>5609.51235</v>
      </c>
      <c r="O501" s="40">
        <v>25834.632799999999</v>
      </c>
      <c r="P501" s="41">
        <v>2195.943788</v>
      </c>
      <c r="Q501" s="41">
        <v>6329.485036</v>
      </c>
      <c r="R501" s="40">
        <v>26738.099599999998</v>
      </c>
      <c r="S501" s="41">
        <v>2540.1194619999997</v>
      </c>
      <c r="T501" s="41">
        <v>7085.5963940000001</v>
      </c>
      <c r="U501" s="40">
        <v>27641.5664</v>
      </c>
      <c r="V501" s="41">
        <v>2902.3644719999998</v>
      </c>
      <c r="W501" s="41">
        <v>7877.8464239999994</v>
      </c>
      <c r="X501" s="40">
        <v>28545.033199999998</v>
      </c>
      <c r="Y501" s="41">
        <v>3282.6788179999999</v>
      </c>
      <c r="Z501" s="41">
        <v>8706.2351259999996</v>
      </c>
      <c r="AA501" s="40">
        <v>29448.5</v>
      </c>
      <c r="AB501" s="41">
        <v>3681.0625</v>
      </c>
      <c r="AC501" s="41">
        <v>9570.7625000000007</v>
      </c>
      <c r="AD501" s="35"/>
      <c r="AE501" s="35"/>
      <c r="AF501" s="35"/>
      <c r="AG501" s="35"/>
      <c r="AH501" s="35"/>
      <c r="AI501" s="2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s="24" customFormat="1">
      <c r="A502" s="31">
        <v>28452</v>
      </c>
      <c r="B502" s="31" t="s">
        <v>1594</v>
      </c>
      <c r="C502" s="31" t="s">
        <v>15</v>
      </c>
      <c r="D502" s="31"/>
      <c r="E502" s="31">
        <v>44</v>
      </c>
      <c r="F502" s="31" t="s">
        <v>64</v>
      </c>
      <c r="G502" s="31" t="s">
        <v>4</v>
      </c>
      <c r="H502" s="31" t="s">
        <v>6</v>
      </c>
      <c r="I502" s="40">
        <v>24429.239999999998</v>
      </c>
      <c r="J502" s="40">
        <v>1465.7543999999998</v>
      </c>
      <c r="K502" s="40">
        <v>4885.848</v>
      </c>
      <c r="L502" s="40">
        <v>25201.431999999997</v>
      </c>
      <c r="M502" s="41">
        <v>1890.1073999999996</v>
      </c>
      <c r="N502" s="41">
        <v>5670.3221999999996</v>
      </c>
      <c r="O502" s="40">
        <v>26591.3776</v>
      </c>
      <c r="P502" s="41">
        <v>2260.267096</v>
      </c>
      <c r="Q502" s="41">
        <v>6514.8875120000002</v>
      </c>
      <c r="R502" s="40">
        <v>27981.323199999999</v>
      </c>
      <c r="S502" s="41">
        <v>2658.225704</v>
      </c>
      <c r="T502" s="41">
        <v>7415.0506480000004</v>
      </c>
      <c r="U502" s="40">
        <v>29371.268799999998</v>
      </c>
      <c r="V502" s="41">
        <v>3083.9832239999996</v>
      </c>
      <c r="W502" s="41">
        <v>8370.8116079999982</v>
      </c>
      <c r="X502" s="40">
        <v>30761.214399999997</v>
      </c>
      <c r="Y502" s="41">
        <v>3537.5396559999999</v>
      </c>
      <c r="Z502" s="41">
        <v>9382.1703919999982</v>
      </c>
      <c r="AA502" s="40">
        <v>32151.159999999996</v>
      </c>
      <c r="AB502" s="41">
        <v>4018.8949999999995</v>
      </c>
      <c r="AC502" s="41">
        <v>10449.126999999999</v>
      </c>
      <c r="AD502" s="35"/>
      <c r="AE502" s="35"/>
      <c r="AF502" s="35"/>
      <c r="AG502" s="35"/>
      <c r="AH502" s="35"/>
      <c r="AI502" s="2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s="24" customFormat="1">
      <c r="A503" s="31">
        <v>23381</v>
      </c>
      <c r="B503" s="31" t="s">
        <v>1897</v>
      </c>
      <c r="C503" s="31" t="s">
        <v>15</v>
      </c>
      <c r="D503" s="31"/>
      <c r="E503" s="31">
        <v>58.11</v>
      </c>
      <c r="F503" s="31" t="s">
        <v>82</v>
      </c>
      <c r="G503" s="31" t="s">
        <v>4</v>
      </c>
      <c r="H503" s="31" t="s">
        <v>6</v>
      </c>
      <c r="I503" s="40">
        <v>34045.58</v>
      </c>
      <c r="J503" s="40">
        <v>2042.7348</v>
      </c>
      <c r="K503" s="40">
        <v>6809.1160000000009</v>
      </c>
      <c r="L503" s="40">
        <v>35916.137999999999</v>
      </c>
      <c r="M503" s="41">
        <v>2693.7103499999998</v>
      </c>
      <c r="N503" s="41">
        <v>8081.13105</v>
      </c>
      <c r="O503" s="40">
        <v>39283.142400000004</v>
      </c>
      <c r="P503" s="41">
        <v>3339.0671040000007</v>
      </c>
      <c r="Q503" s="41">
        <v>9624.3698880000011</v>
      </c>
      <c r="R503" s="40">
        <v>42650.146800000002</v>
      </c>
      <c r="S503" s="41">
        <v>4051.7639460000005</v>
      </c>
      <c r="T503" s="41">
        <v>11302.288902000002</v>
      </c>
      <c r="U503" s="40">
        <v>46017.151200000008</v>
      </c>
      <c r="V503" s="41">
        <v>4831.8008760000002</v>
      </c>
      <c r="W503" s="41">
        <v>13114.888092000001</v>
      </c>
      <c r="X503" s="40">
        <v>49384.155600000006</v>
      </c>
      <c r="Y503" s="41">
        <v>5679.1778940000013</v>
      </c>
      <c r="Z503" s="41">
        <v>15062.167458000002</v>
      </c>
      <c r="AA503" s="40">
        <v>52751.16</v>
      </c>
      <c r="AB503" s="41">
        <v>6593.8950000000004</v>
      </c>
      <c r="AC503" s="41">
        <v>17144.127</v>
      </c>
      <c r="AD503" s="35"/>
      <c r="AE503" s="35"/>
      <c r="AF503" s="35"/>
      <c r="AG503" s="35"/>
      <c r="AH503" s="35"/>
      <c r="AI503" s="2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s="24" customFormat="1">
      <c r="A504" s="31">
        <v>28519</v>
      </c>
      <c r="B504" s="31" t="s">
        <v>806</v>
      </c>
      <c r="C504" s="31" t="s">
        <v>13</v>
      </c>
      <c r="D504" s="31"/>
      <c r="E504" s="31">
        <v>58.06</v>
      </c>
      <c r="F504" s="31" t="s">
        <v>193</v>
      </c>
      <c r="G504" s="31" t="s">
        <v>4</v>
      </c>
      <c r="H504" s="31" t="s">
        <v>6</v>
      </c>
      <c r="I504" s="40">
        <v>10232.48</v>
      </c>
      <c r="J504" s="40">
        <v>613.94880000000001</v>
      </c>
      <c r="K504" s="40">
        <v>2046.4960000000001</v>
      </c>
      <c r="L504" s="40">
        <v>10524.106</v>
      </c>
      <c r="M504" s="41">
        <v>789.30795000000001</v>
      </c>
      <c r="N504" s="41">
        <v>2367.9238500000001</v>
      </c>
      <c r="O504" s="40">
        <v>11049.032799999999</v>
      </c>
      <c r="P504" s="41">
        <v>939.16778799999997</v>
      </c>
      <c r="Q504" s="41">
        <v>2707.0130359999998</v>
      </c>
      <c r="R504" s="40">
        <v>11573.9596</v>
      </c>
      <c r="S504" s="41">
        <v>1099.5261620000001</v>
      </c>
      <c r="T504" s="41">
        <v>3067.0992940000001</v>
      </c>
      <c r="U504" s="40">
        <v>12098.886399999999</v>
      </c>
      <c r="V504" s="41">
        <v>1270.3830719999999</v>
      </c>
      <c r="W504" s="41">
        <v>3448.1826239999996</v>
      </c>
      <c r="X504" s="40">
        <v>12623.813200000001</v>
      </c>
      <c r="Y504" s="41">
        <v>1451.7385180000001</v>
      </c>
      <c r="Z504" s="41">
        <v>3850.2630260000001</v>
      </c>
      <c r="AA504" s="40">
        <v>13148.74</v>
      </c>
      <c r="AB504" s="41">
        <v>1643.5925</v>
      </c>
      <c r="AC504" s="41">
        <v>4273.3405000000002</v>
      </c>
      <c r="AD504" s="35"/>
      <c r="AE504" s="35"/>
      <c r="AF504" s="35"/>
      <c r="AG504" s="35"/>
      <c r="AH504" s="35"/>
      <c r="AI504" s="2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s="24" customFormat="1">
      <c r="A505" s="31">
        <v>29825</v>
      </c>
      <c r="B505" s="31" t="s">
        <v>1468</v>
      </c>
      <c r="C505" s="31" t="s">
        <v>15</v>
      </c>
      <c r="D505" s="31"/>
      <c r="E505" s="31">
        <v>44</v>
      </c>
      <c r="F505" s="31" t="s">
        <v>133</v>
      </c>
      <c r="G505" s="31" t="s">
        <v>4</v>
      </c>
      <c r="H505" s="31" t="s">
        <v>6</v>
      </c>
      <c r="I505" s="40">
        <v>4666.4000000000005</v>
      </c>
      <c r="J505" s="40">
        <v>279.98400000000004</v>
      </c>
      <c r="K505" s="40">
        <v>933.2800000000002</v>
      </c>
      <c r="L505" s="40">
        <v>4764.3939999999993</v>
      </c>
      <c r="M505" s="41">
        <v>357.32954999999993</v>
      </c>
      <c r="N505" s="41">
        <v>1071.9886499999998</v>
      </c>
      <c r="O505" s="40">
        <v>4940.7831999999999</v>
      </c>
      <c r="P505" s="41">
        <v>419.96657200000004</v>
      </c>
      <c r="Q505" s="41">
        <v>1210.491884</v>
      </c>
      <c r="R505" s="40">
        <v>5117.1723999999995</v>
      </c>
      <c r="S505" s="41">
        <v>486.13137799999993</v>
      </c>
      <c r="T505" s="41">
        <v>1356.050686</v>
      </c>
      <c r="U505" s="40">
        <v>5293.5616</v>
      </c>
      <c r="V505" s="41">
        <v>555.82396799999992</v>
      </c>
      <c r="W505" s="41">
        <v>1508.6650559999998</v>
      </c>
      <c r="X505" s="40">
        <v>5469.9507999999996</v>
      </c>
      <c r="Y505" s="41">
        <v>629.04434200000003</v>
      </c>
      <c r="Z505" s="41">
        <v>1668.3349939999998</v>
      </c>
      <c r="AA505" s="40">
        <v>5646.34</v>
      </c>
      <c r="AB505" s="41">
        <v>705.79250000000002</v>
      </c>
      <c r="AC505" s="41">
        <v>1835.0605</v>
      </c>
      <c r="AD505" s="35"/>
      <c r="AE505" s="35"/>
      <c r="AF505" s="35"/>
      <c r="AG505" s="35"/>
      <c r="AH505" s="35"/>
      <c r="AI505" s="2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s="24" customFormat="1">
      <c r="A506" s="31">
        <v>28660</v>
      </c>
      <c r="B506" s="31" t="s">
        <v>797</v>
      </c>
      <c r="C506" s="31" t="s">
        <v>13</v>
      </c>
      <c r="D506" s="31"/>
      <c r="E506" s="31">
        <v>46.01</v>
      </c>
      <c r="F506" s="31" t="s">
        <v>191</v>
      </c>
      <c r="G506" s="31" t="s">
        <v>4</v>
      </c>
      <c r="H506" s="31" t="s">
        <v>6</v>
      </c>
      <c r="I506" s="40">
        <v>15677.76</v>
      </c>
      <c r="J506" s="40">
        <v>940.66559999999993</v>
      </c>
      <c r="K506" s="40">
        <v>3135.5520000000001</v>
      </c>
      <c r="L506" s="40">
        <v>16124.575999999999</v>
      </c>
      <c r="M506" s="41">
        <v>1209.3431999999998</v>
      </c>
      <c r="N506" s="41">
        <v>3628.0295999999998</v>
      </c>
      <c r="O506" s="40">
        <v>16928.844799999999</v>
      </c>
      <c r="P506" s="41">
        <v>1438.951808</v>
      </c>
      <c r="Q506" s="41">
        <v>4147.5669760000001</v>
      </c>
      <c r="R506" s="40">
        <v>17733.113599999997</v>
      </c>
      <c r="S506" s="41">
        <v>1684.6457919999998</v>
      </c>
      <c r="T506" s="41">
        <v>4699.2751039999994</v>
      </c>
      <c r="U506" s="40">
        <v>18537.382399999999</v>
      </c>
      <c r="V506" s="41">
        <v>1946.4251519999998</v>
      </c>
      <c r="W506" s="41">
        <v>5283.1539839999996</v>
      </c>
      <c r="X506" s="40">
        <v>19341.6512</v>
      </c>
      <c r="Y506" s="41">
        <v>2224.2898880000002</v>
      </c>
      <c r="Z506" s="41">
        <v>5899.2036159999998</v>
      </c>
      <c r="AA506" s="40">
        <v>20145.919999999998</v>
      </c>
      <c r="AB506" s="41">
        <v>2518.2399999999998</v>
      </c>
      <c r="AC506" s="41">
        <v>6547.424</v>
      </c>
      <c r="AD506" s="35"/>
      <c r="AE506" s="35"/>
      <c r="AF506" s="35"/>
      <c r="AG506" s="35"/>
      <c r="AH506" s="35"/>
      <c r="AI506" s="2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s="24" customFormat="1">
      <c r="A507" s="31">
        <v>30163</v>
      </c>
      <c r="B507" s="31" t="s">
        <v>667</v>
      </c>
      <c r="C507" s="31" t="s">
        <v>13</v>
      </c>
      <c r="D507" s="31"/>
      <c r="E507" s="31">
        <v>37.049999999999997</v>
      </c>
      <c r="F507" s="31" t="s">
        <v>103</v>
      </c>
      <c r="G507" s="31" t="s">
        <v>4</v>
      </c>
      <c r="H507" s="31" t="s">
        <v>6</v>
      </c>
      <c r="I507" s="40">
        <v>3732.04</v>
      </c>
      <c r="J507" s="40">
        <v>223.92239999999998</v>
      </c>
      <c r="K507" s="40">
        <v>746.40800000000002</v>
      </c>
      <c r="L507" s="40">
        <v>3799.2179999999998</v>
      </c>
      <c r="M507" s="41">
        <v>284.94135</v>
      </c>
      <c r="N507" s="41">
        <v>854.82404999999994</v>
      </c>
      <c r="O507" s="40">
        <v>3920.1383999999998</v>
      </c>
      <c r="P507" s="41">
        <v>333.21176400000002</v>
      </c>
      <c r="Q507" s="41">
        <v>960.43390799999997</v>
      </c>
      <c r="R507" s="40">
        <v>4041.0587999999998</v>
      </c>
      <c r="S507" s="41">
        <v>383.90058599999998</v>
      </c>
      <c r="T507" s="41">
        <v>1070.880582</v>
      </c>
      <c r="U507" s="40">
        <v>4161.9791999999998</v>
      </c>
      <c r="V507" s="41">
        <v>437.00781599999993</v>
      </c>
      <c r="W507" s="41">
        <v>1186.1640719999998</v>
      </c>
      <c r="X507" s="40">
        <v>4282.8995999999997</v>
      </c>
      <c r="Y507" s="41">
        <v>492.53345400000001</v>
      </c>
      <c r="Z507" s="41">
        <v>1306.2843779999998</v>
      </c>
      <c r="AA507" s="40">
        <v>4403.82</v>
      </c>
      <c r="AB507" s="41">
        <v>550.47749999999996</v>
      </c>
      <c r="AC507" s="41">
        <v>1431.2414999999999</v>
      </c>
      <c r="AD507" s="35"/>
      <c r="AE507" s="35"/>
      <c r="AF507" s="35"/>
      <c r="AG507" s="35"/>
      <c r="AH507" s="35"/>
      <c r="AI507" s="2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s="24" customFormat="1">
      <c r="A508" s="31">
        <v>29711</v>
      </c>
      <c r="B508" s="31" t="s">
        <v>1473</v>
      </c>
      <c r="C508" s="31" t="s">
        <v>15</v>
      </c>
      <c r="D508" s="31"/>
      <c r="E508" s="31">
        <v>42.09</v>
      </c>
      <c r="F508" s="31" t="s">
        <v>38</v>
      </c>
      <c r="G508" s="31" t="s">
        <v>4</v>
      </c>
      <c r="H508" s="31" t="s">
        <v>6</v>
      </c>
      <c r="I508" s="40">
        <v>22136.46</v>
      </c>
      <c r="J508" s="40">
        <v>1328.1876</v>
      </c>
      <c r="K508" s="40">
        <v>4427.2920000000004</v>
      </c>
      <c r="L508" s="40">
        <v>22728.408000000003</v>
      </c>
      <c r="M508" s="41">
        <v>1704.6306000000002</v>
      </c>
      <c r="N508" s="41">
        <v>5113.8918000000012</v>
      </c>
      <c r="O508" s="40">
        <v>23793.914400000001</v>
      </c>
      <c r="P508" s="41">
        <v>2022.4827240000002</v>
      </c>
      <c r="Q508" s="41">
        <v>5829.5090280000004</v>
      </c>
      <c r="R508" s="40">
        <v>24859.420800000004</v>
      </c>
      <c r="S508" s="41">
        <v>2361.6449760000005</v>
      </c>
      <c r="T508" s="41">
        <v>6587.7465120000015</v>
      </c>
      <c r="U508" s="40">
        <v>25924.927200000002</v>
      </c>
      <c r="V508" s="41">
        <v>2722.1173560000002</v>
      </c>
      <c r="W508" s="41">
        <v>7388.6042520000001</v>
      </c>
      <c r="X508" s="40">
        <v>26990.433600000004</v>
      </c>
      <c r="Y508" s="41">
        <v>3103.8998640000004</v>
      </c>
      <c r="Z508" s="41">
        <v>8232.0822480000006</v>
      </c>
      <c r="AA508" s="40">
        <v>28055.940000000002</v>
      </c>
      <c r="AB508" s="41">
        <v>3506.9925000000003</v>
      </c>
      <c r="AC508" s="41">
        <v>9118.1805000000004</v>
      </c>
      <c r="AD508" s="35"/>
      <c r="AE508" s="35"/>
      <c r="AF508" s="35"/>
      <c r="AG508" s="35"/>
      <c r="AH508" s="35"/>
      <c r="AI508" s="2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s="24" customFormat="1">
      <c r="A509" s="31">
        <v>21531</v>
      </c>
      <c r="B509" s="31" t="s">
        <v>2062</v>
      </c>
      <c r="C509" s="31" t="s">
        <v>15</v>
      </c>
      <c r="D509" s="31"/>
      <c r="E509" s="31">
        <v>57.11</v>
      </c>
      <c r="F509" s="31" t="s">
        <v>375</v>
      </c>
      <c r="G509" s="31" t="s">
        <v>4</v>
      </c>
      <c r="H509" s="31" t="s">
        <v>6</v>
      </c>
      <c r="I509" s="40">
        <v>19355.96</v>
      </c>
      <c r="J509" s="40">
        <v>1161.3575999999998</v>
      </c>
      <c r="K509" s="40">
        <v>3871.192</v>
      </c>
      <c r="L509" s="40">
        <v>21984.037999999993</v>
      </c>
      <c r="M509" s="41">
        <v>1648.8028499999994</v>
      </c>
      <c r="N509" s="41">
        <v>4946.4085499999983</v>
      </c>
      <c r="O509" s="40">
        <v>23868.382399999995</v>
      </c>
      <c r="P509" s="41">
        <v>2028.8125039999998</v>
      </c>
      <c r="Q509" s="41">
        <v>5847.7536879999989</v>
      </c>
      <c r="R509" s="40">
        <v>25752.726799999993</v>
      </c>
      <c r="S509" s="41">
        <v>2446.5090459999992</v>
      </c>
      <c r="T509" s="41">
        <v>6824.4726019999989</v>
      </c>
      <c r="U509" s="40">
        <v>27637.071199999991</v>
      </c>
      <c r="V509" s="41">
        <v>2901.8924759999991</v>
      </c>
      <c r="W509" s="41">
        <v>7876.5652919999966</v>
      </c>
      <c r="X509" s="40">
        <v>29521.415599999993</v>
      </c>
      <c r="Y509" s="41">
        <v>3394.9627939999991</v>
      </c>
      <c r="Z509" s="41">
        <v>9004.0317579999974</v>
      </c>
      <c r="AA509" s="40">
        <v>31405.759999999995</v>
      </c>
      <c r="AB509" s="41">
        <v>3925.7199999999993</v>
      </c>
      <c r="AC509" s="41">
        <v>10206.871999999999</v>
      </c>
      <c r="AD509" s="35"/>
      <c r="AE509" s="35"/>
      <c r="AF509" s="35"/>
      <c r="AG509" s="35"/>
      <c r="AH509" s="35"/>
      <c r="AI509" s="2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s="24" customFormat="1">
      <c r="A510" s="31">
        <v>32649</v>
      </c>
      <c r="B510" s="31" t="s">
        <v>1218</v>
      </c>
      <c r="C510" s="31" t="s">
        <v>15</v>
      </c>
      <c r="D510" s="31"/>
      <c r="E510" s="31">
        <v>37.04</v>
      </c>
      <c r="F510" s="31" t="s">
        <v>157</v>
      </c>
      <c r="G510" s="31" t="s">
        <v>4</v>
      </c>
      <c r="H510" s="31" t="s">
        <v>6</v>
      </c>
      <c r="I510" s="40">
        <v>21687.1</v>
      </c>
      <c r="J510" s="40">
        <v>1301.2259999999999</v>
      </c>
      <c r="K510" s="40">
        <v>4337.42</v>
      </c>
      <c r="L510" s="40">
        <v>23442.831999999999</v>
      </c>
      <c r="M510" s="41">
        <v>1758.2123999999999</v>
      </c>
      <c r="N510" s="41">
        <v>5274.6372000000001</v>
      </c>
      <c r="O510" s="40">
        <v>23756.953600000001</v>
      </c>
      <c r="P510" s="41">
        <v>2019.3410560000002</v>
      </c>
      <c r="Q510" s="41">
        <v>5820.4536319999997</v>
      </c>
      <c r="R510" s="40">
        <v>24071.075199999999</v>
      </c>
      <c r="S510" s="41">
        <v>2286.752144</v>
      </c>
      <c r="T510" s="41">
        <v>6378.8349280000002</v>
      </c>
      <c r="U510" s="40">
        <v>24385.196799999998</v>
      </c>
      <c r="V510" s="41">
        <v>2560.4456639999999</v>
      </c>
      <c r="W510" s="41">
        <v>6949.7810879999988</v>
      </c>
      <c r="X510" s="40">
        <v>24699.3184</v>
      </c>
      <c r="Y510" s="41">
        <v>2840.4216160000001</v>
      </c>
      <c r="Z510" s="41">
        <v>7533.2921120000001</v>
      </c>
      <c r="AA510" s="40">
        <v>25013.439999999999</v>
      </c>
      <c r="AB510" s="41">
        <v>3126.68</v>
      </c>
      <c r="AC510" s="41">
        <v>8129.3679999999995</v>
      </c>
      <c r="AD510" s="35"/>
      <c r="AE510" s="35"/>
      <c r="AF510" s="35"/>
      <c r="AG510" s="35"/>
      <c r="AH510" s="35"/>
      <c r="AI510" s="2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s="24" customFormat="1">
      <c r="A511" s="31">
        <v>23967</v>
      </c>
      <c r="B511" s="31" t="s">
        <v>992</v>
      </c>
      <c r="C511" s="31" t="s">
        <v>13</v>
      </c>
      <c r="D511" s="31"/>
      <c r="E511" s="31">
        <v>55.1</v>
      </c>
      <c r="F511" s="31" t="s">
        <v>33</v>
      </c>
      <c r="G511" s="31" t="s">
        <v>4</v>
      </c>
      <c r="H511" s="31" t="s">
        <v>6</v>
      </c>
      <c r="I511" s="40">
        <v>27242.54</v>
      </c>
      <c r="J511" s="40">
        <v>1634.5524</v>
      </c>
      <c r="K511" s="40">
        <v>5448.5080000000007</v>
      </c>
      <c r="L511" s="40">
        <v>28515.792000000005</v>
      </c>
      <c r="M511" s="41">
        <v>2138.6844000000001</v>
      </c>
      <c r="N511" s="41">
        <v>6416.0532000000012</v>
      </c>
      <c r="O511" s="40">
        <v>30807.645600000003</v>
      </c>
      <c r="P511" s="41">
        <v>2618.6498760000004</v>
      </c>
      <c r="Q511" s="41">
        <v>7547.8731720000005</v>
      </c>
      <c r="R511" s="40">
        <v>33099.499200000006</v>
      </c>
      <c r="S511" s="41">
        <v>3144.4524240000005</v>
      </c>
      <c r="T511" s="41">
        <v>8771.3672880000013</v>
      </c>
      <c r="U511" s="40">
        <v>35391.352800000008</v>
      </c>
      <c r="V511" s="41">
        <v>3716.0920440000009</v>
      </c>
      <c r="W511" s="41">
        <v>10086.535548000002</v>
      </c>
      <c r="X511" s="40">
        <v>37683.20640000001</v>
      </c>
      <c r="Y511" s="41">
        <v>4333.5687360000011</v>
      </c>
      <c r="Z511" s="41">
        <v>11493.377952000003</v>
      </c>
      <c r="AA511" s="40">
        <v>39975.060000000005</v>
      </c>
      <c r="AB511" s="41">
        <v>4996.8825000000006</v>
      </c>
      <c r="AC511" s="41">
        <v>12991.894500000002</v>
      </c>
      <c r="AD511" s="35"/>
      <c r="AE511" s="35"/>
      <c r="AF511" s="35"/>
      <c r="AG511" s="35"/>
      <c r="AH511" s="35"/>
      <c r="AI511" s="2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s="24" customFormat="1">
      <c r="A512" s="31">
        <v>26866</v>
      </c>
      <c r="B512" s="31" t="s">
        <v>1709</v>
      </c>
      <c r="C512" s="31" t="s">
        <v>15</v>
      </c>
      <c r="D512" s="31"/>
      <c r="E512" s="31">
        <v>46.01</v>
      </c>
      <c r="F512" s="31" t="s">
        <v>186</v>
      </c>
      <c r="G512" s="31" t="s">
        <v>4</v>
      </c>
      <c r="H512" s="31" t="s">
        <v>6</v>
      </c>
      <c r="I512" s="40">
        <v>15677.76</v>
      </c>
      <c r="J512" s="40">
        <v>940.66559999999993</v>
      </c>
      <c r="K512" s="40">
        <v>3135.5520000000001</v>
      </c>
      <c r="L512" s="40">
        <v>16242.160000000002</v>
      </c>
      <c r="M512" s="41">
        <v>1218.162</v>
      </c>
      <c r="N512" s="41">
        <v>3654.4860000000003</v>
      </c>
      <c r="O512" s="40">
        <v>17258.080000000002</v>
      </c>
      <c r="P512" s="41">
        <v>1466.9368000000002</v>
      </c>
      <c r="Q512" s="41">
        <v>4228.2296000000006</v>
      </c>
      <c r="R512" s="40">
        <v>18274.000000000004</v>
      </c>
      <c r="S512" s="41">
        <v>1736.0300000000004</v>
      </c>
      <c r="T512" s="41">
        <v>4842.6100000000015</v>
      </c>
      <c r="U512" s="40">
        <v>19289.920000000002</v>
      </c>
      <c r="V512" s="41">
        <v>2025.4416000000001</v>
      </c>
      <c r="W512" s="41">
        <v>5497.6271999999999</v>
      </c>
      <c r="X512" s="40">
        <v>20305.840000000004</v>
      </c>
      <c r="Y512" s="41">
        <v>2335.1716000000006</v>
      </c>
      <c r="Z512" s="41">
        <v>6193.2812000000013</v>
      </c>
      <c r="AA512" s="40">
        <v>21321.760000000002</v>
      </c>
      <c r="AB512" s="41">
        <v>2665.2200000000003</v>
      </c>
      <c r="AC512" s="41">
        <v>6929.572000000001</v>
      </c>
      <c r="AD512" s="35"/>
      <c r="AE512" s="35"/>
      <c r="AF512" s="35"/>
      <c r="AG512" s="35"/>
      <c r="AH512" s="35"/>
      <c r="AI512" s="2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s="24" customFormat="1">
      <c r="A513" s="31">
        <v>27669</v>
      </c>
      <c r="B513" s="31" t="s">
        <v>863</v>
      </c>
      <c r="C513" s="31" t="s">
        <v>13</v>
      </c>
      <c r="D513" s="31"/>
      <c r="E513" s="31">
        <v>49.04</v>
      </c>
      <c r="F513" s="31" t="s">
        <v>416</v>
      </c>
      <c r="G513" s="31" t="s">
        <v>4</v>
      </c>
      <c r="H513" s="31" t="s">
        <v>6</v>
      </c>
      <c r="I513" s="40">
        <v>29280.92</v>
      </c>
      <c r="J513" s="40">
        <v>1756.8551999999997</v>
      </c>
      <c r="K513" s="40">
        <v>5856.1840000000002</v>
      </c>
      <c r="L513" s="40">
        <v>30070.661999999997</v>
      </c>
      <c r="M513" s="41">
        <v>2255.2996499999995</v>
      </c>
      <c r="N513" s="41">
        <v>6765.8989499999998</v>
      </c>
      <c r="O513" s="40">
        <v>31492.197599999996</v>
      </c>
      <c r="P513" s="41">
        <v>2676.836796</v>
      </c>
      <c r="Q513" s="41">
        <v>7715.5884119999992</v>
      </c>
      <c r="R513" s="40">
        <v>32913.733199999995</v>
      </c>
      <c r="S513" s="41">
        <v>3126.8046539999996</v>
      </c>
      <c r="T513" s="41">
        <v>8722.1392980000001</v>
      </c>
      <c r="U513" s="40">
        <v>34335.268799999998</v>
      </c>
      <c r="V513" s="41">
        <v>3605.2032239999999</v>
      </c>
      <c r="W513" s="41">
        <v>9785.5516079999979</v>
      </c>
      <c r="X513" s="40">
        <v>35756.804399999994</v>
      </c>
      <c r="Y513" s="41">
        <v>4112.0325059999996</v>
      </c>
      <c r="Z513" s="41">
        <v>10905.825341999998</v>
      </c>
      <c r="AA513" s="40">
        <v>37178.339999999997</v>
      </c>
      <c r="AB513" s="41">
        <v>4647.2924999999996</v>
      </c>
      <c r="AC513" s="41">
        <v>12082.960499999999</v>
      </c>
      <c r="AD513" s="35"/>
      <c r="AE513" s="35"/>
      <c r="AF513" s="35"/>
      <c r="AG513" s="35"/>
      <c r="AH513" s="35"/>
      <c r="AI513" s="2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s="24" customFormat="1">
      <c r="A514" s="31">
        <v>21663</v>
      </c>
      <c r="B514" s="31" t="s">
        <v>2037</v>
      </c>
      <c r="C514" s="31" t="s">
        <v>15</v>
      </c>
      <c r="D514" s="31"/>
      <c r="E514" s="31">
        <v>58.01</v>
      </c>
      <c r="F514" s="31" t="s">
        <v>349</v>
      </c>
      <c r="G514" s="31" t="s">
        <v>4</v>
      </c>
      <c r="H514" s="31" t="s">
        <v>6</v>
      </c>
      <c r="I514" s="40">
        <v>19448.439999999999</v>
      </c>
      <c r="J514" s="40">
        <v>1166.9063999999998</v>
      </c>
      <c r="K514" s="40">
        <v>3889.6880000000001</v>
      </c>
      <c r="L514" s="40">
        <v>20420.862000000001</v>
      </c>
      <c r="M514" s="41">
        <v>1531.56465</v>
      </c>
      <c r="N514" s="41">
        <v>4594.6939500000008</v>
      </c>
      <c r="O514" s="40">
        <v>22171.221600000004</v>
      </c>
      <c r="P514" s="41">
        <v>1884.5538360000005</v>
      </c>
      <c r="Q514" s="41">
        <v>5431.9492920000012</v>
      </c>
      <c r="R514" s="40">
        <v>23921.581200000001</v>
      </c>
      <c r="S514" s="41">
        <v>2272.5502139999999</v>
      </c>
      <c r="T514" s="41">
        <v>6339.2190180000007</v>
      </c>
      <c r="U514" s="40">
        <v>25671.940800000004</v>
      </c>
      <c r="V514" s="41">
        <v>2695.5537840000002</v>
      </c>
      <c r="W514" s="41">
        <v>7316.5031280000003</v>
      </c>
      <c r="X514" s="40">
        <v>27422.300400000004</v>
      </c>
      <c r="Y514" s="41">
        <v>3153.5645460000005</v>
      </c>
      <c r="Z514" s="41">
        <v>8363.8016220000009</v>
      </c>
      <c r="AA514" s="40">
        <v>29172.660000000003</v>
      </c>
      <c r="AB514" s="41">
        <v>3646.5825000000004</v>
      </c>
      <c r="AC514" s="41">
        <v>9481.1145000000015</v>
      </c>
      <c r="AD514" s="35"/>
      <c r="AE514" s="35"/>
      <c r="AF514" s="35"/>
      <c r="AG514" s="35"/>
      <c r="AH514" s="35"/>
      <c r="AI514" s="2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s="24" customFormat="1">
      <c r="A515" s="31">
        <v>28099</v>
      </c>
      <c r="B515" s="31" t="s">
        <v>1624</v>
      </c>
      <c r="C515" s="31" t="s">
        <v>15</v>
      </c>
      <c r="D515" s="31"/>
      <c r="E515" s="31">
        <v>49.02</v>
      </c>
      <c r="F515" s="31" t="s">
        <v>104</v>
      </c>
      <c r="G515" s="31" t="s">
        <v>4</v>
      </c>
      <c r="H515" s="31" t="s">
        <v>6</v>
      </c>
      <c r="I515" s="40">
        <v>10123</v>
      </c>
      <c r="J515" s="40">
        <v>607.38</v>
      </c>
      <c r="K515" s="40">
        <v>2024.6000000000001</v>
      </c>
      <c r="L515" s="40">
        <v>10446.936</v>
      </c>
      <c r="M515" s="41">
        <v>783.52019999999993</v>
      </c>
      <c r="N515" s="41">
        <v>2350.5605999999998</v>
      </c>
      <c r="O515" s="40">
        <v>11030.0208</v>
      </c>
      <c r="P515" s="41">
        <v>937.55176800000004</v>
      </c>
      <c r="Q515" s="41">
        <v>2702.3550960000002</v>
      </c>
      <c r="R515" s="40">
        <v>11613.105600000001</v>
      </c>
      <c r="S515" s="41">
        <v>1103.245032</v>
      </c>
      <c r="T515" s="41">
        <v>3077.4729840000005</v>
      </c>
      <c r="U515" s="40">
        <v>12196.190399999999</v>
      </c>
      <c r="V515" s="41">
        <v>1280.5999919999999</v>
      </c>
      <c r="W515" s="41">
        <v>3475.9142639999995</v>
      </c>
      <c r="X515" s="40">
        <v>12779.2752</v>
      </c>
      <c r="Y515" s="41">
        <v>1469.6166480000002</v>
      </c>
      <c r="Z515" s="41">
        <v>3897.6789359999998</v>
      </c>
      <c r="AA515" s="40">
        <v>13362.36</v>
      </c>
      <c r="AB515" s="41">
        <v>1670.2950000000001</v>
      </c>
      <c r="AC515" s="41">
        <v>4342.7670000000007</v>
      </c>
      <c r="AD515" s="35"/>
      <c r="AE515" s="35"/>
      <c r="AF515" s="35"/>
      <c r="AG515" s="35"/>
      <c r="AH515" s="35"/>
      <c r="AI515" s="2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s="24" customFormat="1">
      <c r="A516" s="31">
        <v>23324</v>
      </c>
      <c r="B516" s="31" t="s">
        <v>1893</v>
      </c>
      <c r="C516" s="31" t="s">
        <v>15</v>
      </c>
      <c r="D516" s="31"/>
      <c r="E516" s="31">
        <v>58.11</v>
      </c>
      <c r="F516" s="31" t="s">
        <v>82</v>
      </c>
      <c r="G516" s="31" t="s">
        <v>4</v>
      </c>
      <c r="H516" s="31" t="s">
        <v>6</v>
      </c>
      <c r="I516" s="40">
        <v>27242.54</v>
      </c>
      <c r="J516" s="40">
        <v>1634.5524</v>
      </c>
      <c r="K516" s="40">
        <v>5448.5080000000007</v>
      </c>
      <c r="L516" s="40">
        <v>28626.51</v>
      </c>
      <c r="M516" s="41">
        <v>2146.9882499999999</v>
      </c>
      <c r="N516" s="41">
        <v>6440.9647500000001</v>
      </c>
      <c r="O516" s="40">
        <v>31117.655999999999</v>
      </c>
      <c r="P516" s="41">
        <v>2645.0007599999999</v>
      </c>
      <c r="Q516" s="41">
        <v>7623.8257199999998</v>
      </c>
      <c r="R516" s="40">
        <v>33608.801999999996</v>
      </c>
      <c r="S516" s="41">
        <v>3192.8361899999995</v>
      </c>
      <c r="T516" s="41">
        <v>8906.3325299999997</v>
      </c>
      <c r="U516" s="40">
        <v>36099.947999999997</v>
      </c>
      <c r="V516" s="41">
        <v>3790.4945399999997</v>
      </c>
      <c r="W516" s="41">
        <v>10288.485179999998</v>
      </c>
      <c r="X516" s="40">
        <v>38591.093999999997</v>
      </c>
      <c r="Y516" s="41">
        <v>4437.9758099999999</v>
      </c>
      <c r="Z516" s="41">
        <v>11770.283669999999</v>
      </c>
      <c r="AA516" s="40">
        <v>41082.239999999998</v>
      </c>
      <c r="AB516" s="41">
        <v>5135.28</v>
      </c>
      <c r="AC516" s="41">
        <v>13351.727999999999</v>
      </c>
      <c r="AD516" s="35"/>
      <c r="AE516" s="35"/>
      <c r="AF516" s="35"/>
      <c r="AG516" s="35"/>
      <c r="AH516" s="35"/>
      <c r="AI516" s="2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s="24" customFormat="1">
      <c r="A517" s="31">
        <v>31504</v>
      </c>
      <c r="B517" s="31" t="s">
        <v>545</v>
      </c>
      <c r="C517" s="31" t="s">
        <v>13</v>
      </c>
      <c r="D517" s="31"/>
      <c r="E517" s="31">
        <v>48.03</v>
      </c>
      <c r="F517" s="31" t="s">
        <v>219</v>
      </c>
      <c r="G517" s="31" t="s">
        <v>4</v>
      </c>
      <c r="H517" s="31" t="s">
        <v>6</v>
      </c>
      <c r="I517" s="40">
        <v>3777.7400000000002</v>
      </c>
      <c r="J517" s="40">
        <v>226.6644</v>
      </c>
      <c r="K517" s="40">
        <v>755.54800000000012</v>
      </c>
      <c r="L517" s="40">
        <v>3817.4060000000009</v>
      </c>
      <c r="M517" s="41">
        <v>286.30545000000006</v>
      </c>
      <c r="N517" s="41">
        <v>858.91635000000019</v>
      </c>
      <c r="O517" s="40">
        <v>3888.8048000000008</v>
      </c>
      <c r="P517" s="41">
        <v>330.54840800000011</v>
      </c>
      <c r="Q517" s="41">
        <v>952.75717600000019</v>
      </c>
      <c r="R517" s="40">
        <v>3960.2036000000007</v>
      </c>
      <c r="S517" s="41">
        <v>376.2193420000001</v>
      </c>
      <c r="T517" s="41">
        <v>1049.4539540000003</v>
      </c>
      <c r="U517" s="40">
        <v>4031.6024000000007</v>
      </c>
      <c r="V517" s="41">
        <v>423.31825200000003</v>
      </c>
      <c r="W517" s="41">
        <v>1149.0066840000002</v>
      </c>
      <c r="X517" s="40">
        <v>4103.0012000000006</v>
      </c>
      <c r="Y517" s="41">
        <v>471.84513800000008</v>
      </c>
      <c r="Z517" s="41">
        <v>1251.4153660000002</v>
      </c>
      <c r="AA517" s="40">
        <v>4174.4000000000005</v>
      </c>
      <c r="AB517" s="41">
        <v>521.80000000000007</v>
      </c>
      <c r="AC517" s="41">
        <v>1356.6800000000003</v>
      </c>
      <c r="AD517" s="35"/>
      <c r="AE517" s="35"/>
      <c r="AF517" s="35"/>
      <c r="AG517" s="35"/>
      <c r="AH517" s="35"/>
      <c r="AI517" s="2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s="24" customFormat="1">
      <c r="A518" s="31">
        <v>24411</v>
      </c>
      <c r="B518" s="31" t="s">
        <v>1801</v>
      </c>
      <c r="C518" s="31" t="s">
        <v>15</v>
      </c>
      <c r="D518" s="31"/>
      <c r="E518" s="31">
        <v>53.08</v>
      </c>
      <c r="F518" s="31" t="s">
        <v>130</v>
      </c>
      <c r="G518" s="31" t="s">
        <v>4</v>
      </c>
      <c r="H518" s="31" t="s">
        <v>6</v>
      </c>
      <c r="I518" s="40">
        <v>12653.72</v>
      </c>
      <c r="J518" s="40">
        <v>759.22319999999991</v>
      </c>
      <c r="K518" s="40">
        <v>2530.7440000000001</v>
      </c>
      <c r="L518" s="40">
        <v>13235.791999999998</v>
      </c>
      <c r="M518" s="41">
        <v>992.68439999999975</v>
      </c>
      <c r="N518" s="41">
        <v>2978.0531999999994</v>
      </c>
      <c r="O518" s="40">
        <v>14283.521599999998</v>
      </c>
      <c r="P518" s="41">
        <v>1214.099336</v>
      </c>
      <c r="Q518" s="41">
        <v>3499.4627919999994</v>
      </c>
      <c r="R518" s="40">
        <v>15331.251199999999</v>
      </c>
      <c r="S518" s="41">
        <v>1456.4688639999999</v>
      </c>
      <c r="T518" s="41">
        <v>4062.7815679999999</v>
      </c>
      <c r="U518" s="40">
        <v>16378.980799999998</v>
      </c>
      <c r="V518" s="41">
        <v>1719.7929839999997</v>
      </c>
      <c r="W518" s="41">
        <v>4668.0095279999987</v>
      </c>
      <c r="X518" s="40">
        <v>17426.710399999996</v>
      </c>
      <c r="Y518" s="41">
        <v>2004.0716959999997</v>
      </c>
      <c r="Z518" s="41">
        <v>5315.1466719999989</v>
      </c>
      <c r="AA518" s="40">
        <v>18474.439999999999</v>
      </c>
      <c r="AB518" s="41">
        <v>2309.3049999999998</v>
      </c>
      <c r="AC518" s="41">
        <v>6004.1930000000002</v>
      </c>
      <c r="AD518" s="35"/>
      <c r="AE518" s="35"/>
      <c r="AF518" s="35"/>
      <c r="AG518" s="35"/>
      <c r="AH518" s="35"/>
      <c r="AI518" s="2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s="24" customFormat="1">
      <c r="A519" s="31">
        <v>27699</v>
      </c>
      <c r="B519" s="31" t="s">
        <v>1655</v>
      </c>
      <c r="C519" s="31" t="s">
        <v>15</v>
      </c>
      <c r="D519" s="31"/>
      <c r="E519" s="31">
        <v>60.06</v>
      </c>
      <c r="F519" s="31" t="s">
        <v>47</v>
      </c>
      <c r="G519" s="31" t="s">
        <v>4</v>
      </c>
      <c r="H519" s="31" t="s">
        <v>6</v>
      </c>
      <c r="I519" s="40">
        <v>21687.1</v>
      </c>
      <c r="J519" s="40">
        <v>1301.2259999999999</v>
      </c>
      <c r="K519" s="40">
        <v>4337.42</v>
      </c>
      <c r="L519" s="40">
        <v>22424.462</v>
      </c>
      <c r="M519" s="41">
        <v>1681.83465</v>
      </c>
      <c r="N519" s="41">
        <v>5045.5039500000003</v>
      </c>
      <c r="O519" s="40">
        <v>23751.713599999999</v>
      </c>
      <c r="P519" s="41">
        <v>2018.8956560000001</v>
      </c>
      <c r="Q519" s="41">
        <v>5819.1698319999996</v>
      </c>
      <c r="R519" s="40">
        <v>25078.965199999999</v>
      </c>
      <c r="S519" s="41">
        <v>2382.501694</v>
      </c>
      <c r="T519" s="41">
        <v>6645.9257779999998</v>
      </c>
      <c r="U519" s="40">
        <v>26406.216799999998</v>
      </c>
      <c r="V519" s="41">
        <v>2772.6527639999999</v>
      </c>
      <c r="W519" s="41">
        <v>7525.7717879999991</v>
      </c>
      <c r="X519" s="40">
        <v>27733.468399999998</v>
      </c>
      <c r="Y519" s="41">
        <v>3189.3488659999998</v>
      </c>
      <c r="Z519" s="41">
        <v>8458.7078619999993</v>
      </c>
      <c r="AA519" s="40">
        <v>29060.719999999998</v>
      </c>
      <c r="AB519" s="41">
        <v>3632.5899999999997</v>
      </c>
      <c r="AC519" s="41">
        <v>9444.7340000000004</v>
      </c>
      <c r="AD519" s="35"/>
      <c r="AE519" s="35"/>
      <c r="AF519" s="35"/>
      <c r="AG519" s="35"/>
      <c r="AH519" s="35"/>
      <c r="AI519" s="2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s="24" customFormat="1">
      <c r="A520" s="31">
        <v>31580</v>
      </c>
      <c r="B520" s="31" t="s">
        <v>559</v>
      </c>
      <c r="C520" s="31" t="s">
        <v>13</v>
      </c>
      <c r="D520" s="31"/>
      <c r="E520" s="31">
        <v>34.1</v>
      </c>
      <c r="F520" s="31" t="s">
        <v>92</v>
      </c>
      <c r="G520" s="31" t="s">
        <v>4</v>
      </c>
      <c r="H520" s="31" t="s">
        <v>6</v>
      </c>
      <c r="I520" s="40">
        <v>4911.0600000000004</v>
      </c>
      <c r="J520" s="40">
        <v>294.66360000000003</v>
      </c>
      <c r="K520" s="40">
        <v>982.2120000000001</v>
      </c>
      <c r="L520" s="40">
        <v>4962.6260000000011</v>
      </c>
      <c r="M520" s="41">
        <v>372.19695000000007</v>
      </c>
      <c r="N520" s="41">
        <v>1116.5908500000003</v>
      </c>
      <c r="O520" s="40">
        <v>5055.4448000000011</v>
      </c>
      <c r="P520" s="41">
        <v>429.71280800000011</v>
      </c>
      <c r="Q520" s="41">
        <v>1238.5839760000003</v>
      </c>
      <c r="R520" s="40">
        <v>5148.2636000000011</v>
      </c>
      <c r="S520" s="41">
        <v>489.0850420000001</v>
      </c>
      <c r="T520" s="41">
        <v>1364.2898540000003</v>
      </c>
      <c r="U520" s="40">
        <v>5241.0824000000011</v>
      </c>
      <c r="V520" s="41">
        <v>550.31365200000005</v>
      </c>
      <c r="W520" s="41">
        <v>1493.7084840000002</v>
      </c>
      <c r="X520" s="40">
        <v>5333.9012000000012</v>
      </c>
      <c r="Y520" s="41">
        <v>613.39863800000012</v>
      </c>
      <c r="Z520" s="41">
        <v>1626.8398660000003</v>
      </c>
      <c r="AA520" s="40">
        <v>5426.7200000000012</v>
      </c>
      <c r="AB520" s="41">
        <v>678.34000000000015</v>
      </c>
      <c r="AC520" s="41">
        <v>1763.6840000000004</v>
      </c>
      <c r="AD520" s="35"/>
      <c r="AE520" s="35"/>
      <c r="AF520" s="35"/>
      <c r="AG520" s="35"/>
      <c r="AH520" s="35"/>
      <c r="AI520" s="2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s="24" customFormat="1">
      <c r="A521" s="31">
        <v>22653</v>
      </c>
      <c r="B521" s="31" t="s">
        <v>1956</v>
      </c>
      <c r="C521" s="31" t="s">
        <v>15</v>
      </c>
      <c r="D521" s="31"/>
      <c r="E521" s="31">
        <v>54.07</v>
      </c>
      <c r="F521" s="31" t="s">
        <v>206</v>
      </c>
      <c r="G521" s="31" t="s">
        <v>4</v>
      </c>
      <c r="H521" s="31" t="s">
        <v>6</v>
      </c>
      <c r="I521" s="40">
        <v>23065.339999999997</v>
      </c>
      <c r="J521" s="40">
        <v>1383.9203999999997</v>
      </c>
      <c r="K521" s="40">
        <v>4613.0679999999993</v>
      </c>
      <c r="L521" s="40">
        <v>24434.585999999988</v>
      </c>
      <c r="M521" s="41">
        <v>1832.593949999999</v>
      </c>
      <c r="N521" s="41">
        <v>5497.7818499999976</v>
      </c>
      <c r="O521" s="40">
        <v>26899.22879999999</v>
      </c>
      <c r="P521" s="41">
        <v>2286.4344479999995</v>
      </c>
      <c r="Q521" s="41">
        <v>6590.3110559999977</v>
      </c>
      <c r="R521" s="40">
        <v>29363.871599999988</v>
      </c>
      <c r="S521" s="41">
        <v>2789.5678019999987</v>
      </c>
      <c r="T521" s="41">
        <v>7781.425973999997</v>
      </c>
      <c r="U521" s="40">
        <v>31828.514399999985</v>
      </c>
      <c r="V521" s="41">
        <v>3341.9940119999983</v>
      </c>
      <c r="W521" s="41">
        <v>9071.1266039999955</v>
      </c>
      <c r="X521" s="40">
        <v>34293.157199999987</v>
      </c>
      <c r="Y521" s="41">
        <v>3943.7130779999989</v>
      </c>
      <c r="Z521" s="41">
        <v>10459.412945999995</v>
      </c>
      <c r="AA521" s="40">
        <v>36757.799999999988</v>
      </c>
      <c r="AB521" s="41">
        <v>4594.7249999999985</v>
      </c>
      <c r="AC521" s="41">
        <v>11946.284999999996</v>
      </c>
      <c r="AD521" s="35"/>
      <c r="AE521" s="35"/>
      <c r="AF521" s="35"/>
      <c r="AG521" s="35"/>
      <c r="AH521" s="35"/>
      <c r="AI521" s="2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s="24" customFormat="1">
      <c r="A522" s="31">
        <v>9801</v>
      </c>
      <c r="B522" s="31" t="s">
        <v>2090</v>
      </c>
      <c r="C522" s="31" t="s">
        <v>15</v>
      </c>
      <c r="D522" s="31"/>
      <c r="E522" s="31">
        <v>60.11</v>
      </c>
      <c r="F522" s="31" t="s">
        <v>144</v>
      </c>
      <c r="G522" s="31" t="s">
        <v>4</v>
      </c>
      <c r="H522" s="31" t="s">
        <v>6</v>
      </c>
      <c r="I522" s="40">
        <v>24476.280000000002</v>
      </c>
      <c r="J522" s="40">
        <v>1468.5768</v>
      </c>
      <c r="K522" s="40">
        <v>4895.2560000000003</v>
      </c>
      <c r="L522" s="40">
        <v>25787.462</v>
      </c>
      <c r="M522" s="41">
        <v>1934.0596499999999</v>
      </c>
      <c r="N522" s="41">
        <v>5802.1789500000004</v>
      </c>
      <c r="O522" s="40">
        <v>28147.589599999999</v>
      </c>
      <c r="P522" s="41">
        <v>2392.5451160000002</v>
      </c>
      <c r="Q522" s="41">
        <v>6896.1594519999999</v>
      </c>
      <c r="R522" s="40">
        <v>30507.717199999999</v>
      </c>
      <c r="S522" s="41">
        <v>2898.2331340000001</v>
      </c>
      <c r="T522" s="41">
        <v>8084.5450580000006</v>
      </c>
      <c r="U522" s="40">
        <v>32867.844799999999</v>
      </c>
      <c r="V522" s="41">
        <v>3451.1237039999996</v>
      </c>
      <c r="W522" s="41">
        <v>9367.335767999999</v>
      </c>
      <c r="X522" s="40">
        <v>35227.972399999999</v>
      </c>
      <c r="Y522" s="41">
        <v>4051.2168259999999</v>
      </c>
      <c r="Z522" s="41">
        <v>10744.531582</v>
      </c>
      <c r="AA522" s="40">
        <v>37588.1</v>
      </c>
      <c r="AB522" s="41">
        <v>4698.5124999999998</v>
      </c>
      <c r="AC522" s="41">
        <v>12216.1325</v>
      </c>
      <c r="AD522" s="35"/>
      <c r="AE522" s="35"/>
      <c r="AF522" s="35"/>
      <c r="AG522" s="35"/>
      <c r="AH522" s="35"/>
      <c r="AI522" s="2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s="24" customFormat="1">
      <c r="A523" s="31">
        <v>21367</v>
      </c>
      <c r="B523" s="31" t="s">
        <v>1100</v>
      </c>
      <c r="C523" s="31" t="s">
        <v>13</v>
      </c>
      <c r="D523" s="31"/>
      <c r="E523" s="31">
        <v>56.07</v>
      </c>
      <c r="F523" s="31" t="s">
        <v>183</v>
      </c>
      <c r="G523" s="31" t="s">
        <v>4</v>
      </c>
      <c r="H523" s="31" t="s">
        <v>6</v>
      </c>
      <c r="I523" s="40">
        <v>27195.5</v>
      </c>
      <c r="J523" s="40">
        <v>1631.73</v>
      </c>
      <c r="K523" s="40">
        <v>5439.1</v>
      </c>
      <c r="L523" s="40">
        <v>28555.274000000001</v>
      </c>
      <c r="M523" s="41">
        <v>2141.6455500000002</v>
      </c>
      <c r="N523" s="41">
        <v>6424.9366500000006</v>
      </c>
      <c r="O523" s="40">
        <v>31002.867200000001</v>
      </c>
      <c r="P523" s="41">
        <v>2635.2437120000004</v>
      </c>
      <c r="Q523" s="41">
        <v>7595.702464</v>
      </c>
      <c r="R523" s="40">
        <v>33450.460399999996</v>
      </c>
      <c r="S523" s="41">
        <v>3177.7937379999998</v>
      </c>
      <c r="T523" s="41">
        <v>8864.3720059999996</v>
      </c>
      <c r="U523" s="40">
        <v>35898.053599999999</v>
      </c>
      <c r="V523" s="41">
        <v>3769.2956279999999</v>
      </c>
      <c r="W523" s="41">
        <v>10230.945275999999</v>
      </c>
      <c r="X523" s="40">
        <v>38345.646800000002</v>
      </c>
      <c r="Y523" s="41">
        <v>4409.7493820000009</v>
      </c>
      <c r="Z523" s="41">
        <v>11695.422274</v>
      </c>
      <c r="AA523" s="40">
        <v>40793.24</v>
      </c>
      <c r="AB523" s="41">
        <v>5099.1549999999997</v>
      </c>
      <c r="AC523" s="41">
        <v>13257.803</v>
      </c>
      <c r="AD523" s="35"/>
      <c r="AE523" s="35"/>
      <c r="AF523" s="35"/>
      <c r="AG523" s="35"/>
      <c r="AH523" s="35"/>
      <c r="AI523" s="2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s="24" customFormat="1">
      <c r="A524" s="31">
        <v>24105</v>
      </c>
      <c r="B524" s="31" t="s">
        <v>987</v>
      </c>
      <c r="C524" s="31" t="s">
        <v>13</v>
      </c>
      <c r="D524" s="31"/>
      <c r="E524" s="31">
        <v>54.09</v>
      </c>
      <c r="F524" s="31" t="s">
        <v>259</v>
      </c>
      <c r="G524" s="31" t="s">
        <v>4</v>
      </c>
      <c r="H524" s="31" t="s">
        <v>6</v>
      </c>
      <c r="I524" s="40">
        <v>15677.76</v>
      </c>
      <c r="J524" s="40">
        <v>940.66559999999993</v>
      </c>
      <c r="K524" s="40">
        <v>3135.5520000000001</v>
      </c>
      <c r="L524" s="40">
        <v>16398.936000000002</v>
      </c>
      <c r="M524" s="41">
        <v>1229.9202</v>
      </c>
      <c r="N524" s="41">
        <v>3689.7606000000005</v>
      </c>
      <c r="O524" s="40">
        <v>17697.052800000001</v>
      </c>
      <c r="P524" s="41">
        <v>1504.2494880000002</v>
      </c>
      <c r="Q524" s="41">
        <v>4335.7779360000004</v>
      </c>
      <c r="R524" s="40">
        <v>18995.169600000001</v>
      </c>
      <c r="S524" s="41">
        <v>1804.5411120000001</v>
      </c>
      <c r="T524" s="41">
        <v>5033.7199440000004</v>
      </c>
      <c r="U524" s="40">
        <v>20293.286400000001</v>
      </c>
      <c r="V524" s="41">
        <v>2130.7950719999999</v>
      </c>
      <c r="W524" s="41">
        <v>5783.5866239999996</v>
      </c>
      <c r="X524" s="40">
        <v>21591.403200000001</v>
      </c>
      <c r="Y524" s="41">
        <v>2483.0113680000004</v>
      </c>
      <c r="Z524" s="41">
        <v>6585.3779759999998</v>
      </c>
      <c r="AA524" s="40">
        <v>22889.52</v>
      </c>
      <c r="AB524" s="41">
        <v>2861.19</v>
      </c>
      <c r="AC524" s="41">
        <v>7439.0940000000001</v>
      </c>
      <c r="AD524" s="35"/>
      <c r="AE524" s="35"/>
      <c r="AF524" s="35"/>
      <c r="AG524" s="35"/>
      <c r="AH524" s="35"/>
      <c r="AI524" s="2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s="24" customFormat="1">
      <c r="A525" s="31">
        <v>22020</v>
      </c>
      <c r="B525" s="31" t="s">
        <v>1990</v>
      </c>
      <c r="C525" s="31" t="s">
        <v>15</v>
      </c>
      <c r="D525" s="31"/>
      <c r="E525" s="31">
        <v>58.06</v>
      </c>
      <c r="F525" s="31" t="s">
        <v>276</v>
      </c>
      <c r="G525" s="31" t="s">
        <v>4</v>
      </c>
      <c r="H525" s="31" t="s">
        <v>6</v>
      </c>
      <c r="I525" s="40">
        <v>24288.099999999995</v>
      </c>
      <c r="J525" s="40">
        <v>1457.2859999999996</v>
      </c>
      <c r="K525" s="40">
        <v>4857.619999999999</v>
      </c>
      <c r="L525" s="40">
        <v>25502.503999999997</v>
      </c>
      <c r="M525" s="41">
        <v>1912.6877999999997</v>
      </c>
      <c r="N525" s="41">
        <v>5738.0633999999991</v>
      </c>
      <c r="O525" s="40">
        <v>27688.431199999999</v>
      </c>
      <c r="P525" s="41">
        <v>2353.5166520000002</v>
      </c>
      <c r="Q525" s="41">
        <v>6783.6656439999997</v>
      </c>
      <c r="R525" s="40">
        <v>29874.358399999997</v>
      </c>
      <c r="S525" s="41">
        <v>2838.0640479999997</v>
      </c>
      <c r="T525" s="41">
        <v>7916.704976</v>
      </c>
      <c r="U525" s="40">
        <v>32060.285599999999</v>
      </c>
      <c r="V525" s="41">
        <v>3366.329988</v>
      </c>
      <c r="W525" s="41">
        <v>9137.1813959999981</v>
      </c>
      <c r="X525" s="40">
        <v>34246.212800000001</v>
      </c>
      <c r="Y525" s="41">
        <v>3938.3144720000005</v>
      </c>
      <c r="Z525" s="41">
        <v>10445.094904</v>
      </c>
      <c r="AA525" s="40">
        <v>36432.14</v>
      </c>
      <c r="AB525" s="41">
        <v>4554.0174999999999</v>
      </c>
      <c r="AC525" s="41">
        <v>11840.4455</v>
      </c>
      <c r="AD525" s="35"/>
      <c r="AE525" s="35"/>
      <c r="AF525" s="35"/>
      <c r="AG525" s="35"/>
      <c r="AH525" s="35"/>
      <c r="AI525" s="2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s="24" customFormat="1">
      <c r="A526" s="31">
        <v>21931</v>
      </c>
      <c r="B526" s="31" t="s">
        <v>2021</v>
      </c>
      <c r="C526" s="31" t="s">
        <v>15</v>
      </c>
      <c r="D526" s="31"/>
      <c r="E526" s="31">
        <v>59.08</v>
      </c>
      <c r="F526" s="31" t="s">
        <v>254</v>
      </c>
      <c r="G526" s="31" t="s">
        <v>4</v>
      </c>
      <c r="H526" s="31" t="s">
        <v>6</v>
      </c>
      <c r="I526" s="40">
        <v>30438.94</v>
      </c>
      <c r="J526" s="40">
        <v>1826.3363999999999</v>
      </c>
      <c r="K526" s="40">
        <v>6087.7880000000005</v>
      </c>
      <c r="L526" s="40">
        <v>31960.886000000002</v>
      </c>
      <c r="M526" s="41">
        <v>2397.0664500000003</v>
      </c>
      <c r="N526" s="41">
        <v>7191.1993500000008</v>
      </c>
      <c r="O526" s="40">
        <v>34700.388800000001</v>
      </c>
      <c r="P526" s="41">
        <v>2949.5330480000002</v>
      </c>
      <c r="Q526" s="41">
        <v>8501.5952560000005</v>
      </c>
      <c r="R526" s="40">
        <v>37439.891600000003</v>
      </c>
      <c r="S526" s="41">
        <v>3556.7897020000005</v>
      </c>
      <c r="T526" s="41">
        <v>9921.5712740000017</v>
      </c>
      <c r="U526" s="40">
        <v>40179.394400000005</v>
      </c>
      <c r="V526" s="41">
        <v>4218.8364120000006</v>
      </c>
      <c r="W526" s="41">
        <v>11451.127404000001</v>
      </c>
      <c r="X526" s="40">
        <v>42918.897200000007</v>
      </c>
      <c r="Y526" s="41">
        <v>4935.6731780000009</v>
      </c>
      <c r="Z526" s="41">
        <v>13090.263646000001</v>
      </c>
      <c r="AA526" s="40">
        <v>45658.400000000001</v>
      </c>
      <c r="AB526" s="41">
        <v>5707.3</v>
      </c>
      <c r="AC526" s="41">
        <v>14838.980000000001</v>
      </c>
      <c r="AD526" s="35"/>
      <c r="AE526" s="35"/>
      <c r="AF526" s="35"/>
      <c r="AG526" s="35"/>
      <c r="AH526" s="35"/>
      <c r="AI526" s="2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s="24" customFormat="1">
      <c r="A527" s="31">
        <v>28459</v>
      </c>
      <c r="B527" s="31" t="s">
        <v>1687</v>
      </c>
      <c r="C527" s="31" t="s">
        <v>15</v>
      </c>
      <c r="D527" s="31"/>
      <c r="E527" s="31">
        <v>50.11</v>
      </c>
      <c r="F527" s="31" t="s">
        <v>26</v>
      </c>
      <c r="G527" s="31" t="s">
        <v>4</v>
      </c>
      <c r="H527" s="31" t="s">
        <v>6</v>
      </c>
      <c r="I527" s="40">
        <v>19448.439999999999</v>
      </c>
      <c r="J527" s="40">
        <v>1166.9063999999998</v>
      </c>
      <c r="K527" s="40">
        <v>3889.6880000000001</v>
      </c>
      <c r="L527" s="40">
        <v>20148.583999999999</v>
      </c>
      <c r="M527" s="41">
        <v>1511.1437999999998</v>
      </c>
      <c r="N527" s="41">
        <v>4533.4313999999995</v>
      </c>
      <c r="O527" s="40">
        <v>21408.843199999999</v>
      </c>
      <c r="P527" s="41">
        <v>1819.7516720000001</v>
      </c>
      <c r="Q527" s="41">
        <v>5245.1665839999996</v>
      </c>
      <c r="R527" s="40">
        <v>22669.1024</v>
      </c>
      <c r="S527" s="41">
        <v>2153.5647279999998</v>
      </c>
      <c r="T527" s="41">
        <v>6007.3121360000005</v>
      </c>
      <c r="U527" s="40">
        <v>23929.3616</v>
      </c>
      <c r="V527" s="41">
        <v>2512.5829679999997</v>
      </c>
      <c r="W527" s="41">
        <v>6819.8680559999993</v>
      </c>
      <c r="X527" s="40">
        <v>25189.620800000001</v>
      </c>
      <c r="Y527" s="41">
        <v>2896.8063920000004</v>
      </c>
      <c r="Z527" s="41">
        <v>7682.8343439999999</v>
      </c>
      <c r="AA527" s="40">
        <v>26449.879999999997</v>
      </c>
      <c r="AB527" s="41">
        <v>3306.2349999999997</v>
      </c>
      <c r="AC527" s="41">
        <v>8596.2109999999993</v>
      </c>
      <c r="AD527" s="35"/>
      <c r="AE527" s="35"/>
      <c r="AF527" s="35"/>
      <c r="AG527" s="35"/>
      <c r="AH527" s="35"/>
      <c r="AI527" s="2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s="24" customFormat="1">
      <c r="A528" s="31">
        <v>22149</v>
      </c>
      <c r="B528" s="31" t="s">
        <v>1979</v>
      </c>
      <c r="C528" s="31" t="s">
        <v>15</v>
      </c>
      <c r="D528" s="31"/>
      <c r="E528" s="31">
        <v>57.1</v>
      </c>
      <c r="F528" s="31" t="s">
        <v>126</v>
      </c>
      <c r="G528" s="31" t="s">
        <v>4</v>
      </c>
      <c r="H528" s="31" t="s">
        <v>6</v>
      </c>
      <c r="I528" s="40">
        <v>27195.5</v>
      </c>
      <c r="J528" s="40">
        <v>1631.73</v>
      </c>
      <c r="K528" s="40">
        <v>5439.1</v>
      </c>
      <c r="L528" s="40">
        <v>28555.274000000001</v>
      </c>
      <c r="M528" s="41">
        <v>2141.6455500000002</v>
      </c>
      <c r="N528" s="41">
        <v>6424.9366500000006</v>
      </c>
      <c r="O528" s="40">
        <v>31002.867200000001</v>
      </c>
      <c r="P528" s="41">
        <v>2635.2437120000004</v>
      </c>
      <c r="Q528" s="41">
        <v>7595.702464</v>
      </c>
      <c r="R528" s="40">
        <v>33450.460399999996</v>
      </c>
      <c r="S528" s="41">
        <v>3177.7937379999998</v>
      </c>
      <c r="T528" s="41">
        <v>8864.3720059999996</v>
      </c>
      <c r="U528" s="40">
        <v>35898.053599999999</v>
      </c>
      <c r="V528" s="41">
        <v>3769.2956279999999</v>
      </c>
      <c r="W528" s="41">
        <v>10230.945275999999</v>
      </c>
      <c r="X528" s="40">
        <v>38345.646800000002</v>
      </c>
      <c r="Y528" s="41">
        <v>4409.7493820000009</v>
      </c>
      <c r="Z528" s="41">
        <v>11695.422274</v>
      </c>
      <c r="AA528" s="40">
        <v>40793.24</v>
      </c>
      <c r="AB528" s="41">
        <v>5099.1549999999997</v>
      </c>
      <c r="AC528" s="41">
        <v>13257.803</v>
      </c>
      <c r="AD528" s="35"/>
      <c r="AE528" s="35"/>
      <c r="AF528" s="35"/>
      <c r="AG528" s="35"/>
      <c r="AH528" s="35"/>
      <c r="AI528" s="2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s="24" customFormat="1">
      <c r="A529" s="31">
        <v>27518</v>
      </c>
      <c r="B529" s="31" t="s">
        <v>868</v>
      </c>
      <c r="C529" s="31" t="s">
        <v>13</v>
      </c>
      <c r="D529" s="31"/>
      <c r="E529" s="31">
        <v>59</v>
      </c>
      <c r="F529" s="31" t="s">
        <v>444</v>
      </c>
      <c r="G529" s="31" t="s">
        <v>4</v>
      </c>
      <c r="H529" s="31" t="s">
        <v>6</v>
      </c>
      <c r="I529" s="40">
        <v>21848.079999999998</v>
      </c>
      <c r="J529" s="40">
        <v>1310.8847999999998</v>
      </c>
      <c r="K529" s="40">
        <v>4369.616</v>
      </c>
      <c r="L529" s="40">
        <v>22590.915999999997</v>
      </c>
      <c r="M529" s="41">
        <v>1694.3186999999998</v>
      </c>
      <c r="N529" s="41">
        <v>5082.9560999999994</v>
      </c>
      <c r="O529" s="40">
        <v>23928.020799999998</v>
      </c>
      <c r="P529" s="41">
        <v>2033.881768</v>
      </c>
      <c r="Q529" s="41">
        <v>5862.3650959999995</v>
      </c>
      <c r="R529" s="40">
        <v>25265.125599999999</v>
      </c>
      <c r="S529" s="41">
        <v>2400.1869320000001</v>
      </c>
      <c r="T529" s="41">
        <v>6695.2582840000005</v>
      </c>
      <c r="U529" s="40">
        <v>26602.230399999997</v>
      </c>
      <c r="V529" s="41">
        <v>2793.2341919999994</v>
      </c>
      <c r="W529" s="41">
        <v>7581.6356639999985</v>
      </c>
      <c r="X529" s="40">
        <v>27939.335199999998</v>
      </c>
      <c r="Y529" s="41">
        <v>3213.0235479999997</v>
      </c>
      <c r="Z529" s="41">
        <v>8521.4972359999992</v>
      </c>
      <c r="AA529" s="40">
        <v>29276.439999999995</v>
      </c>
      <c r="AB529" s="41">
        <v>3659.5549999999994</v>
      </c>
      <c r="AC529" s="41">
        <v>9514.8429999999989</v>
      </c>
      <c r="AD529" s="35"/>
      <c r="AE529" s="35"/>
      <c r="AF529" s="35"/>
      <c r="AG529" s="35"/>
      <c r="AH529" s="35"/>
      <c r="AI529" s="2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s="24" customFormat="1">
      <c r="A530" s="31">
        <v>9920</v>
      </c>
      <c r="B530" s="31" t="s">
        <v>2282</v>
      </c>
      <c r="C530" s="31" t="s">
        <v>15</v>
      </c>
      <c r="D530" s="31"/>
      <c r="E530" s="31">
        <v>67.09</v>
      </c>
      <c r="F530" s="31" t="s">
        <v>2283</v>
      </c>
      <c r="G530" s="31" t="s">
        <v>4</v>
      </c>
      <c r="H530" s="31" t="s">
        <v>6</v>
      </c>
      <c r="I530" s="40">
        <v>30438.94</v>
      </c>
      <c r="J530" s="40">
        <v>1826.3363999999999</v>
      </c>
      <c r="K530" s="40">
        <v>6087.7880000000005</v>
      </c>
      <c r="L530" s="40">
        <v>32143.520000000004</v>
      </c>
      <c r="M530" s="41">
        <v>2410.7640000000001</v>
      </c>
      <c r="N530" s="41">
        <v>7232.2920000000013</v>
      </c>
      <c r="O530" s="40">
        <v>35211.76400000001</v>
      </c>
      <c r="P530" s="41">
        <v>2992.9999400000011</v>
      </c>
      <c r="Q530" s="41">
        <v>8626.8821800000023</v>
      </c>
      <c r="R530" s="40">
        <v>38280.008000000009</v>
      </c>
      <c r="S530" s="41">
        <v>3636.6007600000007</v>
      </c>
      <c r="T530" s="41">
        <v>10144.202120000004</v>
      </c>
      <c r="U530" s="40">
        <v>41348.252000000008</v>
      </c>
      <c r="V530" s="41">
        <v>4341.5664600000009</v>
      </c>
      <c r="W530" s="41">
        <v>11784.251820000001</v>
      </c>
      <c r="X530" s="40">
        <v>44416.496000000006</v>
      </c>
      <c r="Y530" s="41">
        <v>5107.8970400000007</v>
      </c>
      <c r="Z530" s="41">
        <v>13547.031280000001</v>
      </c>
      <c r="AA530" s="40">
        <v>47484.740000000005</v>
      </c>
      <c r="AB530" s="41">
        <v>5935.5925000000007</v>
      </c>
      <c r="AC530" s="41">
        <v>15432.540500000003</v>
      </c>
      <c r="AD530" s="35"/>
      <c r="AE530" s="35"/>
      <c r="AF530" s="35"/>
      <c r="AG530" s="35"/>
      <c r="AH530" s="35"/>
      <c r="AI530" s="2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s="24" customFormat="1">
      <c r="A531" s="31">
        <v>29951</v>
      </c>
      <c r="B531" s="31" t="s">
        <v>695</v>
      </c>
      <c r="C531" s="31" t="s">
        <v>13</v>
      </c>
      <c r="D531" s="31"/>
      <c r="E531" s="31">
        <v>49.1</v>
      </c>
      <c r="F531" s="31" t="s">
        <v>170</v>
      </c>
      <c r="G531" s="31" t="s">
        <v>4</v>
      </c>
      <c r="H531" s="31" t="s">
        <v>6</v>
      </c>
      <c r="I531" s="40">
        <v>19505.719999999998</v>
      </c>
      <c r="J531" s="40">
        <v>1170.3431999999998</v>
      </c>
      <c r="K531" s="40">
        <v>3901.1439999999998</v>
      </c>
      <c r="L531" s="40">
        <v>19944.547999999999</v>
      </c>
      <c r="M531" s="41">
        <v>1495.8410999999999</v>
      </c>
      <c r="N531" s="41">
        <v>4487.5232999999998</v>
      </c>
      <c r="O531" s="40">
        <v>20734.438399999999</v>
      </c>
      <c r="P531" s="41">
        <v>1762.4272640000002</v>
      </c>
      <c r="Q531" s="41">
        <v>5079.9374079999998</v>
      </c>
      <c r="R531" s="40">
        <v>21524.328799999996</v>
      </c>
      <c r="S531" s="41">
        <v>2044.8112359999996</v>
      </c>
      <c r="T531" s="41">
        <v>5703.9471319999993</v>
      </c>
      <c r="U531" s="40">
        <v>22314.219199999996</v>
      </c>
      <c r="V531" s="41">
        <v>2342.9930159999994</v>
      </c>
      <c r="W531" s="41">
        <v>6359.5524719999985</v>
      </c>
      <c r="X531" s="40">
        <v>23104.109599999996</v>
      </c>
      <c r="Y531" s="41">
        <v>2656.9726039999996</v>
      </c>
      <c r="Z531" s="41">
        <v>7046.7534279999991</v>
      </c>
      <c r="AA531" s="40">
        <v>23893.999999999996</v>
      </c>
      <c r="AB531" s="41">
        <v>2986.7499999999995</v>
      </c>
      <c r="AC531" s="41">
        <v>7765.5499999999993</v>
      </c>
      <c r="AD531" s="35"/>
      <c r="AE531" s="35"/>
      <c r="AF531" s="35"/>
      <c r="AG531" s="35"/>
      <c r="AH531" s="35"/>
      <c r="AI531" s="2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s="24" customFormat="1">
      <c r="A532" s="31">
        <v>22005</v>
      </c>
      <c r="B532" s="31" t="s">
        <v>1999</v>
      </c>
      <c r="C532" s="31" t="s">
        <v>15</v>
      </c>
      <c r="D532" s="31"/>
      <c r="E532" s="31">
        <v>64.05</v>
      </c>
      <c r="F532" s="31" t="s">
        <v>345</v>
      </c>
      <c r="G532" s="31" t="s">
        <v>4</v>
      </c>
      <c r="H532" s="31" t="s">
        <v>6</v>
      </c>
      <c r="I532" s="40">
        <v>18670.52</v>
      </c>
      <c r="J532" s="40">
        <v>1120.2311999999999</v>
      </c>
      <c r="K532" s="40">
        <v>3734.1040000000003</v>
      </c>
      <c r="L532" s="40">
        <v>19604.046000000006</v>
      </c>
      <c r="M532" s="41">
        <v>1470.3034500000003</v>
      </c>
      <c r="N532" s="41">
        <v>4410.910350000001</v>
      </c>
      <c r="O532" s="40">
        <v>21284.392800000005</v>
      </c>
      <c r="P532" s="41">
        <v>1809.1733880000006</v>
      </c>
      <c r="Q532" s="41">
        <v>5214.6762360000012</v>
      </c>
      <c r="R532" s="40">
        <v>22964.739600000004</v>
      </c>
      <c r="S532" s="41">
        <v>2181.6502620000006</v>
      </c>
      <c r="T532" s="41">
        <v>6085.6559940000016</v>
      </c>
      <c r="U532" s="40">
        <v>24645.086400000004</v>
      </c>
      <c r="V532" s="41">
        <v>2587.7340720000002</v>
      </c>
      <c r="W532" s="41">
        <v>7023.8496240000004</v>
      </c>
      <c r="X532" s="40">
        <v>26325.433200000007</v>
      </c>
      <c r="Y532" s="41">
        <v>3027.4248180000009</v>
      </c>
      <c r="Z532" s="41">
        <v>8029.2571260000022</v>
      </c>
      <c r="AA532" s="40">
        <v>28005.780000000006</v>
      </c>
      <c r="AB532" s="41">
        <v>3500.7225000000008</v>
      </c>
      <c r="AC532" s="41">
        <v>9101.8785000000025</v>
      </c>
      <c r="AD532" s="35"/>
      <c r="AE532" s="35"/>
      <c r="AF532" s="35"/>
      <c r="AG532" s="35"/>
      <c r="AH532" s="35"/>
      <c r="AI532" s="2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s="24" customFormat="1">
      <c r="A533" s="31">
        <v>22958</v>
      </c>
      <c r="B533" s="31" t="s">
        <v>1136</v>
      </c>
      <c r="C533" s="31" t="s">
        <v>13</v>
      </c>
      <c r="D533" s="31"/>
      <c r="E533" s="31">
        <v>58.1</v>
      </c>
      <c r="F533" s="31" t="s">
        <v>427</v>
      </c>
      <c r="G533" s="31" t="s">
        <v>4</v>
      </c>
      <c r="H533" s="31" t="s">
        <v>6</v>
      </c>
      <c r="I533" s="40">
        <v>33526.82</v>
      </c>
      <c r="J533" s="40">
        <v>2011.6091999999999</v>
      </c>
      <c r="K533" s="40">
        <v>6705.3640000000005</v>
      </c>
      <c r="L533" s="40">
        <v>35203.160000000003</v>
      </c>
      <c r="M533" s="41">
        <v>2640.2370000000001</v>
      </c>
      <c r="N533" s="41">
        <v>7920.7110000000011</v>
      </c>
      <c r="O533" s="40">
        <v>38220.572</v>
      </c>
      <c r="P533" s="41">
        <v>3248.7486200000003</v>
      </c>
      <c r="Q533" s="41">
        <v>9364.0401399999992</v>
      </c>
      <c r="R533" s="40">
        <v>41237.983999999997</v>
      </c>
      <c r="S533" s="41">
        <v>3917.6084799999999</v>
      </c>
      <c r="T533" s="41">
        <v>10928.065759999999</v>
      </c>
      <c r="U533" s="40">
        <v>44255.396000000001</v>
      </c>
      <c r="V533" s="41">
        <v>4646.8165799999997</v>
      </c>
      <c r="W533" s="41">
        <v>12612.787859999999</v>
      </c>
      <c r="X533" s="40">
        <v>47272.808000000005</v>
      </c>
      <c r="Y533" s="41">
        <v>5436.3729200000007</v>
      </c>
      <c r="Z533" s="41">
        <v>14418.206440000002</v>
      </c>
      <c r="AA533" s="40">
        <v>50290.22</v>
      </c>
      <c r="AB533" s="41">
        <v>6286.2775000000001</v>
      </c>
      <c r="AC533" s="41">
        <v>16344.321500000002</v>
      </c>
      <c r="AD533" s="35"/>
      <c r="AE533" s="35"/>
      <c r="AF533" s="35"/>
      <c r="AG533" s="35"/>
      <c r="AH533" s="35"/>
      <c r="AI533" s="2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s="24" customFormat="1">
      <c r="A534" s="31">
        <v>30984</v>
      </c>
      <c r="B534" s="31" t="s">
        <v>1359</v>
      </c>
      <c r="C534" s="31" t="s">
        <v>15</v>
      </c>
      <c r="D534" s="31"/>
      <c r="E534" s="31">
        <v>35.06</v>
      </c>
      <c r="F534" s="31" t="s">
        <v>40</v>
      </c>
      <c r="G534" s="31" t="s">
        <v>4</v>
      </c>
      <c r="H534" s="31" t="s">
        <v>6</v>
      </c>
      <c r="I534" s="40">
        <v>23338.16</v>
      </c>
      <c r="J534" s="40">
        <v>1400.2895999999998</v>
      </c>
      <c r="K534" s="40">
        <v>4667.6320000000005</v>
      </c>
      <c r="L534" s="40">
        <v>23688.232</v>
      </c>
      <c r="M534" s="41">
        <v>1776.6173999999999</v>
      </c>
      <c r="N534" s="41">
        <v>5329.8522000000003</v>
      </c>
      <c r="O534" s="40">
        <v>24318.3616</v>
      </c>
      <c r="P534" s="41">
        <v>2067.0607360000004</v>
      </c>
      <c r="Q534" s="41">
        <v>5957.9985919999999</v>
      </c>
      <c r="R534" s="40">
        <v>24948.4912</v>
      </c>
      <c r="S534" s="41">
        <v>2370.1066639999999</v>
      </c>
      <c r="T534" s="41">
        <v>6611.3501680000008</v>
      </c>
      <c r="U534" s="40">
        <v>25578.620800000001</v>
      </c>
      <c r="V534" s="41">
        <v>2685.7551840000001</v>
      </c>
      <c r="W534" s="41">
        <v>7289.9069279999994</v>
      </c>
      <c r="X534" s="40">
        <v>26208.750400000001</v>
      </c>
      <c r="Y534" s="41">
        <v>3014.006296</v>
      </c>
      <c r="Z534" s="41">
        <v>7993.6688720000002</v>
      </c>
      <c r="AA534" s="40">
        <v>26838.880000000001</v>
      </c>
      <c r="AB534" s="41">
        <v>3354.86</v>
      </c>
      <c r="AC534" s="41">
        <v>8722.6360000000004</v>
      </c>
      <c r="AD534" s="35"/>
      <c r="AE534" s="35"/>
      <c r="AF534" s="35"/>
      <c r="AG534" s="35"/>
      <c r="AH534" s="35"/>
      <c r="AI534" s="2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s="24" customFormat="1">
      <c r="A535" s="31">
        <v>9970</v>
      </c>
      <c r="B535" s="31" t="s">
        <v>2225</v>
      </c>
      <c r="C535" s="31" t="s">
        <v>15</v>
      </c>
      <c r="D535" s="31"/>
      <c r="E535" s="31">
        <v>63.08</v>
      </c>
      <c r="F535" s="31" t="s">
        <v>386</v>
      </c>
      <c r="G535" s="31" t="s">
        <v>4</v>
      </c>
      <c r="H535" s="31" t="s">
        <v>6</v>
      </c>
      <c r="I535" s="40">
        <v>30627.119999999999</v>
      </c>
      <c r="J535" s="40">
        <v>1837.6271999999999</v>
      </c>
      <c r="K535" s="40">
        <v>6125.424</v>
      </c>
      <c r="L535" s="40">
        <v>32245.844000000005</v>
      </c>
      <c r="M535" s="41">
        <v>2418.4383000000003</v>
      </c>
      <c r="N535" s="41">
        <v>7255.3149000000012</v>
      </c>
      <c r="O535" s="40">
        <v>35159.547200000001</v>
      </c>
      <c r="P535" s="41">
        <v>2988.5615120000002</v>
      </c>
      <c r="Q535" s="41">
        <v>8614.0890639999998</v>
      </c>
      <c r="R535" s="40">
        <v>38073.250400000004</v>
      </c>
      <c r="S535" s="41">
        <v>3616.9587880000004</v>
      </c>
      <c r="T535" s="41">
        <v>10089.411356000002</v>
      </c>
      <c r="U535" s="40">
        <v>40986.953600000001</v>
      </c>
      <c r="V535" s="41">
        <v>4303.6301279999998</v>
      </c>
      <c r="W535" s="41">
        <v>11681.281776</v>
      </c>
      <c r="X535" s="40">
        <v>43900.656800000004</v>
      </c>
      <c r="Y535" s="41">
        <v>5048.5755320000007</v>
      </c>
      <c r="Z535" s="41">
        <v>13389.700324000001</v>
      </c>
      <c r="AA535" s="40">
        <v>46814.36</v>
      </c>
      <c r="AB535" s="41">
        <v>5851.7950000000001</v>
      </c>
      <c r="AC535" s="41">
        <v>15214.667000000001</v>
      </c>
      <c r="AD535" s="35"/>
      <c r="AE535" s="35"/>
      <c r="AF535" s="35"/>
      <c r="AG535" s="35"/>
      <c r="AH535" s="35"/>
      <c r="AI535" s="2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s="24" customFormat="1">
      <c r="A536" s="31">
        <v>22803</v>
      </c>
      <c r="B536" s="31" t="s">
        <v>1952</v>
      </c>
      <c r="C536" s="31" t="s">
        <v>15</v>
      </c>
      <c r="D536" s="31"/>
      <c r="E536" s="31">
        <v>64.099999999999994</v>
      </c>
      <c r="F536" s="31" t="s">
        <v>397</v>
      </c>
      <c r="G536" s="31" t="s">
        <v>4</v>
      </c>
      <c r="H536" s="31" t="s">
        <v>6</v>
      </c>
      <c r="I536" s="40">
        <v>21687.1</v>
      </c>
      <c r="J536" s="40">
        <v>1301.2259999999999</v>
      </c>
      <c r="K536" s="40">
        <v>4337.42</v>
      </c>
      <c r="L536" s="40">
        <v>22771.455999999998</v>
      </c>
      <c r="M536" s="41">
        <v>1707.8591999999999</v>
      </c>
      <c r="N536" s="41">
        <v>5123.5775999999996</v>
      </c>
      <c r="O536" s="40">
        <v>24723.2968</v>
      </c>
      <c r="P536" s="41">
        <v>2101.4802280000004</v>
      </c>
      <c r="Q536" s="41">
        <v>6057.2077159999999</v>
      </c>
      <c r="R536" s="40">
        <v>26675.137599999998</v>
      </c>
      <c r="S536" s="41">
        <v>2534.1380719999997</v>
      </c>
      <c r="T536" s="41">
        <v>7068.9114639999998</v>
      </c>
      <c r="U536" s="40">
        <v>28626.9784</v>
      </c>
      <c r="V536" s="41">
        <v>3005.8327319999999</v>
      </c>
      <c r="W536" s="41">
        <v>8158.6888439999993</v>
      </c>
      <c r="X536" s="40">
        <v>30578.819199999998</v>
      </c>
      <c r="Y536" s="41">
        <v>3516.5642079999998</v>
      </c>
      <c r="Z536" s="41">
        <v>9326.5398559999994</v>
      </c>
      <c r="AA536" s="40">
        <v>32530.659999999996</v>
      </c>
      <c r="AB536" s="41">
        <v>4066.3324999999995</v>
      </c>
      <c r="AC536" s="41">
        <v>10572.464499999998</v>
      </c>
      <c r="AD536" s="35"/>
      <c r="AE536" s="35"/>
      <c r="AF536" s="35"/>
      <c r="AG536" s="35"/>
      <c r="AH536" s="35"/>
      <c r="AI536" s="2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s="24" customFormat="1">
      <c r="A537" s="31">
        <v>30685</v>
      </c>
      <c r="B537" s="31" t="s">
        <v>575</v>
      </c>
      <c r="C537" s="31" t="s">
        <v>13</v>
      </c>
      <c r="D537" s="31"/>
      <c r="E537" s="31">
        <v>36.11</v>
      </c>
      <c r="F537" s="31" t="s">
        <v>196</v>
      </c>
      <c r="G537" s="31" t="s">
        <v>4</v>
      </c>
      <c r="H537" s="31" t="s">
        <v>6</v>
      </c>
      <c r="I537" s="40">
        <v>14561.34</v>
      </c>
      <c r="J537" s="40">
        <v>873.68039999999996</v>
      </c>
      <c r="K537" s="40">
        <v>2912.268</v>
      </c>
      <c r="L537" s="40">
        <v>14752.765999999998</v>
      </c>
      <c r="M537" s="41">
        <v>1106.4574499999999</v>
      </c>
      <c r="N537" s="41">
        <v>3319.3723499999996</v>
      </c>
      <c r="O537" s="40">
        <v>15097.332799999998</v>
      </c>
      <c r="P537" s="41">
        <v>1283.2732879999999</v>
      </c>
      <c r="Q537" s="41">
        <v>3698.8465359999996</v>
      </c>
      <c r="R537" s="40">
        <v>15441.899599999999</v>
      </c>
      <c r="S537" s="41">
        <v>1466.980462</v>
      </c>
      <c r="T537" s="41">
        <v>4092.1033939999998</v>
      </c>
      <c r="U537" s="40">
        <v>15786.466399999998</v>
      </c>
      <c r="V537" s="41">
        <v>1657.5789719999996</v>
      </c>
      <c r="W537" s="41">
        <v>4499.1429239999989</v>
      </c>
      <c r="X537" s="40">
        <v>16131.033199999998</v>
      </c>
      <c r="Y537" s="41">
        <v>1855.068818</v>
      </c>
      <c r="Z537" s="41">
        <v>4919.9651259999991</v>
      </c>
      <c r="AA537" s="40">
        <v>16475.599999999999</v>
      </c>
      <c r="AB537" s="41">
        <v>2059.4499999999998</v>
      </c>
      <c r="AC537" s="41">
        <v>5354.57</v>
      </c>
      <c r="AD537" s="35"/>
      <c r="AE537" s="35"/>
      <c r="AF537" s="35"/>
      <c r="AG537" s="35"/>
      <c r="AH537" s="35"/>
      <c r="AI537" s="2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s="24" customFormat="1">
      <c r="A538" s="31">
        <v>21407</v>
      </c>
      <c r="B538" s="31" t="s">
        <v>1902</v>
      </c>
      <c r="C538" s="31" t="s">
        <v>15</v>
      </c>
      <c r="D538" s="31"/>
      <c r="E538" s="31">
        <v>57.08</v>
      </c>
      <c r="F538" s="31" t="s">
        <v>354</v>
      </c>
      <c r="G538" s="31" t="s">
        <v>4</v>
      </c>
      <c r="H538" s="31" t="s">
        <v>6</v>
      </c>
      <c r="I538" s="40">
        <v>11669.060000000001</v>
      </c>
      <c r="J538" s="40">
        <v>700.14360000000011</v>
      </c>
      <c r="K538" s="40">
        <v>2333.8120000000004</v>
      </c>
      <c r="L538" s="40">
        <v>12252.514000000001</v>
      </c>
      <c r="M538" s="41">
        <v>918.93855000000008</v>
      </c>
      <c r="N538" s="41">
        <v>2756.8156500000005</v>
      </c>
      <c r="O538" s="40">
        <v>13302.731200000002</v>
      </c>
      <c r="P538" s="41">
        <v>1130.7321520000003</v>
      </c>
      <c r="Q538" s="41">
        <v>3259.1691440000004</v>
      </c>
      <c r="R538" s="40">
        <v>14352.948400000001</v>
      </c>
      <c r="S538" s="41">
        <v>1363.5300980000002</v>
      </c>
      <c r="T538" s="41">
        <v>3803.5313260000007</v>
      </c>
      <c r="U538" s="40">
        <v>15403.1656</v>
      </c>
      <c r="V538" s="41">
        <v>1617.332388</v>
      </c>
      <c r="W538" s="41">
        <v>4389.902196</v>
      </c>
      <c r="X538" s="40">
        <v>16453.382799999999</v>
      </c>
      <c r="Y538" s="41">
        <v>1892.1390220000001</v>
      </c>
      <c r="Z538" s="41">
        <v>5018.2817539999996</v>
      </c>
      <c r="AA538" s="40">
        <v>17503.600000000002</v>
      </c>
      <c r="AB538" s="41">
        <v>2187.9500000000003</v>
      </c>
      <c r="AC538" s="41">
        <v>5688.670000000001</v>
      </c>
      <c r="AD538" s="35"/>
      <c r="AE538" s="35"/>
      <c r="AF538" s="35"/>
      <c r="AG538" s="35"/>
      <c r="AH538" s="35"/>
      <c r="AI538" s="2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s="24" customFormat="1">
      <c r="A539" s="31">
        <v>23889</v>
      </c>
      <c r="B539" s="31" t="s">
        <v>896</v>
      </c>
      <c r="C539" s="31" t="s">
        <v>13</v>
      </c>
      <c r="D539" s="31"/>
      <c r="E539" s="31">
        <v>51.06</v>
      </c>
      <c r="F539" s="31" t="s">
        <v>97</v>
      </c>
      <c r="G539" s="31" t="s">
        <v>4</v>
      </c>
      <c r="H539" s="31" t="s">
        <v>6</v>
      </c>
      <c r="I539" s="40">
        <v>19448.439999999999</v>
      </c>
      <c r="J539" s="40">
        <v>1166.9063999999998</v>
      </c>
      <c r="K539" s="40">
        <v>3889.6880000000001</v>
      </c>
      <c r="L539" s="40">
        <v>20148.583999999999</v>
      </c>
      <c r="M539" s="41">
        <v>1511.1437999999998</v>
      </c>
      <c r="N539" s="41">
        <v>4533.4313999999995</v>
      </c>
      <c r="O539" s="40">
        <v>21408.843199999999</v>
      </c>
      <c r="P539" s="41">
        <v>1819.7516720000001</v>
      </c>
      <c r="Q539" s="41">
        <v>5245.1665839999996</v>
      </c>
      <c r="R539" s="40">
        <v>22669.1024</v>
      </c>
      <c r="S539" s="41">
        <v>2153.5647279999998</v>
      </c>
      <c r="T539" s="41">
        <v>6007.3121360000005</v>
      </c>
      <c r="U539" s="40">
        <v>23929.3616</v>
      </c>
      <c r="V539" s="41">
        <v>2512.5829679999997</v>
      </c>
      <c r="W539" s="41">
        <v>6819.8680559999993</v>
      </c>
      <c r="X539" s="40">
        <v>25189.620800000001</v>
      </c>
      <c r="Y539" s="41">
        <v>2896.8063920000004</v>
      </c>
      <c r="Z539" s="41">
        <v>7682.8343439999999</v>
      </c>
      <c r="AA539" s="40">
        <v>26449.879999999997</v>
      </c>
      <c r="AB539" s="41">
        <v>3306.2349999999997</v>
      </c>
      <c r="AC539" s="41">
        <v>8596.2109999999993</v>
      </c>
      <c r="AD539" s="35"/>
      <c r="AE539" s="35"/>
      <c r="AF539" s="35"/>
      <c r="AG539" s="35"/>
      <c r="AH539" s="35"/>
      <c r="AI539" s="2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s="24" customFormat="1">
      <c r="A540" s="31">
        <v>24653</v>
      </c>
      <c r="B540" s="31" t="s">
        <v>1053</v>
      </c>
      <c r="C540" s="31" t="s">
        <v>13</v>
      </c>
      <c r="D540" s="31"/>
      <c r="E540" s="31">
        <v>55</v>
      </c>
      <c r="F540" s="31" t="s">
        <v>90</v>
      </c>
      <c r="G540" s="31" t="s">
        <v>4</v>
      </c>
      <c r="H540" s="31" t="s">
        <v>6</v>
      </c>
      <c r="I540" s="40">
        <v>30438.94</v>
      </c>
      <c r="J540" s="40">
        <v>1826.3363999999999</v>
      </c>
      <c r="K540" s="40">
        <v>6087.7880000000005</v>
      </c>
      <c r="L540" s="40">
        <v>31960.886000000002</v>
      </c>
      <c r="M540" s="41">
        <v>2397.0664500000003</v>
      </c>
      <c r="N540" s="41">
        <v>7191.1993500000008</v>
      </c>
      <c r="O540" s="40">
        <v>34700.388800000001</v>
      </c>
      <c r="P540" s="41">
        <v>2949.5330480000002</v>
      </c>
      <c r="Q540" s="41">
        <v>8501.5952560000005</v>
      </c>
      <c r="R540" s="40">
        <v>37439.891600000003</v>
      </c>
      <c r="S540" s="41">
        <v>3556.7897020000005</v>
      </c>
      <c r="T540" s="41">
        <v>9921.5712740000017</v>
      </c>
      <c r="U540" s="40">
        <v>40179.394400000005</v>
      </c>
      <c r="V540" s="41">
        <v>4218.8364120000006</v>
      </c>
      <c r="W540" s="41">
        <v>11451.127404000001</v>
      </c>
      <c r="X540" s="40">
        <v>42918.897200000007</v>
      </c>
      <c r="Y540" s="41">
        <v>4935.6731780000009</v>
      </c>
      <c r="Z540" s="41">
        <v>13090.263646000001</v>
      </c>
      <c r="AA540" s="40">
        <v>45658.400000000001</v>
      </c>
      <c r="AB540" s="41">
        <v>5707.3</v>
      </c>
      <c r="AC540" s="41">
        <v>14838.980000000001</v>
      </c>
      <c r="AD540" s="35"/>
      <c r="AE540" s="35"/>
      <c r="AF540" s="35"/>
      <c r="AG540" s="35"/>
      <c r="AH540" s="35"/>
      <c r="AI540" s="2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s="24" customFormat="1">
      <c r="A541" s="31">
        <v>10040</v>
      </c>
      <c r="B541" s="31" t="s">
        <v>2255</v>
      </c>
      <c r="C541" s="31" t="s">
        <v>15</v>
      </c>
      <c r="D541" s="31"/>
      <c r="E541" s="31">
        <v>67.02</v>
      </c>
      <c r="F541" s="31" t="s">
        <v>425</v>
      </c>
      <c r="G541" s="31" t="s">
        <v>4</v>
      </c>
      <c r="H541" s="31" t="s">
        <v>6</v>
      </c>
      <c r="I541" s="40">
        <v>27195.5</v>
      </c>
      <c r="J541" s="40">
        <v>1631.73</v>
      </c>
      <c r="K541" s="40">
        <v>5439.1</v>
      </c>
      <c r="L541" s="40">
        <v>28555.274000000001</v>
      </c>
      <c r="M541" s="41">
        <v>2141.6455500000002</v>
      </c>
      <c r="N541" s="41">
        <v>6424.9366500000006</v>
      </c>
      <c r="O541" s="40">
        <v>31002.867200000001</v>
      </c>
      <c r="P541" s="41">
        <v>2635.2437120000004</v>
      </c>
      <c r="Q541" s="41">
        <v>7595.702464</v>
      </c>
      <c r="R541" s="40">
        <v>33450.460399999996</v>
      </c>
      <c r="S541" s="41">
        <v>3177.7937379999998</v>
      </c>
      <c r="T541" s="41">
        <v>8864.3720059999996</v>
      </c>
      <c r="U541" s="40">
        <v>35898.053599999999</v>
      </c>
      <c r="V541" s="41">
        <v>3769.2956279999999</v>
      </c>
      <c r="W541" s="41">
        <v>10230.945275999999</v>
      </c>
      <c r="X541" s="40">
        <v>38345.646800000002</v>
      </c>
      <c r="Y541" s="41">
        <v>4409.7493820000009</v>
      </c>
      <c r="Z541" s="41">
        <v>11695.422274</v>
      </c>
      <c r="AA541" s="40">
        <v>40793.24</v>
      </c>
      <c r="AB541" s="41">
        <v>5099.1549999999997</v>
      </c>
      <c r="AC541" s="41">
        <v>13257.803</v>
      </c>
      <c r="AD541" s="35"/>
      <c r="AE541" s="35"/>
      <c r="AF541" s="35"/>
      <c r="AG541" s="35"/>
      <c r="AH541" s="35"/>
      <c r="AI541" s="2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s="24" customFormat="1">
      <c r="A542" s="31">
        <v>10100</v>
      </c>
      <c r="B542" s="31" t="s">
        <v>2228</v>
      </c>
      <c r="C542" s="31" t="s">
        <v>15</v>
      </c>
      <c r="D542" s="31"/>
      <c r="E542" s="31">
        <v>71.03</v>
      </c>
      <c r="F542" s="31" t="s">
        <v>446</v>
      </c>
      <c r="G542" s="31" t="s">
        <v>4</v>
      </c>
      <c r="H542" s="31" t="s">
        <v>6</v>
      </c>
      <c r="I542" s="40">
        <v>24476.280000000002</v>
      </c>
      <c r="J542" s="40">
        <v>1468.5768</v>
      </c>
      <c r="K542" s="40">
        <v>4895.2560000000003</v>
      </c>
      <c r="L542" s="40">
        <v>25787.462</v>
      </c>
      <c r="M542" s="41">
        <v>1934.0596499999999</v>
      </c>
      <c r="N542" s="41">
        <v>5802.1789500000004</v>
      </c>
      <c r="O542" s="40">
        <v>28147.589599999999</v>
      </c>
      <c r="P542" s="41">
        <v>2392.5451160000002</v>
      </c>
      <c r="Q542" s="41">
        <v>6896.1594519999999</v>
      </c>
      <c r="R542" s="40">
        <v>30507.717199999999</v>
      </c>
      <c r="S542" s="41">
        <v>2898.2331340000001</v>
      </c>
      <c r="T542" s="41">
        <v>8084.5450580000006</v>
      </c>
      <c r="U542" s="40">
        <v>32867.844799999999</v>
      </c>
      <c r="V542" s="41">
        <v>3451.1237039999996</v>
      </c>
      <c r="W542" s="41">
        <v>9367.335767999999</v>
      </c>
      <c r="X542" s="40">
        <v>35227.972399999999</v>
      </c>
      <c r="Y542" s="41">
        <v>4051.2168259999999</v>
      </c>
      <c r="Z542" s="41">
        <v>10744.531582</v>
      </c>
      <c r="AA542" s="40">
        <v>37588.1</v>
      </c>
      <c r="AB542" s="41">
        <v>4698.5124999999998</v>
      </c>
      <c r="AC542" s="41">
        <v>12216.1325</v>
      </c>
      <c r="AD542" s="35"/>
      <c r="AE542" s="35"/>
      <c r="AF542" s="35"/>
      <c r="AG542" s="35"/>
      <c r="AH542" s="35"/>
      <c r="AI542" s="2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s="24" customFormat="1">
      <c r="A543" s="31">
        <v>24384</v>
      </c>
      <c r="B543" s="31" t="s">
        <v>1932</v>
      </c>
      <c r="C543" s="31" t="s">
        <v>15</v>
      </c>
      <c r="D543" s="31"/>
      <c r="E543" s="31">
        <v>56.08</v>
      </c>
      <c r="F543" s="31" t="s">
        <v>266</v>
      </c>
      <c r="G543" s="31" t="s">
        <v>4</v>
      </c>
      <c r="H543" s="31" t="s">
        <v>6</v>
      </c>
      <c r="I543" s="40">
        <v>27242.54</v>
      </c>
      <c r="J543" s="40">
        <v>1634.5524</v>
      </c>
      <c r="K543" s="40">
        <v>5448.5080000000007</v>
      </c>
      <c r="L543" s="40">
        <v>28626.51</v>
      </c>
      <c r="M543" s="41">
        <v>2146.9882499999999</v>
      </c>
      <c r="N543" s="41">
        <v>6440.9647500000001</v>
      </c>
      <c r="O543" s="40">
        <v>31117.655999999999</v>
      </c>
      <c r="P543" s="41">
        <v>2645.0007599999999</v>
      </c>
      <c r="Q543" s="41">
        <v>7623.8257199999998</v>
      </c>
      <c r="R543" s="40">
        <v>33608.801999999996</v>
      </c>
      <c r="S543" s="41">
        <v>3192.8361899999995</v>
      </c>
      <c r="T543" s="41">
        <v>8906.3325299999997</v>
      </c>
      <c r="U543" s="40">
        <v>36099.947999999997</v>
      </c>
      <c r="V543" s="41">
        <v>3790.4945399999997</v>
      </c>
      <c r="W543" s="41">
        <v>10288.485179999998</v>
      </c>
      <c r="X543" s="40">
        <v>38591.093999999997</v>
      </c>
      <c r="Y543" s="41">
        <v>4437.9758099999999</v>
      </c>
      <c r="Z543" s="41">
        <v>11770.283669999999</v>
      </c>
      <c r="AA543" s="40">
        <v>41082.239999999998</v>
      </c>
      <c r="AB543" s="41">
        <v>5135.28</v>
      </c>
      <c r="AC543" s="41">
        <v>13351.727999999999</v>
      </c>
      <c r="AD543" s="35"/>
      <c r="AE543" s="35"/>
      <c r="AF543" s="35"/>
      <c r="AG543" s="35"/>
      <c r="AH543" s="35"/>
      <c r="AI543" s="2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s="24" customFormat="1">
      <c r="A544" s="31">
        <v>23908</v>
      </c>
      <c r="B544" s="31" t="s">
        <v>980</v>
      </c>
      <c r="C544" s="31" t="s">
        <v>13</v>
      </c>
      <c r="D544" s="31"/>
      <c r="E544" s="31">
        <v>60.01</v>
      </c>
      <c r="F544" s="31" t="s">
        <v>270</v>
      </c>
      <c r="G544" s="31" t="s">
        <v>4</v>
      </c>
      <c r="H544" s="31" t="s">
        <v>6</v>
      </c>
      <c r="I544" s="40">
        <v>21004.319999999996</v>
      </c>
      <c r="J544" s="40">
        <v>1260.2591999999997</v>
      </c>
      <c r="K544" s="40">
        <v>4200.8639999999996</v>
      </c>
      <c r="L544" s="40">
        <v>21970.52</v>
      </c>
      <c r="M544" s="41">
        <v>1647.789</v>
      </c>
      <c r="N544" s="41">
        <v>4943.3670000000002</v>
      </c>
      <c r="O544" s="40">
        <v>23709.68</v>
      </c>
      <c r="P544" s="41">
        <v>2015.3228000000001</v>
      </c>
      <c r="Q544" s="41">
        <v>5808.8716000000004</v>
      </c>
      <c r="R544" s="40">
        <v>25448.84</v>
      </c>
      <c r="S544" s="41">
        <v>2417.6397999999999</v>
      </c>
      <c r="T544" s="41">
        <v>6743.9426000000003</v>
      </c>
      <c r="U544" s="40">
        <v>27188</v>
      </c>
      <c r="V544" s="41">
        <v>2854.74</v>
      </c>
      <c r="W544" s="41">
        <v>7748.579999999999</v>
      </c>
      <c r="X544" s="40">
        <v>28927.16</v>
      </c>
      <c r="Y544" s="41">
        <v>3326.6233999999999</v>
      </c>
      <c r="Z544" s="41">
        <v>8822.7837999999992</v>
      </c>
      <c r="AA544" s="40">
        <v>30666.32</v>
      </c>
      <c r="AB544" s="41">
        <v>3833.29</v>
      </c>
      <c r="AC544" s="41">
        <v>9966.5540000000001</v>
      </c>
      <c r="AD544" s="35"/>
      <c r="AE544" s="35"/>
      <c r="AF544" s="35"/>
      <c r="AG544" s="35"/>
      <c r="AH544" s="35"/>
      <c r="AI544" s="2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s="24" customFormat="1">
      <c r="A545" s="31">
        <v>10109</v>
      </c>
      <c r="B545" s="31" t="s">
        <v>2177</v>
      </c>
      <c r="C545" s="31" t="s">
        <v>15</v>
      </c>
      <c r="D545" s="31"/>
      <c r="E545" s="31">
        <v>60.11</v>
      </c>
      <c r="F545" s="31" t="s">
        <v>374</v>
      </c>
      <c r="G545" s="31" t="s">
        <v>4</v>
      </c>
      <c r="H545" s="31" t="s">
        <v>6</v>
      </c>
      <c r="I545" s="40">
        <v>34556.700000000004</v>
      </c>
      <c r="J545" s="40">
        <v>2073.402</v>
      </c>
      <c r="K545" s="40">
        <v>6911.3400000000011</v>
      </c>
      <c r="L545" s="40">
        <v>36518.342000000004</v>
      </c>
      <c r="M545" s="41">
        <v>2738.8756500000004</v>
      </c>
      <c r="N545" s="41">
        <v>8216.6269500000017</v>
      </c>
      <c r="O545" s="40">
        <v>40049.297600000005</v>
      </c>
      <c r="P545" s="41">
        <v>3404.1902960000007</v>
      </c>
      <c r="Q545" s="41">
        <v>9812.0779120000007</v>
      </c>
      <c r="R545" s="40">
        <v>43580.253200000006</v>
      </c>
      <c r="S545" s="41">
        <v>4140.1240540000008</v>
      </c>
      <c r="T545" s="41">
        <v>11548.767098000002</v>
      </c>
      <c r="U545" s="40">
        <v>47111.2088</v>
      </c>
      <c r="V545" s="41">
        <v>4946.6769239999994</v>
      </c>
      <c r="W545" s="41">
        <v>13426.694507999999</v>
      </c>
      <c r="X545" s="40">
        <v>50642.164400000001</v>
      </c>
      <c r="Y545" s="41">
        <v>5823.8489060000002</v>
      </c>
      <c r="Z545" s="41">
        <v>15445.860142</v>
      </c>
      <c r="AA545" s="40">
        <v>54173.119999999995</v>
      </c>
      <c r="AB545" s="41">
        <v>6771.6399999999994</v>
      </c>
      <c r="AC545" s="41">
        <v>17606.263999999999</v>
      </c>
      <c r="AD545" s="35"/>
      <c r="AE545" s="35"/>
      <c r="AF545" s="35"/>
      <c r="AG545" s="35"/>
      <c r="AH545" s="35"/>
      <c r="AI545" s="2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s="24" customFormat="1">
      <c r="A546" s="31">
        <v>24099</v>
      </c>
      <c r="B546" s="31" t="s">
        <v>1831</v>
      </c>
      <c r="C546" s="31" t="s">
        <v>15</v>
      </c>
      <c r="D546" s="31"/>
      <c r="E546" s="31">
        <v>53.06</v>
      </c>
      <c r="F546" s="31" t="s">
        <v>188</v>
      </c>
      <c r="G546" s="31" t="s">
        <v>4</v>
      </c>
      <c r="H546" s="31" t="s">
        <v>6</v>
      </c>
      <c r="I546" s="40">
        <v>26848.159999999996</v>
      </c>
      <c r="J546" s="40">
        <v>1610.8895999999997</v>
      </c>
      <c r="K546" s="40">
        <v>5369.6319999999996</v>
      </c>
      <c r="L546" s="40">
        <v>28103.267999999996</v>
      </c>
      <c r="M546" s="41">
        <v>2107.7450999999996</v>
      </c>
      <c r="N546" s="41">
        <v>6323.2352999999994</v>
      </c>
      <c r="O546" s="40">
        <v>30362.462399999997</v>
      </c>
      <c r="P546" s="41">
        <v>2580.8093039999999</v>
      </c>
      <c r="Q546" s="41">
        <v>7438.8032879999992</v>
      </c>
      <c r="R546" s="40">
        <v>32621.656799999997</v>
      </c>
      <c r="S546" s="41">
        <v>3099.0573959999997</v>
      </c>
      <c r="T546" s="41">
        <v>8644.739051999999</v>
      </c>
      <c r="U546" s="40">
        <v>34880.851199999997</v>
      </c>
      <c r="V546" s="41">
        <v>3662.4893759999995</v>
      </c>
      <c r="W546" s="41">
        <v>9941.042591999998</v>
      </c>
      <c r="X546" s="40">
        <v>37140.045599999998</v>
      </c>
      <c r="Y546" s="41">
        <v>4271.1052440000003</v>
      </c>
      <c r="Z546" s="41">
        <v>11327.713908</v>
      </c>
      <c r="AA546" s="40">
        <v>39399.24</v>
      </c>
      <c r="AB546" s="41">
        <v>4924.9049999999997</v>
      </c>
      <c r="AC546" s="41">
        <v>12804.753000000001</v>
      </c>
      <c r="AD546" s="35"/>
      <c r="AE546" s="35"/>
      <c r="AF546" s="35"/>
      <c r="AG546" s="35"/>
      <c r="AH546" s="35"/>
      <c r="AI546" s="2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s="24" customFormat="1">
      <c r="A547" s="31">
        <v>10115</v>
      </c>
      <c r="B547" s="31" t="s">
        <v>1150</v>
      </c>
      <c r="C547" s="31" t="s">
        <v>13</v>
      </c>
      <c r="D547" s="31"/>
      <c r="E547" s="31">
        <v>62.04</v>
      </c>
      <c r="F547" s="31" t="s">
        <v>403</v>
      </c>
      <c r="G547" s="31" t="s">
        <v>4</v>
      </c>
      <c r="H547" s="31" t="s">
        <v>6</v>
      </c>
      <c r="I547" s="40">
        <v>15405.720000000001</v>
      </c>
      <c r="J547" s="40">
        <v>924.34320000000002</v>
      </c>
      <c r="K547" s="40">
        <v>3081.1440000000002</v>
      </c>
      <c r="L547" s="40">
        <v>16176.006000000001</v>
      </c>
      <c r="M547" s="41">
        <v>1213.20045</v>
      </c>
      <c r="N547" s="41">
        <v>3639.6013500000004</v>
      </c>
      <c r="O547" s="40">
        <v>17562.520800000002</v>
      </c>
      <c r="P547" s="41">
        <v>1492.8142680000003</v>
      </c>
      <c r="Q547" s="41">
        <v>4302.8175960000008</v>
      </c>
      <c r="R547" s="40">
        <v>18949.035600000003</v>
      </c>
      <c r="S547" s="41">
        <v>1800.1583820000003</v>
      </c>
      <c r="T547" s="41">
        <v>5021.4944340000011</v>
      </c>
      <c r="U547" s="40">
        <v>20335.5504</v>
      </c>
      <c r="V547" s="41">
        <v>2135.2327919999998</v>
      </c>
      <c r="W547" s="41">
        <v>5795.631864</v>
      </c>
      <c r="X547" s="40">
        <v>21722.065200000001</v>
      </c>
      <c r="Y547" s="41">
        <v>2498.0374980000001</v>
      </c>
      <c r="Z547" s="41">
        <v>6625.2298860000001</v>
      </c>
      <c r="AA547" s="40">
        <v>23108.58</v>
      </c>
      <c r="AB547" s="41">
        <v>2888.5725000000002</v>
      </c>
      <c r="AC547" s="41">
        <v>7510.2885000000006</v>
      </c>
      <c r="AD547" s="35"/>
      <c r="AE547" s="35"/>
      <c r="AF547" s="35"/>
      <c r="AG547" s="35"/>
      <c r="AH547" s="35"/>
      <c r="AI547" s="2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s="24" customFormat="1">
      <c r="A548" s="31">
        <v>10120</v>
      </c>
      <c r="B548" s="31" t="s">
        <v>2284</v>
      </c>
      <c r="C548" s="31" t="s">
        <v>15</v>
      </c>
      <c r="D548" s="31"/>
      <c r="E548" s="31">
        <v>70.09</v>
      </c>
      <c r="F548" s="31" t="s">
        <v>2283</v>
      </c>
      <c r="G548" s="31" t="s">
        <v>4</v>
      </c>
      <c r="H548" s="31" t="s">
        <v>6</v>
      </c>
      <c r="I548" s="40">
        <v>21687.1</v>
      </c>
      <c r="J548" s="40">
        <v>1301.2259999999999</v>
      </c>
      <c r="K548" s="40">
        <v>4337.42</v>
      </c>
      <c r="L548" s="40">
        <v>22901.577999999998</v>
      </c>
      <c r="M548" s="41">
        <v>1717.6183499999997</v>
      </c>
      <c r="N548" s="41">
        <v>5152.8550499999992</v>
      </c>
      <c r="O548" s="40">
        <v>25087.6384</v>
      </c>
      <c r="P548" s="41">
        <v>2132.4492640000003</v>
      </c>
      <c r="Q548" s="41">
        <v>6146.4714079999994</v>
      </c>
      <c r="R548" s="40">
        <v>27273.698799999998</v>
      </c>
      <c r="S548" s="41">
        <v>2591.0013859999999</v>
      </c>
      <c r="T548" s="41">
        <v>7227.5301819999995</v>
      </c>
      <c r="U548" s="40">
        <v>29459.759199999997</v>
      </c>
      <c r="V548" s="41">
        <v>3093.2747159999994</v>
      </c>
      <c r="W548" s="41">
        <v>8396.0313719999976</v>
      </c>
      <c r="X548" s="40">
        <v>31645.819599999999</v>
      </c>
      <c r="Y548" s="41">
        <v>3639.2692539999998</v>
      </c>
      <c r="Z548" s="41">
        <v>9651.9749780000002</v>
      </c>
      <c r="AA548" s="40">
        <v>33831.879999999997</v>
      </c>
      <c r="AB548" s="41">
        <v>4228.9849999999997</v>
      </c>
      <c r="AC548" s="41">
        <v>10995.360999999999</v>
      </c>
      <c r="AD548" s="35"/>
      <c r="AE548" s="35"/>
      <c r="AF548" s="35"/>
      <c r="AG548" s="35"/>
      <c r="AH548" s="35"/>
      <c r="AI548" s="2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s="24" customFormat="1">
      <c r="A549" s="31">
        <v>27763</v>
      </c>
      <c r="B549" s="31" t="s">
        <v>1658</v>
      </c>
      <c r="C549" s="31" t="s">
        <v>15</v>
      </c>
      <c r="D549" s="31"/>
      <c r="E549" s="31">
        <v>71.069999999999993</v>
      </c>
      <c r="F549" s="31" t="s">
        <v>47</v>
      </c>
      <c r="G549" s="31" t="s">
        <v>4</v>
      </c>
      <c r="H549" s="31" t="s">
        <v>6</v>
      </c>
      <c r="I549" s="40">
        <v>24288.099999999995</v>
      </c>
      <c r="J549" s="40">
        <v>1457.2859999999996</v>
      </c>
      <c r="K549" s="40">
        <v>4857.619999999999</v>
      </c>
      <c r="L549" s="40">
        <v>25113.895999999997</v>
      </c>
      <c r="M549" s="41">
        <v>1883.5421999999996</v>
      </c>
      <c r="N549" s="41">
        <v>5650.6265999999996</v>
      </c>
      <c r="O549" s="40">
        <v>26600.328799999999</v>
      </c>
      <c r="P549" s="41">
        <v>2261.0279479999999</v>
      </c>
      <c r="Q549" s="41">
        <v>6517.0805559999999</v>
      </c>
      <c r="R549" s="40">
        <v>28086.761599999998</v>
      </c>
      <c r="S549" s="41">
        <v>2668.2423519999998</v>
      </c>
      <c r="T549" s="41">
        <v>7442.9918239999997</v>
      </c>
      <c r="U549" s="40">
        <v>29573.1944</v>
      </c>
      <c r="V549" s="41">
        <v>3105.1854119999998</v>
      </c>
      <c r="W549" s="41">
        <v>8428.3604039999991</v>
      </c>
      <c r="X549" s="40">
        <v>31059.627199999999</v>
      </c>
      <c r="Y549" s="41">
        <v>3571.8571280000001</v>
      </c>
      <c r="Z549" s="41">
        <v>9473.1862959999999</v>
      </c>
      <c r="AA549" s="40">
        <v>32546.059999999998</v>
      </c>
      <c r="AB549" s="41">
        <v>4068.2574999999997</v>
      </c>
      <c r="AC549" s="41">
        <v>10577.469499999999</v>
      </c>
      <c r="AD549" s="35"/>
      <c r="AE549" s="35"/>
      <c r="AF549" s="35"/>
      <c r="AG549" s="35"/>
      <c r="AH549" s="35"/>
      <c r="AI549" s="2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s="24" customFormat="1">
      <c r="A550" s="31">
        <v>31531</v>
      </c>
      <c r="B550" s="31" t="s">
        <v>1297</v>
      </c>
      <c r="C550" s="31" t="s">
        <v>15</v>
      </c>
      <c r="D550" s="31"/>
      <c r="E550" s="31">
        <v>38.020000000000003</v>
      </c>
      <c r="F550" s="31" t="s">
        <v>228</v>
      </c>
      <c r="G550" s="31" t="s">
        <v>4</v>
      </c>
      <c r="H550" s="31" t="s">
        <v>6</v>
      </c>
      <c r="I550" s="40">
        <v>12279.02</v>
      </c>
      <c r="J550" s="40">
        <v>736.74120000000005</v>
      </c>
      <c r="K550" s="40">
        <v>2455.8040000000001</v>
      </c>
      <c r="L550" s="40">
        <v>12426.368</v>
      </c>
      <c r="M550" s="41">
        <v>931.97759999999994</v>
      </c>
      <c r="N550" s="41">
        <v>2795.9328</v>
      </c>
      <c r="O550" s="40">
        <v>12691.5944</v>
      </c>
      <c r="P550" s="41">
        <v>1078.7855240000001</v>
      </c>
      <c r="Q550" s="41">
        <v>3109.4406279999998</v>
      </c>
      <c r="R550" s="40">
        <v>12956.820800000001</v>
      </c>
      <c r="S550" s="41">
        <v>1230.8979760000002</v>
      </c>
      <c r="T550" s="41">
        <v>3433.5575120000003</v>
      </c>
      <c r="U550" s="40">
        <v>13222.047200000001</v>
      </c>
      <c r="V550" s="41">
        <v>1388.3149559999999</v>
      </c>
      <c r="W550" s="41">
        <v>3768.2834520000001</v>
      </c>
      <c r="X550" s="40">
        <v>13487.2736</v>
      </c>
      <c r="Y550" s="41">
        <v>1551.036464</v>
      </c>
      <c r="Z550" s="41">
        <v>4113.6184480000002</v>
      </c>
      <c r="AA550" s="40">
        <v>13752.5</v>
      </c>
      <c r="AB550" s="41">
        <v>1719.0625</v>
      </c>
      <c r="AC550" s="41">
        <v>4469.5625</v>
      </c>
      <c r="AD550" s="35"/>
      <c r="AE550" s="35"/>
      <c r="AF550" s="35"/>
      <c r="AG550" s="35"/>
      <c r="AH550" s="35"/>
      <c r="AI550" s="2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s="24" customFormat="1">
      <c r="A551" s="31">
        <v>30474</v>
      </c>
      <c r="B551" s="31" t="s">
        <v>617</v>
      </c>
      <c r="C551" s="31" t="s">
        <v>13</v>
      </c>
      <c r="D551" s="31"/>
      <c r="E551" s="31">
        <v>36.11</v>
      </c>
      <c r="F551" s="31" t="s">
        <v>392</v>
      </c>
      <c r="G551" s="31" t="s">
        <v>4</v>
      </c>
      <c r="H551" s="31" t="s">
        <v>6</v>
      </c>
      <c r="I551" s="40">
        <v>12653.72</v>
      </c>
      <c r="J551" s="40">
        <v>759.22319999999991</v>
      </c>
      <c r="K551" s="40">
        <v>2530.7440000000001</v>
      </c>
      <c r="L551" s="40">
        <v>12843.526</v>
      </c>
      <c r="M551" s="41">
        <v>963.2644499999999</v>
      </c>
      <c r="N551" s="41">
        <v>2889.7933499999999</v>
      </c>
      <c r="O551" s="40">
        <v>13185.176799999999</v>
      </c>
      <c r="P551" s="41">
        <v>1120.7400279999999</v>
      </c>
      <c r="Q551" s="41">
        <v>3230.3683159999996</v>
      </c>
      <c r="R551" s="40">
        <v>13526.827599999999</v>
      </c>
      <c r="S551" s="41">
        <v>1285.0486219999998</v>
      </c>
      <c r="T551" s="41">
        <v>3584.6093139999998</v>
      </c>
      <c r="U551" s="40">
        <v>13868.4784</v>
      </c>
      <c r="V551" s="41">
        <v>1456.1902319999999</v>
      </c>
      <c r="W551" s="41">
        <v>3952.5163439999997</v>
      </c>
      <c r="X551" s="40">
        <v>14210.129199999999</v>
      </c>
      <c r="Y551" s="41">
        <v>1634.1648580000001</v>
      </c>
      <c r="Z551" s="41">
        <v>4334.0894060000001</v>
      </c>
      <c r="AA551" s="40">
        <v>14551.779999999999</v>
      </c>
      <c r="AB551" s="41">
        <v>1818.9724999999999</v>
      </c>
      <c r="AC551" s="41">
        <v>4729.3284999999996</v>
      </c>
      <c r="AD551" s="35"/>
      <c r="AE551" s="35"/>
      <c r="AF551" s="35"/>
      <c r="AG551" s="35"/>
      <c r="AH551" s="35"/>
      <c r="AI551" s="2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s="24" customFormat="1">
      <c r="A552" s="31">
        <v>31869</v>
      </c>
      <c r="B552" s="31" t="s">
        <v>1269</v>
      </c>
      <c r="C552" s="31" t="s">
        <v>15</v>
      </c>
      <c r="D552" s="31"/>
      <c r="E552" s="31">
        <v>60.06</v>
      </c>
      <c r="F552" s="31" t="s">
        <v>297</v>
      </c>
      <c r="G552" s="31" t="s">
        <v>4</v>
      </c>
      <c r="H552" s="31" t="s">
        <v>6</v>
      </c>
      <c r="I552" s="40">
        <v>5695.52</v>
      </c>
      <c r="J552" s="40">
        <v>341.7312</v>
      </c>
      <c r="K552" s="40">
        <v>1139.104</v>
      </c>
      <c r="L552" s="40">
        <v>5755.3220000000001</v>
      </c>
      <c r="M552" s="41">
        <v>431.64915000000002</v>
      </c>
      <c r="N552" s="41">
        <v>1294.9474500000001</v>
      </c>
      <c r="O552" s="40">
        <v>5862.9656000000004</v>
      </c>
      <c r="P552" s="41">
        <v>498.35207600000007</v>
      </c>
      <c r="Q552" s="41">
        <v>1436.4265720000001</v>
      </c>
      <c r="R552" s="40">
        <v>5970.6092000000008</v>
      </c>
      <c r="S552" s="41">
        <v>567.20787400000006</v>
      </c>
      <c r="T552" s="41">
        <v>1582.2114380000003</v>
      </c>
      <c r="U552" s="40">
        <v>6078.2528000000002</v>
      </c>
      <c r="V552" s="41">
        <v>638.216544</v>
      </c>
      <c r="W552" s="41">
        <v>1732.302048</v>
      </c>
      <c r="X552" s="40">
        <v>6185.8964000000005</v>
      </c>
      <c r="Y552" s="41">
        <v>711.37808600000005</v>
      </c>
      <c r="Z552" s="41">
        <v>1886.6984020000002</v>
      </c>
      <c r="AA552" s="40">
        <v>6293.5400000000009</v>
      </c>
      <c r="AB552" s="41">
        <v>786.69250000000011</v>
      </c>
      <c r="AC552" s="41">
        <v>2045.4005000000004</v>
      </c>
      <c r="AD552" s="35"/>
      <c r="AE552" s="35"/>
      <c r="AF552" s="35"/>
      <c r="AG552" s="35"/>
      <c r="AH552" s="35"/>
      <c r="AI552" s="2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s="24" customFormat="1">
      <c r="A553" s="31">
        <v>10150</v>
      </c>
      <c r="B553" s="31" t="s">
        <v>2210</v>
      </c>
      <c r="C553" s="31" t="s">
        <v>15</v>
      </c>
      <c r="D553" s="31"/>
      <c r="E553" s="31">
        <v>66.09</v>
      </c>
      <c r="F553" s="31" t="s">
        <v>28</v>
      </c>
      <c r="G553" s="31" t="s">
        <v>4</v>
      </c>
      <c r="H553" s="31" t="s">
        <v>6</v>
      </c>
      <c r="I553" s="40">
        <v>15677.76</v>
      </c>
      <c r="J553" s="40">
        <v>940.66559999999993</v>
      </c>
      <c r="K553" s="40">
        <v>3135.5520000000001</v>
      </c>
      <c r="L553" s="40">
        <v>16461.647999999997</v>
      </c>
      <c r="M553" s="41">
        <v>1234.6235999999997</v>
      </c>
      <c r="N553" s="41">
        <v>3703.8707999999997</v>
      </c>
      <c r="O553" s="40">
        <v>17872.646399999998</v>
      </c>
      <c r="P553" s="41">
        <v>1519.1749439999999</v>
      </c>
      <c r="Q553" s="41">
        <v>4378.7983679999998</v>
      </c>
      <c r="R553" s="40">
        <v>19283.644799999998</v>
      </c>
      <c r="S553" s="41">
        <v>1831.9462559999999</v>
      </c>
      <c r="T553" s="41">
        <v>5110.1658719999996</v>
      </c>
      <c r="U553" s="40">
        <v>20694.643199999999</v>
      </c>
      <c r="V553" s="41">
        <v>2172.9375359999999</v>
      </c>
      <c r="W553" s="41">
        <v>5897.9733119999992</v>
      </c>
      <c r="X553" s="40">
        <v>22105.641599999999</v>
      </c>
      <c r="Y553" s="41">
        <v>2542.148784</v>
      </c>
      <c r="Z553" s="41">
        <v>6742.2206879999994</v>
      </c>
      <c r="AA553" s="40">
        <v>23516.639999999999</v>
      </c>
      <c r="AB553" s="41">
        <v>2939.58</v>
      </c>
      <c r="AC553" s="41">
        <v>7642.9080000000004</v>
      </c>
      <c r="AD553" s="35"/>
      <c r="AE553" s="35"/>
      <c r="AF553" s="35"/>
      <c r="AG553" s="35"/>
      <c r="AH553" s="35"/>
      <c r="AI553" s="2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s="24" customFormat="1">
      <c r="A554" s="31">
        <v>28368</v>
      </c>
      <c r="B554" s="31" t="s">
        <v>810</v>
      </c>
      <c r="C554" s="31" t="s">
        <v>13</v>
      </c>
      <c r="D554" s="31"/>
      <c r="E554" s="31">
        <v>57.02</v>
      </c>
      <c r="F554" s="31" t="s">
        <v>88</v>
      </c>
      <c r="G554" s="31" t="s">
        <v>4</v>
      </c>
      <c r="H554" s="31" t="s">
        <v>6</v>
      </c>
      <c r="I554" s="40">
        <v>30775.940000000002</v>
      </c>
      <c r="J554" s="40">
        <v>1846.5564000000002</v>
      </c>
      <c r="K554" s="40">
        <v>6155.188000000001</v>
      </c>
      <c r="L554" s="40">
        <v>31742.237999999998</v>
      </c>
      <c r="M554" s="41">
        <v>2380.6678499999998</v>
      </c>
      <c r="N554" s="41">
        <v>7142.0035499999994</v>
      </c>
      <c r="O554" s="40">
        <v>33481.574399999998</v>
      </c>
      <c r="P554" s="41">
        <v>2845.9338240000002</v>
      </c>
      <c r="Q554" s="41">
        <v>8202.9857279999997</v>
      </c>
      <c r="R554" s="40">
        <v>35220.910799999998</v>
      </c>
      <c r="S554" s="41">
        <v>3345.9865259999997</v>
      </c>
      <c r="T554" s="41">
        <v>9333.5413619999999</v>
      </c>
      <c r="U554" s="40">
        <v>36960.247199999998</v>
      </c>
      <c r="V554" s="41">
        <v>3880.8259559999997</v>
      </c>
      <c r="W554" s="41">
        <v>10533.670451999998</v>
      </c>
      <c r="X554" s="40">
        <v>38699.583599999998</v>
      </c>
      <c r="Y554" s="41">
        <v>4450.4521139999997</v>
      </c>
      <c r="Z554" s="41">
        <v>11803.372997999999</v>
      </c>
      <c r="AA554" s="40">
        <v>40438.92</v>
      </c>
      <c r="AB554" s="41">
        <v>5054.8649999999998</v>
      </c>
      <c r="AC554" s="41">
        <v>13142.648999999999</v>
      </c>
      <c r="AD554" s="35"/>
      <c r="AE554" s="35"/>
      <c r="AF554" s="35"/>
      <c r="AG554" s="35"/>
      <c r="AH554" s="35"/>
      <c r="AI554" s="2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s="24" customFormat="1">
      <c r="A555" s="31">
        <v>29203</v>
      </c>
      <c r="B555" s="31" t="s">
        <v>1545</v>
      </c>
      <c r="C555" s="31" t="s">
        <v>15</v>
      </c>
      <c r="D555" s="31"/>
      <c r="E555" s="31">
        <v>46.01</v>
      </c>
      <c r="F555" s="31" t="s">
        <v>284</v>
      </c>
      <c r="G555" s="31" t="s">
        <v>4</v>
      </c>
      <c r="H555" s="31" t="s">
        <v>6</v>
      </c>
      <c r="I555" s="40">
        <v>30438.94</v>
      </c>
      <c r="J555" s="40">
        <v>1826.3363999999999</v>
      </c>
      <c r="K555" s="40">
        <v>6087.7880000000005</v>
      </c>
      <c r="L555" s="40">
        <v>31215.132000000001</v>
      </c>
      <c r="M555" s="41">
        <v>2341.1349</v>
      </c>
      <c r="N555" s="41">
        <v>7023.4047</v>
      </c>
      <c r="O555" s="40">
        <v>32612.277600000001</v>
      </c>
      <c r="P555" s="41">
        <v>2772.0435960000004</v>
      </c>
      <c r="Q555" s="41">
        <v>7990.0080120000002</v>
      </c>
      <c r="R555" s="40">
        <v>34009.423200000005</v>
      </c>
      <c r="S555" s="41">
        <v>3230.8952040000004</v>
      </c>
      <c r="T555" s="41">
        <v>9012.4971480000022</v>
      </c>
      <c r="U555" s="40">
        <v>35406.568800000001</v>
      </c>
      <c r="V555" s="41">
        <v>3717.6897239999998</v>
      </c>
      <c r="W555" s="41">
        <v>10090.872108</v>
      </c>
      <c r="X555" s="40">
        <v>36803.714400000004</v>
      </c>
      <c r="Y555" s="41">
        <v>4232.4271560000007</v>
      </c>
      <c r="Z555" s="41">
        <v>11225.132892000001</v>
      </c>
      <c r="AA555" s="40">
        <v>38200.86</v>
      </c>
      <c r="AB555" s="41">
        <v>4775.1075000000001</v>
      </c>
      <c r="AC555" s="41">
        <v>12415.279500000001</v>
      </c>
      <c r="AD555" s="35"/>
      <c r="AE555" s="35"/>
      <c r="AF555" s="35"/>
      <c r="AG555" s="35"/>
      <c r="AH555" s="35"/>
      <c r="AI555" s="2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s="24" customFormat="1">
      <c r="A556" s="31">
        <v>26583</v>
      </c>
      <c r="B556" s="31" t="s">
        <v>1729</v>
      </c>
      <c r="C556" s="31" t="s">
        <v>15</v>
      </c>
      <c r="D556" s="31"/>
      <c r="E556" s="31">
        <v>57.08</v>
      </c>
      <c r="F556" s="31" t="s">
        <v>100</v>
      </c>
      <c r="G556" s="31" t="s">
        <v>4</v>
      </c>
      <c r="H556" s="31" t="s">
        <v>6</v>
      </c>
      <c r="I556" s="40">
        <v>27195.5</v>
      </c>
      <c r="J556" s="40">
        <v>1631.73</v>
      </c>
      <c r="K556" s="40">
        <v>5439.1</v>
      </c>
      <c r="L556" s="40">
        <v>28228.928</v>
      </c>
      <c r="M556" s="41">
        <v>2117.1695999999997</v>
      </c>
      <c r="N556" s="41">
        <v>6351.5088000000005</v>
      </c>
      <c r="O556" s="40">
        <v>30089.098399999999</v>
      </c>
      <c r="P556" s="41">
        <v>2557.5733640000003</v>
      </c>
      <c r="Q556" s="41">
        <v>7371.8291079999999</v>
      </c>
      <c r="R556" s="40">
        <v>31949.268800000002</v>
      </c>
      <c r="S556" s="41">
        <v>3035.1805360000003</v>
      </c>
      <c r="T556" s="41">
        <v>8466.5562320000008</v>
      </c>
      <c r="U556" s="40">
        <v>33809.439200000001</v>
      </c>
      <c r="V556" s="41">
        <v>3549.9911160000001</v>
      </c>
      <c r="W556" s="41">
        <v>9635.6901719999987</v>
      </c>
      <c r="X556" s="40">
        <v>35669.609600000003</v>
      </c>
      <c r="Y556" s="41">
        <v>4102.0051040000008</v>
      </c>
      <c r="Z556" s="41">
        <v>10879.230928000001</v>
      </c>
      <c r="AA556" s="40">
        <v>37529.78</v>
      </c>
      <c r="AB556" s="41">
        <v>4691.2224999999999</v>
      </c>
      <c r="AC556" s="41">
        <v>12197.1785</v>
      </c>
      <c r="AD556" s="35"/>
      <c r="AE556" s="35"/>
      <c r="AF556" s="35"/>
      <c r="AG556" s="35"/>
      <c r="AH556" s="35"/>
      <c r="AI556" s="2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s="24" customFormat="1">
      <c r="A557" s="31">
        <v>23271</v>
      </c>
      <c r="B557" s="31" t="s">
        <v>1905</v>
      </c>
      <c r="C557" s="31" t="s">
        <v>15</v>
      </c>
      <c r="D557" s="31"/>
      <c r="E557" s="31">
        <v>59.11</v>
      </c>
      <c r="F557" s="31" t="s">
        <v>354</v>
      </c>
      <c r="G557" s="31" t="s">
        <v>4</v>
      </c>
      <c r="H557" s="31" t="s">
        <v>6</v>
      </c>
      <c r="I557" s="40">
        <v>21762.000000000004</v>
      </c>
      <c r="J557" s="40">
        <v>1305.7200000000003</v>
      </c>
      <c r="K557" s="40">
        <v>4352.4000000000005</v>
      </c>
      <c r="L557" s="40">
        <v>22884.869999999995</v>
      </c>
      <c r="M557" s="41">
        <v>1716.3652499999996</v>
      </c>
      <c r="N557" s="41">
        <v>5149.0957499999995</v>
      </c>
      <c r="O557" s="40">
        <v>24906.035999999996</v>
      </c>
      <c r="P557" s="41">
        <v>2117.0130599999998</v>
      </c>
      <c r="Q557" s="41">
        <v>6101.9788199999994</v>
      </c>
      <c r="R557" s="40">
        <v>26927.201999999997</v>
      </c>
      <c r="S557" s="41">
        <v>2558.0841899999996</v>
      </c>
      <c r="T557" s="41">
        <v>7135.7085299999999</v>
      </c>
      <c r="U557" s="40">
        <v>28948.367999999995</v>
      </c>
      <c r="V557" s="41">
        <v>3039.5786399999993</v>
      </c>
      <c r="W557" s="41">
        <v>8250.2848799999974</v>
      </c>
      <c r="X557" s="40">
        <v>30969.534</v>
      </c>
      <c r="Y557" s="41">
        <v>3561.4964100000002</v>
      </c>
      <c r="Z557" s="41">
        <v>9445.7078700000002</v>
      </c>
      <c r="AA557" s="40">
        <v>32990.699999999997</v>
      </c>
      <c r="AB557" s="41">
        <v>4123.8374999999996</v>
      </c>
      <c r="AC557" s="41">
        <v>10721.977499999999</v>
      </c>
      <c r="AD557" s="35"/>
      <c r="AE557" s="35"/>
      <c r="AF557" s="35"/>
      <c r="AG557" s="35"/>
      <c r="AH557" s="35"/>
      <c r="AI557" s="2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s="24" customFormat="1">
      <c r="A558" s="31">
        <v>21408</v>
      </c>
      <c r="B558" s="31" t="s">
        <v>2067</v>
      </c>
      <c r="C558" s="31" t="s">
        <v>15</v>
      </c>
      <c r="D558" s="31"/>
      <c r="E558" s="31">
        <v>67.09</v>
      </c>
      <c r="F558" s="31" t="s">
        <v>236</v>
      </c>
      <c r="G558" s="31" t="s">
        <v>4</v>
      </c>
      <c r="H558" s="31" t="s">
        <v>6</v>
      </c>
      <c r="I558" s="40">
        <v>24288.099999999995</v>
      </c>
      <c r="J558" s="40">
        <v>1457.2859999999996</v>
      </c>
      <c r="K558" s="40">
        <v>4857.619999999999</v>
      </c>
      <c r="L558" s="40">
        <v>25502.503999999997</v>
      </c>
      <c r="M558" s="41">
        <v>1912.6877999999997</v>
      </c>
      <c r="N558" s="41">
        <v>5738.0633999999991</v>
      </c>
      <c r="O558" s="40">
        <v>27688.431199999999</v>
      </c>
      <c r="P558" s="41">
        <v>2353.5166520000002</v>
      </c>
      <c r="Q558" s="41">
        <v>6783.6656439999997</v>
      </c>
      <c r="R558" s="40">
        <v>29874.358399999997</v>
      </c>
      <c r="S558" s="41">
        <v>2838.0640479999997</v>
      </c>
      <c r="T558" s="41">
        <v>7916.704976</v>
      </c>
      <c r="U558" s="40">
        <v>32060.285599999999</v>
      </c>
      <c r="V558" s="41">
        <v>3366.329988</v>
      </c>
      <c r="W558" s="41">
        <v>9137.1813959999981</v>
      </c>
      <c r="X558" s="40">
        <v>34246.212800000001</v>
      </c>
      <c r="Y558" s="41">
        <v>3938.3144720000005</v>
      </c>
      <c r="Z558" s="41">
        <v>10445.094904</v>
      </c>
      <c r="AA558" s="40">
        <v>36432.14</v>
      </c>
      <c r="AB558" s="41">
        <v>4554.0174999999999</v>
      </c>
      <c r="AC558" s="41">
        <v>11840.4455</v>
      </c>
      <c r="AD558" s="35"/>
      <c r="AE558" s="35"/>
      <c r="AF558" s="35"/>
      <c r="AG558" s="35"/>
      <c r="AH558" s="35"/>
      <c r="AI558" s="2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s="24" customFormat="1">
      <c r="A559" s="31">
        <v>28791</v>
      </c>
      <c r="B559" s="31" t="s">
        <v>1564</v>
      </c>
      <c r="C559" s="31" t="s">
        <v>15</v>
      </c>
      <c r="D559" s="31"/>
      <c r="E559" s="31">
        <v>57.11</v>
      </c>
      <c r="F559" s="31" t="s">
        <v>245</v>
      </c>
      <c r="G559" s="31" t="s">
        <v>4</v>
      </c>
      <c r="H559" s="31" t="s">
        <v>6</v>
      </c>
      <c r="I559" s="40">
        <v>21836.899999999998</v>
      </c>
      <c r="J559" s="40">
        <v>1310.2139999999997</v>
      </c>
      <c r="K559" s="40">
        <v>4367.38</v>
      </c>
      <c r="L559" s="40">
        <v>22464.047999999999</v>
      </c>
      <c r="M559" s="41">
        <v>1684.8036</v>
      </c>
      <c r="N559" s="41">
        <v>5054.4107999999997</v>
      </c>
      <c r="O559" s="40">
        <v>23592.914399999998</v>
      </c>
      <c r="P559" s="41">
        <v>2005.3977239999999</v>
      </c>
      <c r="Q559" s="41">
        <v>5780.2640279999996</v>
      </c>
      <c r="R559" s="40">
        <v>24721.780799999997</v>
      </c>
      <c r="S559" s="41">
        <v>2348.5691759999995</v>
      </c>
      <c r="T559" s="41">
        <v>6551.2719119999992</v>
      </c>
      <c r="U559" s="40">
        <v>25850.647199999996</v>
      </c>
      <c r="V559" s="41">
        <v>2714.3179559999994</v>
      </c>
      <c r="W559" s="41">
        <v>7367.4344519999986</v>
      </c>
      <c r="X559" s="40">
        <v>26979.513599999998</v>
      </c>
      <c r="Y559" s="41">
        <v>3102.6440640000001</v>
      </c>
      <c r="Z559" s="41">
        <v>8228.7516479999995</v>
      </c>
      <c r="AA559" s="40">
        <v>28108.379999999997</v>
      </c>
      <c r="AB559" s="41">
        <v>3513.5474999999997</v>
      </c>
      <c r="AC559" s="41">
        <v>9135.2235000000001</v>
      </c>
      <c r="AD559" s="35"/>
      <c r="AE559" s="35"/>
      <c r="AF559" s="35"/>
      <c r="AG559" s="35"/>
      <c r="AH559" s="35"/>
      <c r="AI559" s="2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s="24" customFormat="1">
      <c r="A560" s="31">
        <v>22244</v>
      </c>
      <c r="B560" s="31" t="s">
        <v>1962</v>
      </c>
      <c r="C560" s="31" t="s">
        <v>15</v>
      </c>
      <c r="D560" s="31"/>
      <c r="E560" s="31">
        <v>71.099999999999994</v>
      </c>
      <c r="F560" s="31" t="s">
        <v>238</v>
      </c>
      <c r="G560" s="31" t="s">
        <v>4</v>
      </c>
      <c r="H560" s="31" t="s">
        <v>6</v>
      </c>
      <c r="I560" s="40">
        <v>14423.499999999998</v>
      </c>
      <c r="J560" s="40">
        <v>865.40999999999985</v>
      </c>
      <c r="K560" s="40">
        <v>2884.7</v>
      </c>
      <c r="L560" s="40">
        <v>15144.676000000001</v>
      </c>
      <c r="M560" s="41">
        <v>1135.8507</v>
      </c>
      <c r="N560" s="41">
        <v>3407.5521000000003</v>
      </c>
      <c r="O560" s="40">
        <v>16442.792800000003</v>
      </c>
      <c r="P560" s="41">
        <v>1397.6373880000003</v>
      </c>
      <c r="Q560" s="41">
        <v>4028.4842360000007</v>
      </c>
      <c r="R560" s="40">
        <v>17740.909600000003</v>
      </c>
      <c r="S560" s="41">
        <v>1685.3864120000003</v>
      </c>
      <c r="T560" s="41">
        <v>4701.3410440000007</v>
      </c>
      <c r="U560" s="40">
        <v>19039.026400000002</v>
      </c>
      <c r="V560" s="41">
        <v>1999.0977720000001</v>
      </c>
      <c r="W560" s="41">
        <v>5426.1225240000003</v>
      </c>
      <c r="X560" s="40">
        <v>20337.143200000002</v>
      </c>
      <c r="Y560" s="41">
        <v>2338.7714680000004</v>
      </c>
      <c r="Z560" s="41">
        <v>6202.828676000001</v>
      </c>
      <c r="AA560" s="40">
        <v>21635.260000000002</v>
      </c>
      <c r="AB560" s="41">
        <v>2704.4075000000003</v>
      </c>
      <c r="AC560" s="41">
        <v>7031.4595000000008</v>
      </c>
      <c r="AD560" s="35"/>
      <c r="AE560" s="35"/>
      <c r="AF560" s="35"/>
      <c r="AG560" s="35"/>
      <c r="AH560" s="35"/>
      <c r="AI560" s="2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s="24" customFormat="1">
      <c r="A561" s="31">
        <v>27720</v>
      </c>
      <c r="B561" s="31" t="s">
        <v>858</v>
      </c>
      <c r="C561" s="31" t="s">
        <v>13</v>
      </c>
      <c r="D561" s="31"/>
      <c r="E561" s="31">
        <v>50.03</v>
      </c>
      <c r="F561" s="31" t="s">
        <v>47</v>
      </c>
      <c r="G561" s="31" t="s">
        <v>4</v>
      </c>
      <c r="H561" s="31" t="s">
        <v>6</v>
      </c>
      <c r="I561" s="40">
        <v>24512.759999999995</v>
      </c>
      <c r="J561" s="40">
        <v>1470.7655999999997</v>
      </c>
      <c r="K561" s="40">
        <v>4902.5519999999988</v>
      </c>
      <c r="L561" s="40">
        <v>25417.123999999996</v>
      </c>
      <c r="M561" s="41">
        <v>1906.2842999999996</v>
      </c>
      <c r="N561" s="41">
        <v>5718.852899999999</v>
      </c>
      <c r="O561" s="40">
        <v>27044.979199999994</v>
      </c>
      <c r="P561" s="41">
        <v>2298.8232319999997</v>
      </c>
      <c r="Q561" s="41">
        <v>6626.0199039999989</v>
      </c>
      <c r="R561" s="40">
        <v>28672.834399999992</v>
      </c>
      <c r="S561" s="41">
        <v>2723.9192679999992</v>
      </c>
      <c r="T561" s="41">
        <v>7598.3011159999987</v>
      </c>
      <c r="U561" s="40">
        <v>30300.689599999994</v>
      </c>
      <c r="V561" s="41">
        <v>3181.5724079999991</v>
      </c>
      <c r="W561" s="41">
        <v>8635.6965359999976</v>
      </c>
      <c r="X561" s="40">
        <v>31928.544799999996</v>
      </c>
      <c r="Y561" s="41">
        <v>3671.7826519999999</v>
      </c>
      <c r="Z561" s="41">
        <v>9738.2061639999993</v>
      </c>
      <c r="AA561" s="40">
        <v>33556.399999999994</v>
      </c>
      <c r="AB561" s="41">
        <v>4194.5499999999993</v>
      </c>
      <c r="AC561" s="41">
        <v>10905.829999999998</v>
      </c>
      <c r="AD561" s="35"/>
      <c r="AE561" s="35"/>
      <c r="AF561" s="35"/>
      <c r="AG561" s="35"/>
      <c r="AH561" s="35"/>
      <c r="AI561" s="2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s="24" customFormat="1">
      <c r="A562" s="31">
        <v>22174</v>
      </c>
      <c r="B562" s="31" t="s">
        <v>996</v>
      </c>
      <c r="C562" s="31" t="s">
        <v>13</v>
      </c>
      <c r="D562" s="31"/>
      <c r="E562" s="31">
        <v>69.02</v>
      </c>
      <c r="F562" s="31" t="s">
        <v>110</v>
      </c>
      <c r="G562" s="31" t="s">
        <v>4</v>
      </c>
      <c r="H562" s="31" t="s">
        <v>6</v>
      </c>
      <c r="I562" s="40">
        <v>24672.16</v>
      </c>
      <c r="J562" s="40">
        <v>1480.3296</v>
      </c>
      <c r="K562" s="40">
        <v>4934.4320000000007</v>
      </c>
      <c r="L562" s="40">
        <v>25971.119999999995</v>
      </c>
      <c r="M562" s="41">
        <v>1947.8339999999996</v>
      </c>
      <c r="N562" s="41">
        <v>5843.5019999999995</v>
      </c>
      <c r="O562" s="40">
        <v>28309.247999999996</v>
      </c>
      <c r="P562" s="41">
        <v>2406.2860799999999</v>
      </c>
      <c r="Q562" s="41">
        <v>6935.7657599999993</v>
      </c>
      <c r="R562" s="40">
        <v>30647.375999999997</v>
      </c>
      <c r="S562" s="41">
        <v>2911.5007199999995</v>
      </c>
      <c r="T562" s="41">
        <v>8121.5546399999994</v>
      </c>
      <c r="U562" s="40">
        <v>32985.504000000001</v>
      </c>
      <c r="V562" s="41">
        <v>3463.4779199999998</v>
      </c>
      <c r="W562" s="41">
        <v>9400.8686399999988</v>
      </c>
      <c r="X562" s="40">
        <v>35323.631999999998</v>
      </c>
      <c r="Y562" s="41">
        <v>4062.2176799999997</v>
      </c>
      <c r="Z562" s="41">
        <v>10773.707759999999</v>
      </c>
      <c r="AA562" s="40">
        <v>37661.759999999995</v>
      </c>
      <c r="AB562" s="41">
        <v>4707.7199999999993</v>
      </c>
      <c r="AC562" s="41">
        <v>12240.071999999998</v>
      </c>
      <c r="AD562" s="35"/>
      <c r="AE562" s="35"/>
      <c r="AF562" s="35"/>
      <c r="AG562" s="35"/>
      <c r="AH562" s="35"/>
      <c r="AI562" s="2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s="24" customFormat="1">
      <c r="A563" s="31">
        <v>22243</v>
      </c>
      <c r="B563" s="31" t="s">
        <v>1072</v>
      </c>
      <c r="C563" s="31" t="s">
        <v>13</v>
      </c>
      <c r="D563" s="31"/>
      <c r="E563" s="31">
        <v>63.08</v>
      </c>
      <c r="F563" s="31" t="s">
        <v>46</v>
      </c>
      <c r="G563" s="31" t="s">
        <v>4</v>
      </c>
      <c r="H563" s="31" t="s">
        <v>6</v>
      </c>
      <c r="I563" s="40">
        <v>28707.759999999998</v>
      </c>
      <c r="J563" s="40">
        <v>1722.4655999999998</v>
      </c>
      <c r="K563" s="40">
        <v>5741.5519999999997</v>
      </c>
      <c r="L563" s="40">
        <v>30324.966</v>
      </c>
      <c r="M563" s="41">
        <v>2274.3724499999998</v>
      </c>
      <c r="N563" s="41">
        <v>6823.1173500000004</v>
      </c>
      <c r="O563" s="40">
        <v>33235.936800000003</v>
      </c>
      <c r="P563" s="41">
        <v>2825.0546280000003</v>
      </c>
      <c r="Q563" s="41">
        <v>8142.8045160000011</v>
      </c>
      <c r="R563" s="40">
        <v>36146.907600000006</v>
      </c>
      <c r="S563" s="41">
        <v>3433.9562220000007</v>
      </c>
      <c r="T563" s="41">
        <v>9578.9305140000015</v>
      </c>
      <c r="U563" s="40">
        <v>39057.878400000001</v>
      </c>
      <c r="V563" s="41">
        <v>4101.0772319999996</v>
      </c>
      <c r="W563" s="41">
        <v>11131.495343999999</v>
      </c>
      <c r="X563" s="40">
        <v>41968.849200000004</v>
      </c>
      <c r="Y563" s="41">
        <v>4826.4176580000003</v>
      </c>
      <c r="Z563" s="41">
        <v>12800.499006000002</v>
      </c>
      <c r="AA563" s="40">
        <v>44879.82</v>
      </c>
      <c r="AB563" s="41">
        <v>5609.9775</v>
      </c>
      <c r="AC563" s="41">
        <v>14585.941500000001</v>
      </c>
      <c r="AD563" s="35"/>
      <c r="AE563" s="35"/>
      <c r="AF563" s="35"/>
      <c r="AG563" s="35"/>
      <c r="AH563" s="35"/>
      <c r="AI563" s="2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s="24" customFormat="1">
      <c r="A564" s="31">
        <v>28443</v>
      </c>
      <c r="B564" s="31" t="s">
        <v>727</v>
      </c>
      <c r="C564" s="31" t="s">
        <v>13</v>
      </c>
      <c r="D564" s="31"/>
      <c r="E564" s="31">
        <v>49</v>
      </c>
      <c r="F564" s="31" t="s">
        <v>127</v>
      </c>
      <c r="G564" s="31" t="s">
        <v>4</v>
      </c>
      <c r="H564" s="31" t="s">
        <v>6</v>
      </c>
      <c r="I564" s="40">
        <v>19448.439999999999</v>
      </c>
      <c r="J564" s="40">
        <v>1166.9063999999998</v>
      </c>
      <c r="K564" s="40">
        <v>3889.6880000000001</v>
      </c>
      <c r="L564" s="40">
        <v>19886.030000000002</v>
      </c>
      <c r="M564" s="41">
        <v>1491.45225</v>
      </c>
      <c r="N564" s="41">
        <v>4474.3567500000008</v>
      </c>
      <c r="O564" s="40">
        <v>20673.692000000003</v>
      </c>
      <c r="P564" s="41">
        <v>1757.2638200000004</v>
      </c>
      <c r="Q564" s="41">
        <v>5065.054540000001</v>
      </c>
      <c r="R564" s="40">
        <v>21461.354000000003</v>
      </c>
      <c r="S564" s="41">
        <v>2038.8286300000002</v>
      </c>
      <c r="T564" s="41">
        <v>5687.2588100000012</v>
      </c>
      <c r="U564" s="40">
        <v>22249.016000000003</v>
      </c>
      <c r="V564" s="41">
        <v>2336.1466800000003</v>
      </c>
      <c r="W564" s="41">
        <v>6340.9695600000005</v>
      </c>
      <c r="X564" s="40">
        <v>23036.678000000004</v>
      </c>
      <c r="Y564" s="41">
        <v>2649.2179700000006</v>
      </c>
      <c r="Z564" s="41">
        <v>7026.1867900000007</v>
      </c>
      <c r="AA564" s="40">
        <v>23824.340000000004</v>
      </c>
      <c r="AB564" s="41">
        <v>2978.0425000000005</v>
      </c>
      <c r="AC564" s="41">
        <v>7742.9105000000018</v>
      </c>
      <c r="AD564" s="35"/>
      <c r="AE564" s="35"/>
      <c r="AF564" s="35"/>
      <c r="AG564" s="35"/>
      <c r="AH564" s="35"/>
      <c r="AI564" s="2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s="24" customFormat="1">
      <c r="A565" s="31">
        <v>31927</v>
      </c>
      <c r="B565" s="31" t="s">
        <v>1245</v>
      </c>
      <c r="C565" s="31" t="s">
        <v>15</v>
      </c>
      <c r="D565" s="31"/>
      <c r="E565" s="31">
        <v>30.09</v>
      </c>
      <c r="F565" s="31" t="s">
        <v>121</v>
      </c>
      <c r="G565" s="31" t="s">
        <v>4</v>
      </c>
      <c r="H565" s="31" t="s">
        <v>6</v>
      </c>
      <c r="I565" s="40">
        <v>9413.880000000001</v>
      </c>
      <c r="J565" s="40">
        <v>564.83280000000002</v>
      </c>
      <c r="K565" s="40">
        <v>1882.7760000000003</v>
      </c>
      <c r="L565" s="40">
        <v>9498.6040000000012</v>
      </c>
      <c r="M565" s="41">
        <v>712.39530000000002</v>
      </c>
      <c r="N565" s="41">
        <v>2137.1859000000004</v>
      </c>
      <c r="O565" s="40">
        <v>9651.1072000000004</v>
      </c>
      <c r="P565" s="41">
        <v>820.34411200000011</v>
      </c>
      <c r="Q565" s="41">
        <v>2364.521264</v>
      </c>
      <c r="R565" s="40">
        <v>9803.6104000000014</v>
      </c>
      <c r="S565" s="41">
        <v>931.3429880000001</v>
      </c>
      <c r="T565" s="41">
        <v>2597.9567560000005</v>
      </c>
      <c r="U565" s="40">
        <v>9956.1136000000006</v>
      </c>
      <c r="V565" s="41">
        <v>1045.391928</v>
      </c>
      <c r="W565" s="41">
        <v>2837.4923760000001</v>
      </c>
      <c r="X565" s="40">
        <v>10108.616800000002</v>
      </c>
      <c r="Y565" s="41">
        <v>1162.4909320000002</v>
      </c>
      <c r="Z565" s="41">
        <v>3083.1281240000003</v>
      </c>
      <c r="AA565" s="40">
        <v>10261.120000000001</v>
      </c>
      <c r="AB565" s="41">
        <v>1282.6400000000001</v>
      </c>
      <c r="AC565" s="41">
        <v>3334.8640000000005</v>
      </c>
      <c r="AD565" s="35"/>
      <c r="AE565" s="35"/>
      <c r="AF565" s="35"/>
      <c r="AG565" s="35"/>
      <c r="AH565" s="35"/>
      <c r="AI565" s="2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s="24" customFormat="1">
      <c r="A566" s="31">
        <v>32096</v>
      </c>
      <c r="B566" s="31" t="s">
        <v>1259</v>
      </c>
      <c r="C566" s="31" t="s">
        <v>15</v>
      </c>
      <c r="D566" s="31"/>
      <c r="E566" s="31">
        <v>39.04</v>
      </c>
      <c r="F566" s="31" t="s">
        <v>194</v>
      </c>
      <c r="G566" s="31" t="s">
        <v>4</v>
      </c>
      <c r="H566" s="31" t="s">
        <v>6</v>
      </c>
      <c r="I566" s="40">
        <v>27195.5</v>
      </c>
      <c r="J566" s="40">
        <v>1631.73</v>
      </c>
      <c r="K566" s="40">
        <v>5439.1</v>
      </c>
      <c r="L566" s="40">
        <v>27440.26</v>
      </c>
      <c r="M566" s="41">
        <v>2058.0194999999999</v>
      </c>
      <c r="N566" s="41">
        <v>6174.0585000000001</v>
      </c>
      <c r="O566" s="40">
        <v>27880.828000000001</v>
      </c>
      <c r="P566" s="41">
        <v>2369.8703800000003</v>
      </c>
      <c r="Q566" s="41">
        <v>6830.8028599999998</v>
      </c>
      <c r="R566" s="40">
        <v>28321.396000000001</v>
      </c>
      <c r="S566" s="41">
        <v>2690.53262</v>
      </c>
      <c r="T566" s="41">
        <v>7505.1699400000007</v>
      </c>
      <c r="U566" s="40">
        <v>28761.964</v>
      </c>
      <c r="V566" s="41">
        <v>3020.0062199999998</v>
      </c>
      <c r="W566" s="41">
        <v>8197.1597399999991</v>
      </c>
      <c r="X566" s="40">
        <v>29202.531999999999</v>
      </c>
      <c r="Y566" s="41">
        <v>3358.2911800000002</v>
      </c>
      <c r="Z566" s="41">
        <v>8906.7722599999997</v>
      </c>
      <c r="AA566" s="40">
        <v>29643.1</v>
      </c>
      <c r="AB566" s="41">
        <v>3705.3874999999998</v>
      </c>
      <c r="AC566" s="41">
        <v>9634.0074999999997</v>
      </c>
      <c r="AD566" s="35"/>
      <c r="AE566" s="35"/>
      <c r="AF566" s="35"/>
      <c r="AG566" s="35"/>
      <c r="AH566" s="35"/>
      <c r="AI566" s="2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s="24" customFormat="1">
      <c r="A567" s="31">
        <v>24213</v>
      </c>
      <c r="B567" s="31" t="s">
        <v>1689</v>
      </c>
      <c r="C567" s="31" t="s">
        <v>15</v>
      </c>
      <c r="D567" s="31"/>
      <c r="E567" s="31">
        <v>72.010000000000005</v>
      </c>
      <c r="F567" s="31" t="s">
        <v>134</v>
      </c>
      <c r="G567" s="31" t="s">
        <v>4</v>
      </c>
      <c r="H567" s="31" t="s">
        <v>6</v>
      </c>
      <c r="I567" s="40">
        <v>6548.78</v>
      </c>
      <c r="J567" s="40">
        <v>392.92679999999996</v>
      </c>
      <c r="K567" s="40">
        <v>1309.7560000000001</v>
      </c>
      <c r="L567" s="40">
        <v>6784.5359999999991</v>
      </c>
      <c r="M567" s="41">
        <v>508.84019999999992</v>
      </c>
      <c r="N567" s="41">
        <v>1526.5205999999998</v>
      </c>
      <c r="O567" s="40">
        <v>7208.8967999999986</v>
      </c>
      <c r="P567" s="41">
        <v>612.75622799999996</v>
      </c>
      <c r="Q567" s="41">
        <v>1766.1797159999996</v>
      </c>
      <c r="R567" s="40">
        <v>7633.257599999999</v>
      </c>
      <c r="S567" s="41">
        <v>725.15947199999994</v>
      </c>
      <c r="T567" s="41">
        <v>2022.8132639999999</v>
      </c>
      <c r="U567" s="40">
        <v>8057.6183999999994</v>
      </c>
      <c r="V567" s="41">
        <v>846.0499319999999</v>
      </c>
      <c r="W567" s="41">
        <v>2296.4212439999997</v>
      </c>
      <c r="X567" s="40">
        <v>8481.9791999999979</v>
      </c>
      <c r="Y567" s="41">
        <v>975.42760799999985</v>
      </c>
      <c r="Z567" s="41">
        <v>2587.0036559999994</v>
      </c>
      <c r="AA567" s="40">
        <v>8906.3399999999983</v>
      </c>
      <c r="AB567" s="41">
        <v>1113.2924999999998</v>
      </c>
      <c r="AC567" s="41">
        <v>2894.5604999999996</v>
      </c>
      <c r="AD567" s="35"/>
      <c r="AE567" s="35"/>
      <c r="AF567" s="35"/>
      <c r="AG567" s="35"/>
      <c r="AH567" s="35"/>
      <c r="AI567" s="2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s="24" customFormat="1">
      <c r="A568" s="31">
        <v>22135</v>
      </c>
      <c r="B568" s="31" t="s">
        <v>2003</v>
      </c>
      <c r="C568" s="31" t="s">
        <v>15</v>
      </c>
      <c r="D568" s="31"/>
      <c r="E568" s="31">
        <v>56.09</v>
      </c>
      <c r="F568" s="31" t="s">
        <v>345</v>
      </c>
      <c r="G568" s="31" t="s">
        <v>4</v>
      </c>
      <c r="H568" s="31" t="s">
        <v>6</v>
      </c>
      <c r="I568" s="40">
        <v>11499.159999999998</v>
      </c>
      <c r="J568" s="40">
        <v>689.9495999999998</v>
      </c>
      <c r="K568" s="40">
        <v>2299.8319999999999</v>
      </c>
      <c r="L568" s="40">
        <v>12074.117999999999</v>
      </c>
      <c r="M568" s="41">
        <v>905.55884999999989</v>
      </c>
      <c r="N568" s="41">
        <v>2716.6765499999997</v>
      </c>
      <c r="O568" s="40">
        <v>13109.042399999998</v>
      </c>
      <c r="P568" s="41">
        <v>1114.2686039999999</v>
      </c>
      <c r="Q568" s="41">
        <v>3211.7153879999996</v>
      </c>
      <c r="R568" s="40">
        <v>14143.966799999998</v>
      </c>
      <c r="S568" s="41">
        <v>1343.6768459999998</v>
      </c>
      <c r="T568" s="41">
        <v>3748.1512019999996</v>
      </c>
      <c r="U568" s="40">
        <v>15178.891199999998</v>
      </c>
      <c r="V568" s="41">
        <v>1593.7835759999998</v>
      </c>
      <c r="W568" s="41">
        <v>4325.9839919999995</v>
      </c>
      <c r="X568" s="40">
        <v>16213.815599999998</v>
      </c>
      <c r="Y568" s="41">
        <v>1864.5887939999998</v>
      </c>
      <c r="Z568" s="41">
        <v>4945.213757999999</v>
      </c>
      <c r="AA568" s="40">
        <v>17248.739999999998</v>
      </c>
      <c r="AB568" s="41">
        <v>2156.0924999999997</v>
      </c>
      <c r="AC568" s="41">
        <v>5605.8404999999993</v>
      </c>
      <c r="AD568" s="35"/>
      <c r="AE568" s="35"/>
      <c r="AF568" s="35"/>
      <c r="AG568" s="35"/>
      <c r="AH568" s="35"/>
      <c r="AI568" s="2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s="24" customFormat="1">
      <c r="A569" s="31">
        <v>23054</v>
      </c>
      <c r="B569" s="31" t="s">
        <v>1920</v>
      </c>
      <c r="C569" s="31" t="s">
        <v>15</v>
      </c>
      <c r="D569" s="31"/>
      <c r="E569" s="31">
        <v>57.06</v>
      </c>
      <c r="F569" s="31" t="s">
        <v>189</v>
      </c>
      <c r="G569" s="31" t="s">
        <v>4</v>
      </c>
      <c r="H569" s="31" t="s">
        <v>6</v>
      </c>
      <c r="I569" s="40">
        <v>27383.679999999997</v>
      </c>
      <c r="J569" s="40">
        <v>1643.0207999999998</v>
      </c>
      <c r="K569" s="40">
        <v>5476.7359999999999</v>
      </c>
      <c r="L569" s="40">
        <v>28840.232000000004</v>
      </c>
      <c r="M569" s="41">
        <v>2163.0174000000002</v>
      </c>
      <c r="N569" s="41">
        <v>6489.052200000001</v>
      </c>
      <c r="O569" s="40">
        <v>31462.025600000004</v>
      </c>
      <c r="P569" s="41">
        <v>2674.2721760000004</v>
      </c>
      <c r="Q569" s="41">
        <v>7708.196272000001</v>
      </c>
      <c r="R569" s="40">
        <v>34083.819200000005</v>
      </c>
      <c r="S569" s="41">
        <v>3237.9628240000006</v>
      </c>
      <c r="T569" s="41">
        <v>9032.212088000002</v>
      </c>
      <c r="U569" s="40">
        <v>36705.612800000003</v>
      </c>
      <c r="V569" s="41">
        <v>3854.089344</v>
      </c>
      <c r="W569" s="41">
        <v>10461.099647999999</v>
      </c>
      <c r="X569" s="40">
        <v>39327.406400000007</v>
      </c>
      <c r="Y569" s="41">
        <v>4522.6517360000007</v>
      </c>
      <c r="Z569" s="41">
        <v>11994.858952000002</v>
      </c>
      <c r="AA569" s="40">
        <v>41949.200000000004</v>
      </c>
      <c r="AB569" s="41">
        <v>5243.6500000000005</v>
      </c>
      <c r="AC569" s="41">
        <v>13633.490000000002</v>
      </c>
      <c r="AD569" s="35"/>
      <c r="AE569" s="35"/>
      <c r="AF569" s="35"/>
      <c r="AG569" s="35"/>
      <c r="AH569" s="35"/>
      <c r="AI569" s="2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s="24" customFormat="1">
      <c r="A570" s="31">
        <v>10320</v>
      </c>
      <c r="B570" s="31" t="s">
        <v>1163</v>
      </c>
      <c r="C570" s="31" t="s">
        <v>13</v>
      </c>
      <c r="D570" s="31"/>
      <c r="E570" s="31">
        <v>63.02</v>
      </c>
      <c r="F570" s="31" t="s">
        <v>419</v>
      </c>
      <c r="G570" s="31" t="s">
        <v>4</v>
      </c>
      <c r="H570" s="31" t="s">
        <v>6</v>
      </c>
      <c r="I570" s="40">
        <v>24288.099999999995</v>
      </c>
      <c r="J570" s="40">
        <v>1457.2859999999996</v>
      </c>
      <c r="K570" s="40">
        <v>4857.619999999999</v>
      </c>
      <c r="L570" s="40">
        <v>25502.503999999997</v>
      </c>
      <c r="M570" s="41">
        <v>1912.6877999999997</v>
      </c>
      <c r="N570" s="41">
        <v>5738.0633999999991</v>
      </c>
      <c r="O570" s="40">
        <v>27688.431199999999</v>
      </c>
      <c r="P570" s="41">
        <v>2353.5166520000002</v>
      </c>
      <c r="Q570" s="41">
        <v>6783.6656439999997</v>
      </c>
      <c r="R570" s="40">
        <v>29874.358399999997</v>
      </c>
      <c r="S570" s="41">
        <v>2838.0640479999997</v>
      </c>
      <c r="T570" s="41">
        <v>7916.704976</v>
      </c>
      <c r="U570" s="40">
        <v>32060.285599999999</v>
      </c>
      <c r="V570" s="41">
        <v>3366.329988</v>
      </c>
      <c r="W570" s="41">
        <v>9137.1813959999981</v>
      </c>
      <c r="X570" s="40">
        <v>34246.212800000001</v>
      </c>
      <c r="Y570" s="41">
        <v>3938.3144720000005</v>
      </c>
      <c r="Z570" s="41">
        <v>10445.094904</v>
      </c>
      <c r="AA570" s="40">
        <v>36432.14</v>
      </c>
      <c r="AB570" s="41">
        <v>4554.0174999999999</v>
      </c>
      <c r="AC570" s="41">
        <v>11840.4455</v>
      </c>
      <c r="AD570" s="35"/>
      <c r="AE570" s="35"/>
      <c r="AF570" s="35"/>
      <c r="AG570" s="35"/>
      <c r="AH570" s="35"/>
      <c r="AI570" s="2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s="24" customFormat="1">
      <c r="A571" s="31">
        <v>30174</v>
      </c>
      <c r="B571" s="31" t="s">
        <v>1441</v>
      </c>
      <c r="C571" s="31" t="s">
        <v>15</v>
      </c>
      <c r="D571" s="31"/>
      <c r="E571" s="31">
        <v>43.09</v>
      </c>
      <c r="F571" s="31" t="s">
        <v>107</v>
      </c>
      <c r="G571" s="31" t="s">
        <v>4</v>
      </c>
      <c r="H571" s="31" t="s">
        <v>6</v>
      </c>
      <c r="I571" s="40">
        <v>34905.599999999999</v>
      </c>
      <c r="J571" s="40">
        <v>2094.3359999999998</v>
      </c>
      <c r="K571" s="40">
        <v>6981.12</v>
      </c>
      <c r="L571" s="40">
        <v>35665.686000000002</v>
      </c>
      <c r="M571" s="41">
        <v>2674.9264499999999</v>
      </c>
      <c r="N571" s="41">
        <v>8024.7793500000007</v>
      </c>
      <c r="O571" s="40">
        <v>37033.840799999998</v>
      </c>
      <c r="P571" s="41">
        <v>3147.8764679999999</v>
      </c>
      <c r="Q571" s="41">
        <v>9073.2909959999997</v>
      </c>
      <c r="R571" s="40">
        <v>38401.995599999995</v>
      </c>
      <c r="S571" s="41">
        <v>3648.1895819999995</v>
      </c>
      <c r="T571" s="41">
        <v>10176.528833999999</v>
      </c>
      <c r="U571" s="40">
        <v>39770.150399999999</v>
      </c>
      <c r="V571" s="41">
        <v>4175.8657919999996</v>
      </c>
      <c r="W571" s="41">
        <v>11334.492863999998</v>
      </c>
      <c r="X571" s="40">
        <v>41138.305200000003</v>
      </c>
      <c r="Y571" s="41">
        <v>4730.9050980000002</v>
      </c>
      <c r="Z571" s="41">
        <v>12547.183086000001</v>
      </c>
      <c r="AA571" s="40">
        <v>42506.46</v>
      </c>
      <c r="AB571" s="41">
        <v>5313.3074999999999</v>
      </c>
      <c r="AC571" s="41">
        <v>13814.5995</v>
      </c>
      <c r="AD571" s="35"/>
      <c r="AE571" s="35"/>
      <c r="AF571" s="35"/>
      <c r="AG571" s="35"/>
      <c r="AH571" s="35"/>
      <c r="AI571" s="2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s="24" customFormat="1">
      <c r="A572" s="31">
        <v>29456</v>
      </c>
      <c r="B572" s="31" t="s">
        <v>1502</v>
      </c>
      <c r="C572" s="31" t="s">
        <v>15</v>
      </c>
      <c r="D572" s="31"/>
      <c r="E572" s="31">
        <v>49</v>
      </c>
      <c r="F572" s="31" t="s">
        <v>54</v>
      </c>
      <c r="G572" s="31" t="s">
        <v>4</v>
      </c>
      <c r="H572" s="31" t="s">
        <v>6</v>
      </c>
      <c r="I572" s="40">
        <v>24288.099999999995</v>
      </c>
      <c r="J572" s="40">
        <v>1457.2859999999996</v>
      </c>
      <c r="K572" s="40">
        <v>4857.619999999999</v>
      </c>
      <c r="L572" s="40">
        <v>24871.013999999996</v>
      </c>
      <c r="M572" s="41">
        <v>1865.3260499999997</v>
      </c>
      <c r="N572" s="41">
        <v>5595.978149999999</v>
      </c>
      <c r="O572" s="40">
        <v>25920.259199999997</v>
      </c>
      <c r="P572" s="41">
        <v>2203.2220319999997</v>
      </c>
      <c r="Q572" s="41">
        <v>6350.4635039999994</v>
      </c>
      <c r="R572" s="40">
        <v>26969.504399999994</v>
      </c>
      <c r="S572" s="41">
        <v>2562.1029179999996</v>
      </c>
      <c r="T572" s="41">
        <v>7146.9186659999987</v>
      </c>
      <c r="U572" s="40">
        <v>28018.749599999996</v>
      </c>
      <c r="V572" s="41">
        <v>2941.9687079999994</v>
      </c>
      <c r="W572" s="41">
        <v>7985.3436359999978</v>
      </c>
      <c r="X572" s="40">
        <v>29067.994799999997</v>
      </c>
      <c r="Y572" s="41">
        <v>3342.8194019999996</v>
      </c>
      <c r="Z572" s="41">
        <v>8865.7384139999995</v>
      </c>
      <c r="AA572" s="40">
        <v>30117.239999999994</v>
      </c>
      <c r="AB572" s="41">
        <v>3764.6549999999993</v>
      </c>
      <c r="AC572" s="41">
        <v>9788.1029999999992</v>
      </c>
      <c r="AD572" s="35"/>
      <c r="AE572" s="35"/>
      <c r="AF572" s="35"/>
      <c r="AG572" s="35"/>
      <c r="AH572" s="35"/>
      <c r="AI572" s="2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s="24" customFormat="1">
      <c r="A573" s="31">
        <v>10401</v>
      </c>
      <c r="B573" s="31" t="s">
        <v>1128</v>
      </c>
      <c r="C573" s="31" t="s">
        <v>13</v>
      </c>
      <c r="D573" s="31"/>
      <c r="E573" s="31">
        <v>58.11</v>
      </c>
      <c r="F573" s="31" t="s">
        <v>421</v>
      </c>
      <c r="G573" s="31" t="s">
        <v>4</v>
      </c>
      <c r="H573" s="31" t="s">
        <v>6</v>
      </c>
      <c r="I573" s="40">
        <v>30438.94</v>
      </c>
      <c r="J573" s="40">
        <v>1826.3363999999999</v>
      </c>
      <c r="K573" s="40">
        <v>6087.7880000000005</v>
      </c>
      <c r="L573" s="40">
        <v>31960.886000000002</v>
      </c>
      <c r="M573" s="41">
        <v>2397.0664500000003</v>
      </c>
      <c r="N573" s="41">
        <v>7191.1993500000008</v>
      </c>
      <c r="O573" s="40">
        <v>34700.388800000001</v>
      </c>
      <c r="P573" s="41">
        <v>2949.5330480000002</v>
      </c>
      <c r="Q573" s="41">
        <v>8501.5952560000005</v>
      </c>
      <c r="R573" s="40">
        <v>37439.891600000003</v>
      </c>
      <c r="S573" s="41">
        <v>3556.7897020000005</v>
      </c>
      <c r="T573" s="41">
        <v>9921.5712740000017</v>
      </c>
      <c r="U573" s="40">
        <v>40179.394400000005</v>
      </c>
      <c r="V573" s="41">
        <v>4218.8364120000006</v>
      </c>
      <c r="W573" s="41">
        <v>11451.127404000001</v>
      </c>
      <c r="X573" s="40">
        <v>42918.897200000007</v>
      </c>
      <c r="Y573" s="41">
        <v>4935.6731780000009</v>
      </c>
      <c r="Z573" s="41">
        <v>13090.263646000001</v>
      </c>
      <c r="AA573" s="40">
        <v>45658.400000000001</v>
      </c>
      <c r="AB573" s="41">
        <v>5707.3</v>
      </c>
      <c r="AC573" s="41">
        <v>14838.980000000001</v>
      </c>
      <c r="AD573" s="35"/>
      <c r="AE573" s="35"/>
      <c r="AF573" s="35"/>
      <c r="AG573" s="35"/>
      <c r="AH573" s="35"/>
      <c r="AI573" s="2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s="24" customFormat="1">
      <c r="A574" s="31">
        <v>31493</v>
      </c>
      <c r="B574" s="31" t="s">
        <v>1261</v>
      </c>
      <c r="C574" s="31" t="s">
        <v>15</v>
      </c>
      <c r="D574" s="31"/>
      <c r="E574" s="31">
        <v>38.07</v>
      </c>
      <c r="F574" s="31" t="s">
        <v>168</v>
      </c>
      <c r="G574" s="31" t="s">
        <v>4</v>
      </c>
      <c r="H574" s="31" t="s">
        <v>6</v>
      </c>
      <c r="I574" s="40">
        <v>3022.2000000000003</v>
      </c>
      <c r="J574" s="40">
        <v>181.33200000000002</v>
      </c>
      <c r="K574" s="40">
        <v>604.44000000000005</v>
      </c>
      <c r="L574" s="40">
        <v>3049.3996875000003</v>
      </c>
      <c r="M574" s="41">
        <v>228.70497656250001</v>
      </c>
      <c r="N574" s="41">
        <v>686.11492968750008</v>
      </c>
      <c r="O574" s="40">
        <v>3098.3591250000004</v>
      </c>
      <c r="P574" s="41">
        <v>263.36052562500004</v>
      </c>
      <c r="Q574" s="41">
        <v>759.09798562500009</v>
      </c>
      <c r="R574" s="40">
        <v>3147.3185625000001</v>
      </c>
      <c r="S574" s="41">
        <v>298.9952634375</v>
      </c>
      <c r="T574" s="41">
        <v>834.03941906250009</v>
      </c>
      <c r="U574" s="40">
        <v>3196.2780000000002</v>
      </c>
      <c r="V574" s="41">
        <v>335.60919000000001</v>
      </c>
      <c r="W574" s="41">
        <v>910.93922999999995</v>
      </c>
      <c r="X574" s="40">
        <v>3245.2374375000004</v>
      </c>
      <c r="Y574" s="41">
        <v>373.20230531250007</v>
      </c>
      <c r="Z574" s="41">
        <v>989.79741843750014</v>
      </c>
      <c r="AA574" s="40">
        <v>3294.1968750000001</v>
      </c>
      <c r="AB574" s="41">
        <v>411.77460937500001</v>
      </c>
      <c r="AC574" s="41">
        <v>1070.613984375</v>
      </c>
      <c r="AD574" s="35"/>
      <c r="AE574" s="35"/>
      <c r="AF574" s="35"/>
      <c r="AG574" s="35"/>
      <c r="AH574" s="35"/>
      <c r="AI574" s="2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s="24" customFormat="1">
      <c r="A575" s="31">
        <v>10447</v>
      </c>
      <c r="B575" s="31" t="s">
        <v>1576</v>
      </c>
      <c r="C575" s="31" t="s">
        <v>15</v>
      </c>
      <c r="D575" s="31"/>
      <c r="E575" s="31">
        <v>62.02</v>
      </c>
      <c r="F575" s="31" t="s">
        <v>347</v>
      </c>
      <c r="G575" s="31" t="s">
        <v>4</v>
      </c>
      <c r="H575" s="31" t="s">
        <v>6</v>
      </c>
      <c r="I575" s="40">
        <v>4533.3</v>
      </c>
      <c r="J575" s="40">
        <v>271.99799999999999</v>
      </c>
      <c r="K575" s="40">
        <v>906.66000000000008</v>
      </c>
      <c r="L575" s="40">
        <v>4662.4999999999991</v>
      </c>
      <c r="M575" s="41">
        <v>349.68749999999994</v>
      </c>
      <c r="N575" s="41">
        <v>1049.0624999999998</v>
      </c>
      <c r="O575" s="40">
        <v>4895.0599999999995</v>
      </c>
      <c r="P575" s="41">
        <v>416.08009999999996</v>
      </c>
      <c r="Q575" s="41">
        <v>1199.2896999999998</v>
      </c>
      <c r="R575" s="40">
        <v>5127.619999999999</v>
      </c>
      <c r="S575" s="41">
        <v>487.12389999999994</v>
      </c>
      <c r="T575" s="41">
        <v>1358.8192999999999</v>
      </c>
      <c r="U575" s="40">
        <v>5360.1799999999994</v>
      </c>
      <c r="V575" s="41">
        <v>562.81889999999987</v>
      </c>
      <c r="W575" s="41">
        <v>1527.6512999999998</v>
      </c>
      <c r="X575" s="40">
        <v>5592.74</v>
      </c>
      <c r="Y575" s="41">
        <v>643.16510000000005</v>
      </c>
      <c r="Z575" s="41">
        <v>1705.7856999999999</v>
      </c>
      <c r="AA575" s="40">
        <v>5825.2999999999993</v>
      </c>
      <c r="AB575" s="41">
        <v>728.16249999999991</v>
      </c>
      <c r="AC575" s="41">
        <v>1893.2224999999999</v>
      </c>
      <c r="AD575" s="35"/>
      <c r="AE575" s="35"/>
      <c r="AF575" s="35"/>
      <c r="AG575" s="35"/>
      <c r="AH575" s="35"/>
      <c r="AI575" s="2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s="24" customFormat="1">
      <c r="A576" s="31">
        <v>30470</v>
      </c>
      <c r="B576" s="31" t="s">
        <v>1408</v>
      </c>
      <c r="C576" s="31" t="s">
        <v>15</v>
      </c>
      <c r="D576" s="31"/>
      <c r="E576" s="31">
        <v>57.01</v>
      </c>
      <c r="F576" s="31" t="s">
        <v>197</v>
      </c>
      <c r="G576" s="31" t="s">
        <v>4</v>
      </c>
      <c r="H576" s="31" t="s">
        <v>6</v>
      </c>
      <c r="I576" s="40">
        <v>7367.4</v>
      </c>
      <c r="J576" s="40">
        <v>442.04399999999998</v>
      </c>
      <c r="K576" s="40">
        <v>1473.48</v>
      </c>
      <c r="L576" s="40">
        <v>7488.9619999999986</v>
      </c>
      <c r="M576" s="41">
        <v>561.67214999999987</v>
      </c>
      <c r="N576" s="41">
        <v>1685.0164499999996</v>
      </c>
      <c r="O576" s="40">
        <v>7707.7735999999986</v>
      </c>
      <c r="P576" s="41">
        <v>655.16075599999988</v>
      </c>
      <c r="Q576" s="41">
        <v>1888.4045319999996</v>
      </c>
      <c r="R576" s="40">
        <v>7926.5851999999986</v>
      </c>
      <c r="S576" s="41">
        <v>753.02559399999984</v>
      </c>
      <c r="T576" s="41">
        <v>2100.5450779999996</v>
      </c>
      <c r="U576" s="40">
        <v>8145.3967999999986</v>
      </c>
      <c r="V576" s="41">
        <v>855.26666399999988</v>
      </c>
      <c r="W576" s="41">
        <v>2321.4380879999994</v>
      </c>
      <c r="X576" s="40">
        <v>8364.2083999999995</v>
      </c>
      <c r="Y576" s="41">
        <v>961.88396599999999</v>
      </c>
      <c r="Z576" s="41">
        <v>2551.0835619999998</v>
      </c>
      <c r="AA576" s="40">
        <v>8583.0199999999986</v>
      </c>
      <c r="AB576" s="41">
        <v>1072.8774999999998</v>
      </c>
      <c r="AC576" s="41">
        <v>2789.4814999999999</v>
      </c>
      <c r="AD576" s="35"/>
      <c r="AE576" s="35"/>
      <c r="AF576" s="35"/>
      <c r="AG576" s="35"/>
      <c r="AH576" s="35"/>
      <c r="AI576" s="2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s="24" customFormat="1">
      <c r="A577" s="31">
        <v>24979</v>
      </c>
      <c r="B577" s="31" t="s">
        <v>1780</v>
      </c>
      <c r="C577" s="31" t="s">
        <v>15</v>
      </c>
      <c r="D577" s="31"/>
      <c r="E577" s="31">
        <v>55.1</v>
      </c>
      <c r="F577" s="31" t="s">
        <v>426</v>
      </c>
      <c r="G577" s="31" t="s">
        <v>4</v>
      </c>
      <c r="H577" s="31" t="s">
        <v>6</v>
      </c>
      <c r="I577" s="40">
        <v>18234.860000000004</v>
      </c>
      <c r="J577" s="40">
        <v>1094.0916000000002</v>
      </c>
      <c r="K577" s="40">
        <v>3646.9720000000011</v>
      </c>
      <c r="L577" s="40">
        <v>19098.388000000006</v>
      </c>
      <c r="M577" s="41">
        <v>1432.3791000000003</v>
      </c>
      <c r="N577" s="41">
        <v>4297.1373000000012</v>
      </c>
      <c r="O577" s="40">
        <v>20652.738400000009</v>
      </c>
      <c r="P577" s="41">
        <v>1755.482764000001</v>
      </c>
      <c r="Q577" s="41">
        <v>5059.9209080000019</v>
      </c>
      <c r="R577" s="40">
        <v>22207.088800000009</v>
      </c>
      <c r="S577" s="41">
        <v>2109.6734360000009</v>
      </c>
      <c r="T577" s="41">
        <v>5884.8785320000025</v>
      </c>
      <c r="U577" s="40">
        <v>23761.439200000008</v>
      </c>
      <c r="V577" s="41">
        <v>2494.9511160000006</v>
      </c>
      <c r="W577" s="41">
        <v>6772.0101720000021</v>
      </c>
      <c r="X577" s="40">
        <v>25315.789600000011</v>
      </c>
      <c r="Y577" s="41">
        <v>2911.3158040000012</v>
      </c>
      <c r="Z577" s="41">
        <v>7721.3158280000034</v>
      </c>
      <c r="AA577" s="40">
        <v>26870.140000000007</v>
      </c>
      <c r="AB577" s="41">
        <v>3358.7675000000008</v>
      </c>
      <c r="AC577" s="41">
        <v>8732.795500000002</v>
      </c>
      <c r="AD577" s="35"/>
      <c r="AE577" s="35"/>
      <c r="AF577" s="35"/>
      <c r="AG577" s="35"/>
      <c r="AH577" s="35"/>
      <c r="AI577" s="2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s="24" customFormat="1">
      <c r="A578" s="31">
        <v>22777</v>
      </c>
      <c r="B578" s="31" t="s">
        <v>1949</v>
      </c>
      <c r="C578" s="31" t="s">
        <v>15</v>
      </c>
      <c r="D578" s="31"/>
      <c r="E578" s="31">
        <v>55.03</v>
      </c>
      <c r="F578" s="31" t="s">
        <v>397</v>
      </c>
      <c r="G578" s="31" t="s">
        <v>4</v>
      </c>
      <c r="H578" s="31" t="s">
        <v>6</v>
      </c>
      <c r="I578" s="40">
        <v>28820.079999999998</v>
      </c>
      <c r="J578" s="40">
        <v>1729.2047999999998</v>
      </c>
      <c r="K578" s="40">
        <v>5764.0159999999996</v>
      </c>
      <c r="L578" s="40">
        <v>30495.058000000001</v>
      </c>
      <c r="M578" s="41">
        <v>2287.1293500000002</v>
      </c>
      <c r="N578" s="41">
        <v>6861.3880500000005</v>
      </c>
      <c r="O578" s="40">
        <v>33510.018400000001</v>
      </c>
      <c r="P578" s="41">
        <v>2848.3515640000001</v>
      </c>
      <c r="Q578" s="41">
        <v>8209.9545080000007</v>
      </c>
      <c r="R578" s="40">
        <v>36524.978800000004</v>
      </c>
      <c r="S578" s="41">
        <v>3469.8729860000003</v>
      </c>
      <c r="T578" s="41">
        <v>9679.1193820000008</v>
      </c>
      <c r="U578" s="40">
        <v>39539.939200000001</v>
      </c>
      <c r="V578" s="41">
        <v>4151.6936159999996</v>
      </c>
      <c r="W578" s="41">
        <v>11268.882672</v>
      </c>
      <c r="X578" s="40">
        <v>42554.899600000004</v>
      </c>
      <c r="Y578" s="41">
        <v>4893.813454000001</v>
      </c>
      <c r="Z578" s="41">
        <v>12979.244378000001</v>
      </c>
      <c r="AA578" s="40">
        <v>45569.86</v>
      </c>
      <c r="AB578" s="41">
        <v>5696.2325000000001</v>
      </c>
      <c r="AC578" s="41">
        <v>14810.2045</v>
      </c>
      <c r="AD578" s="35"/>
      <c r="AE578" s="35"/>
      <c r="AF578" s="35"/>
      <c r="AG578" s="35"/>
      <c r="AH578" s="35"/>
      <c r="AI578" s="2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s="24" customFormat="1">
      <c r="A579" s="31">
        <v>30835</v>
      </c>
      <c r="B579" s="31" t="s">
        <v>1366</v>
      </c>
      <c r="C579" s="31" t="s">
        <v>15</v>
      </c>
      <c r="D579" s="31"/>
      <c r="E579" s="31">
        <v>80.010000000000005</v>
      </c>
      <c r="F579" s="31" t="s">
        <v>329</v>
      </c>
      <c r="G579" s="31" t="s">
        <v>4</v>
      </c>
      <c r="H579" s="31" t="s">
        <v>6</v>
      </c>
      <c r="I579" s="40">
        <v>7555.42</v>
      </c>
      <c r="J579" s="40">
        <v>453.3252</v>
      </c>
      <c r="K579" s="40">
        <v>1511.0840000000001</v>
      </c>
      <c r="L579" s="40">
        <v>7668.7520000000022</v>
      </c>
      <c r="M579" s="41">
        <v>575.15640000000019</v>
      </c>
      <c r="N579" s="41">
        <v>1725.4692000000005</v>
      </c>
      <c r="O579" s="40">
        <v>7872.7496000000019</v>
      </c>
      <c r="P579" s="41">
        <v>669.18371600000023</v>
      </c>
      <c r="Q579" s="41">
        <v>1928.8236520000005</v>
      </c>
      <c r="R579" s="40">
        <v>8076.7472000000016</v>
      </c>
      <c r="S579" s="41">
        <v>767.29098400000021</v>
      </c>
      <c r="T579" s="41">
        <v>2140.3380080000006</v>
      </c>
      <c r="U579" s="40">
        <v>8280.7448000000022</v>
      </c>
      <c r="V579" s="41">
        <v>869.47820400000023</v>
      </c>
      <c r="W579" s="41">
        <v>2360.0122680000004</v>
      </c>
      <c r="X579" s="40">
        <v>8484.7424000000028</v>
      </c>
      <c r="Y579" s="41">
        <v>975.74537600000042</v>
      </c>
      <c r="Z579" s="41">
        <v>2587.8464320000007</v>
      </c>
      <c r="AA579" s="40">
        <v>8688.7400000000016</v>
      </c>
      <c r="AB579" s="41">
        <v>1086.0925000000002</v>
      </c>
      <c r="AC579" s="41">
        <v>2823.8405000000007</v>
      </c>
      <c r="AD579" s="35"/>
      <c r="AE579" s="35"/>
      <c r="AF579" s="35"/>
      <c r="AG579" s="35"/>
      <c r="AH579" s="35"/>
      <c r="AI579" s="2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s="24" customFormat="1">
      <c r="A580" s="31">
        <v>32048</v>
      </c>
      <c r="B580" s="31" t="s">
        <v>510</v>
      </c>
      <c r="C580" s="31" t="s">
        <v>13</v>
      </c>
      <c r="D580" s="31"/>
      <c r="E580" s="31">
        <v>46.09</v>
      </c>
      <c r="F580" s="31" t="s">
        <v>161</v>
      </c>
      <c r="G580" s="31" t="s">
        <v>4</v>
      </c>
      <c r="H580" s="31" t="s">
        <v>6</v>
      </c>
      <c r="I580" s="40">
        <v>10119.219999999999</v>
      </c>
      <c r="J580" s="40">
        <v>607.15319999999997</v>
      </c>
      <c r="K580" s="40">
        <v>2023.8440000000001</v>
      </c>
      <c r="L580" s="40">
        <v>10210.294</v>
      </c>
      <c r="M580" s="41">
        <v>765.77204999999992</v>
      </c>
      <c r="N580" s="41">
        <v>2297.3161500000001</v>
      </c>
      <c r="O580" s="40">
        <v>10374.227199999999</v>
      </c>
      <c r="P580" s="41">
        <v>881.80931199999998</v>
      </c>
      <c r="Q580" s="41">
        <v>2541.6856639999996</v>
      </c>
      <c r="R580" s="40">
        <v>10538.160399999999</v>
      </c>
      <c r="S580" s="41">
        <v>1001.1252379999999</v>
      </c>
      <c r="T580" s="41">
        <v>2792.6125059999999</v>
      </c>
      <c r="U580" s="40">
        <v>10702.0936</v>
      </c>
      <c r="V580" s="41">
        <v>1123.719828</v>
      </c>
      <c r="W580" s="41">
        <v>3050.0966759999997</v>
      </c>
      <c r="X580" s="40">
        <v>10866.0268</v>
      </c>
      <c r="Y580" s="41">
        <v>1249.5930820000001</v>
      </c>
      <c r="Z580" s="41">
        <v>3314.1381739999997</v>
      </c>
      <c r="AA580" s="40">
        <v>11029.96</v>
      </c>
      <c r="AB580" s="41">
        <v>1378.7449999999999</v>
      </c>
      <c r="AC580" s="41">
        <v>3584.7369999999996</v>
      </c>
      <c r="AD580" s="35"/>
      <c r="AE580" s="35"/>
      <c r="AF580" s="35"/>
      <c r="AG580" s="35"/>
      <c r="AH580" s="35"/>
      <c r="AI580" s="2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s="24" customFormat="1">
      <c r="A581" s="31">
        <v>22892</v>
      </c>
      <c r="B581" s="31" t="s">
        <v>1925</v>
      </c>
      <c r="C581" s="31" t="s">
        <v>15</v>
      </c>
      <c r="D581" s="31"/>
      <c r="E581" s="31">
        <v>56.04</v>
      </c>
      <c r="F581" s="31" t="s">
        <v>37</v>
      </c>
      <c r="G581" s="31" t="s">
        <v>4</v>
      </c>
      <c r="H581" s="31" t="s">
        <v>6</v>
      </c>
      <c r="I581" s="40">
        <v>27532.52</v>
      </c>
      <c r="J581" s="40">
        <v>1651.9512</v>
      </c>
      <c r="K581" s="40">
        <v>5506.5040000000008</v>
      </c>
      <c r="L581" s="40">
        <v>29065.610000000004</v>
      </c>
      <c r="M581" s="41">
        <v>2179.9207500000002</v>
      </c>
      <c r="N581" s="41">
        <v>6539.7622500000007</v>
      </c>
      <c r="O581" s="40">
        <v>31825.172000000006</v>
      </c>
      <c r="P581" s="41">
        <v>2705.1396200000008</v>
      </c>
      <c r="Q581" s="41">
        <v>7797.1671400000014</v>
      </c>
      <c r="R581" s="40">
        <v>34584.734000000004</v>
      </c>
      <c r="S581" s="41">
        <v>3285.5497300000006</v>
      </c>
      <c r="T581" s="41">
        <v>9164.9545100000014</v>
      </c>
      <c r="U581" s="40">
        <v>37344.296000000002</v>
      </c>
      <c r="V581" s="41">
        <v>3921.1510800000001</v>
      </c>
      <c r="W581" s="41">
        <v>10643.12436</v>
      </c>
      <c r="X581" s="40">
        <v>40103.858000000007</v>
      </c>
      <c r="Y581" s="41">
        <v>4611.9436700000015</v>
      </c>
      <c r="Z581" s="41">
        <v>12231.676690000002</v>
      </c>
      <c r="AA581" s="40">
        <v>42863.420000000006</v>
      </c>
      <c r="AB581" s="41">
        <v>5357.9275000000007</v>
      </c>
      <c r="AC581" s="41">
        <v>13930.611500000003</v>
      </c>
      <c r="AD581" s="35"/>
      <c r="AE581" s="35"/>
      <c r="AF581" s="35"/>
      <c r="AG581" s="35"/>
      <c r="AH581" s="35"/>
      <c r="AI581" s="2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s="24" customFormat="1">
      <c r="A582" s="31">
        <v>26946</v>
      </c>
      <c r="B582" s="31" t="s">
        <v>1715</v>
      </c>
      <c r="C582" s="31" t="s">
        <v>15</v>
      </c>
      <c r="D582" s="31"/>
      <c r="E582" s="31">
        <v>69.08</v>
      </c>
      <c r="F582" s="31" t="s">
        <v>178</v>
      </c>
      <c r="G582" s="31" t="s">
        <v>4</v>
      </c>
      <c r="H582" s="31" t="s">
        <v>6</v>
      </c>
      <c r="I582" s="40">
        <v>20226.38</v>
      </c>
      <c r="J582" s="40">
        <v>1213.5827999999999</v>
      </c>
      <c r="K582" s="40">
        <v>4045.2760000000003</v>
      </c>
      <c r="L582" s="40">
        <v>20994.982</v>
      </c>
      <c r="M582" s="41">
        <v>1574.62365</v>
      </c>
      <c r="N582" s="41">
        <v>4723.8709500000004</v>
      </c>
      <c r="O582" s="40">
        <v>22378.465600000003</v>
      </c>
      <c r="P582" s="41">
        <v>1902.1695760000005</v>
      </c>
      <c r="Q582" s="41">
        <v>5482.7240720000009</v>
      </c>
      <c r="R582" s="40">
        <v>23761.949200000003</v>
      </c>
      <c r="S582" s="41">
        <v>2257.3851740000005</v>
      </c>
      <c r="T582" s="41">
        <v>6296.9165380000013</v>
      </c>
      <c r="U582" s="40">
        <v>25145.432800000002</v>
      </c>
      <c r="V582" s="41">
        <v>2640.2704440000002</v>
      </c>
      <c r="W582" s="41">
        <v>7166.4483479999999</v>
      </c>
      <c r="X582" s="40">
        <v>26528.916400000002</v>
      </c>
      <c r="Y582" s="41">
        <v>3050.8253860000004</v>
      </c>
      <c r="Z582" s="41">
        <v>8091.3195020000003</v>
      </c>
      <c r="AA582" s="40">
        <v>27912.400000000001</v>
      </c>
      <c r="AB582" s="41">
        <v>3489.05</v>
      </c>
      <c r="AC582" s="41">
        <v>9071.5300000000007</v>
      </c>
      <c r="AD582" s="35"/>
      <c r="AE582" s="35"/>
      <c r="AF582" s="35"/>
      <c r="AG582" s="35"/>
      <c r="AH582" s="35"/>
      <c r="AI582" s="2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s="24" customFormat="1">
      <c r="A583" s="31">
        <v>30262</v>
      </c>
      <c r="B583" s="31" t="s">
        <v>1434</v>
      </c>
      <c r="C583" s="31" t="s">
        <v>15</v>
      </c>
      <c r="D583" s="31"/>
      <c r="E583" s="31">
        <v>39.07</v>
      </c>
      <c r="F583" s="31" t="s">
        <v>103</v>
      </c>
      <c r="G583" s="31" t="s">
        <v>4</v>
      </c>
      <c r="H583" s="31" t="s">
        <v>6</v>
      </c>
      <c r="I583" s="40">
        <v>14561.34</v>
      </c>
      <c r="J583" s="40">
        <v>873.68039999999996</v>
      </c>
      <c r="K583" s="40">
        <v>2912.268</v>
      </c>
      <c r="L583" s="40">
        <v>14848.478000000001</v>
      </c>
      <c r="M583" s="41">
        <v>1113.6358500000001</v>
      </c>
      <c r="N583" s="41">
        <v>3340.9075500000004</v>
      </c>
      <c r="O583" s="40">
        <v>15365.3264</v>
      </c>
      <c r="P583" s="41">
        <v>1306.0527440000001</v>
      </c>
      <c r="Q583" s="41">
        <v>3764.5049679999997</v>
      </c>
      <c r="R583" s="40">
        <v>15882.174800000001</v>
      </c>
      <c r="S583" s="41">
        <v>1508.8066060000001</v>
      </c>
      <c r="T583" s="41">
        <v>4208.7763220000006</v>
      </c>
      <c r="U583" s="40">
        <v>16399.0232</v>
      </c>
      <c r="V583" s="41">
        <v>1721.897436</v>
      </c>
      <c r="W583" s="41">
        <v>4673.7216119999994</v>
      </c>
      <c r="X583" s="40">
        <v>16915.871599999999</v>
      </c>
      <c r="Y583" s="41">
        <v>1945.3252339999999</v>
      </c>
      <c r="Z583" s="41">
        <v>5159.3408379999992</v>
      </c>
      <c r="AA583" s="40">
        <v>17432.72</v>
      </c>
      <c r="AB583" s="41">
        <v>2179.09</v>
      </c>
      <c r="AC583" s="41">
        <v>5665.6340000000009</v>
      </c>
      <c r="AD583" s="35"/>
      <c r="AE583" s="35"/>
      <c r="AF583" s="35"/>
      <c r="AG583" s="35"/>
      <c r="AH583" s="35"/>
      <c r="AI583" s="2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s="24" customFormat="1">
      <c r="A584" s="31">
        <v>23356</v>
      </c>
      <c r="B584" s="31" t="s">
        <v>1032</v>
      </c>
      <c r="C584" s="31" t="s">
        <v>13</v>
      </c>
      <c r="D584" s="31"/>
      <c r="E584" s="31">
        <v>52.04</v>
      </c>
      <c r="F584" s="31" t="s">
        <v>289</v>
      </c>
      <c r="G584" s="31" t="s">
        <v>4</v>
      </c>
      <c r="H584" s="31" t="s">
        <v>6</v>
      </c>
      <c r="I584" s="40">
        <v>19355.96</v>
      </c>
      <c r="J584" s="40">
        <v>1161.3575999999998</v>
      </c>
      <c r="K584" s="40">
        <v>3871.192</v>
      </c>
      <c r="L584" s="40">
        <v>20323.757999999998</v>
      </c>
      <c r="M584" s="41">
        <v>1524.2818499999998</v>
      </c>
      <c r="N584" s="41">
        <v>4572.84555</v>
      </c>
      <c r="O584" s="40">
        <v>22065.794399999999</v>
      </c>
      <c r="P584" s="41">
        <v>1875.5925240000001</v>
      </c>
      <c r="Q584" s="41">
        <v>5406.1196279999995</v>
      </c>
      <c r="R584" s="40">
        <v>23807.8308</v>
      </c>
      <c r="S584" s="41">
        <v>2261.7439260000001</v>
      </c>
      <c r="T584" s="41">
        <v>6309.0751620000001</v>
      </c>
      <c r="U584" s="40">
        <v>25549.867200000001</v>
      </c>
      <c r="V584" s="41">
        <v>2682.7360560000002</v>
      </c>
      <c r="W584" s="41">
        <v>7281.7121519999992</v>
      </c>
      <c r="X584" s="40">
        <v>27291.903599999998</v>
      </c>
      <c r="Y584" s="41">
        <v>3138.5689139999999</v>
      </c>
      <c r="Z584" s="41">
        <v>8324.0305979999994</v>
      </c>
      <c r="AA584" s="40">
        <v>29033.94</v>
      </c>
      <c r="AB584" s="41">
        <v>3629.2424999999998</v>
      </c>
      <c r="AC584" s="41">
        <v>9436.0305000000008</v>
      </c>
      <c r="AD584" s="35"/>
      <c r="AE584" s="35"/>
      <c r="AF584" s="35"/>
      <c r="AG584" s="35"/>
      <c r="AH584" s="35"/>
      <c r="AI584" s="2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s="24" customFormat="1">
      <c r="A585" s="31">
        <v>30460</v>
      </c>
      <c r="B585" s="31" t="s">
        <v>614</v>
      </c>
      <c r="C585" s="31" t="s">
        <v>13</v>
      </c>
      <c r="D585" s="31"/>
      <c r="E585" s="31">
        <v>36.049999999999997</v>
      </c>
      <c r="F585" s="31" t="s">
        <v>106</v>
      </c>
      <c r="G585" s="31" t="s">
        <v>4</v>
      </c>
      <c r="H585" s="31" t="s">
        <v>6</v>
      </c>
      <c r="I585" s="40">
        <v>15677.76</v>
      </c>
      <c r="J585" s="40">
        <v>940.66559999999993</v>
      </c>
      <c r="K585" s="40">
        <v>3135.5520000000001</v>
      </c>
      <c r="L585" s="40">
        <v>15912.925999999998</v>
      </c>
      <c r="M585" s="41">
        <v>1193.4694499999998</v>
      </c>
      <c r="N585" s="41">
        <v>3580.4083499999997</v>
      </c>
      <c r="O585" s="40">
        <v>16336.224799999998</v>
      </c>
      <c r="P585" s="41">
        <v>1388.5791079999999</v>
      </c>
      <c r="Q585" s="41">
        <v>4002.3750759999994</v>
      </c>
      <c r="R585" s="40">
        <v>16759.523599999997</v>
      </c>
      <c r="S585" s="41">
        <v>1592.1547419999997</v>
      </c>
      <c r="T585" s="41">
        <v>4441.2737539999998</v>
      </c>
      <c r="U585" s="40">
        <v>17182.822399999997</v>
      </c>
      <c r="V585" s="41">
        <v>1804.1963519999997</v>
      </c>
      <c r="W585" s="41">
        <v>4897.1043839999984</v>
      </c>
      <c r="X585" s="40">
        <v>17606.121199999998</v>
      </c>
      <c r="Y585" s="41">
        <v>2024.7039379999999</v>
      </c>
      <c r="Z585" s="41">
        <v>5369.8669659999996</v>
      </c>
      <c r="AA585" s="40">
        <v>18029.419999999998</v>
      </c>
      <c r="AB585" s="41">
        <v>2253.6774999999998</v>
      </c>
      <c r="AC585" s="41">
        <v>5859.5614999999998</v>
      </c>
      <c r="AD585" s="35"/>
      <c r="AE585" s="35"/>
      <c r="AF585" s="35"/>
      <c r="AG585" s="35"/>
      <c r="AH585" s="35"/>
      <c r="AI585" s="2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s="24" customFormat="1">
      <c r="A586" s="31">
        <v>27685</v>
      </c>
      <c r="B586" s="31" t="s">
        <v>841</v>
      </c>
      <c r="C586" s="31" t="s">
        <v>13</v>
      </c>
      <c r="D586" s="31"/>
      <c r="E586" s="31">
        <v>64.02</v>
      </c>
      <c r="F586" s="31" t="s">
        <v>391</v>
      </c>
      <c r="G586" s="31" t="s">
        <v>4</v>
      </c>
      <c r="H586" s="31" t="s">
        <v>6</v>
      </c>
      <c r="I586" s="40">
        <v>3777.7400000000002</v>
      </c>
      <c r="J586" s="40">
        <v>226.6644</v>
      </c>
      <c r="K586" s="40">
        <v>755.54800000000012</v>
      </c>
      <c r="L586" s="40">
        <v>3898.6280000000006</v>
      </c>
      <c r="M586" s="41">
        <v>292.39710000000002</v>
      </c>
      <c r="N586" s="41">
        <v>877.19130000000018</v>
      </c>
      <c r="O586" s="40">
        <v>4116.2264000000005</v>
      </c>
      <c r="P586" s="41">
        <v>349.87924400000009</v>
      </c>
      <c r="Q586" s="41">
        <v>1008.4754680000001</v>
      </c>
      <c r="R586" s="40">
        <v>4333.8248000000003</v>
      </c>
      <c r="S586" s="41">
        <v>411.71335600000003</v>
      </c>
      <c r="T586" s="41">
        <v>1148.4635720000001</v>
      </c>
      <c r="U586" s="40">
        <v>4551.4232000000011</v>
      </c>
      <c r="V586" s="41">
        <v>477.89943600000009</v>
      </c>
      <c r="W586" s="41">
        <v>1297.1556120000002</v>
      </c>
      <c r="X586" s="40">
        <v>4769.0216000000009</v>
      </c>
      <c r="Y586" s="41">
        <v>548.43748400000015</v>
      </c>
      <c r="Z586" s="41">
        <v>1454.5515880000003</v>
      </c>
      <c r="AA586" s="40">
        <v>4986.6200000000008</v>
      </c>
      <c r="AB586" s="41">
        <v>623.3275000000001</v>
      </c>
      <c r="AC586" s="41">
        <v>1620.6515000000004</v>
      </c>
      <c r="AD586" s="35"/>
      <c r="AE586" s="35"/>
      <c r="AF586" s="35"/>
      <c r="AG586" s="35"/>
      <c r="AH586" s="35"/>
      <c r="AI586" s="2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s="24" customFormat="1">
      <c r="A587" s="31">
        <v>30195</v>
      </c>
      <c r="B587" s="31" t="s">
        <v>678</v>
      </c>
      <c r="C587" s="31" t="s">
        <v>13</v>
      </c>
      <c r="D587" s="31"/>
      <c r="E587" s="31">
        <v>51.04</v>
      </c>
      <c r="F587" s="31" t="s">
        <v>107</v>
      </c>
      <c r="G587" s="31" t="s">
        <v>4</v>
      </c>
      <c r="H587" s="31" t="s">
        <v>6</v>
      </c>
      <c r="I587" s="40">
        <v>21687.1</v>
      </c>
      <c r="J587" s="40">
        <v>1301.2259999999999</v>
      </c>
      <c r="K587" s="40">
        <v>4337.42</v>
      </c>
      <c r="L587" s="40">
        <v>22109.998</v>
      </c>
      <c r="M587" s="41">
        <v>1658.2498499999999</v>
      </c>
      <c r="N587" s="41">
        <v>4974.7495500000005</v>
      </c>
      <c r="O587" s="40">
        <v>22871.214399999997</v>
      </c>
      <c r="P587" s="41">
        <v>1944.053224</v>
      </c>
      <c r="Q587" s="41">
        <v>5603.4475279999988</v>
      </c>
      <c r="R587" s="40">
        <v>23632.430799999998</v>
      </c>
      <c r="S587" s="41">
        <v>2245.0809259999996</v>
      </c>
      <c r="T587" s="41">
        <v>6262.5941619999994</v>
      </c>
      <c r="U587" s="40">
        <v>24393.647199999999</v>
      </c>
      <c r="V587" s="41">
        <v>2561.3329559999997</v>
      </c>
      <c r="W587" s="41">
        <v>6952.1894519999996</v>
      </c>
      <c r="X587" s="40">
        <v>25154.863599999997</v>
      </c>
      <c r="Y587" s="41">
        <v>2892.8093139999996</v>
      </c>
      <c r="Z587" s="41">
        <v>7672.2333979999985</v>
      </c>
      <c r="AA587" s="40">
        <v>25916.079999999998</v>
      </c>
      <c r="AB587" s="41">
        <v>3239.5099999999998</v>
      </c>
      <c r="AC587" s="41">
        <v>8422.7260000000006</v>
      </c>
      <c r="AD587" s="35"/>
      <c r="AE587" s="35"/>
      <c r="AF587" s="35"/>
      <c r="AG587" s="35"/>
      <c r="AH587" s="35"/>
      <c r="AI587" s="2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s="24" customFormat="1">
      <c r="A588" s="31">
        <v>31110</v>
      </c>
      <c r="B588" s="31" t="s">
        <v>1336</v>
      </c>
      <c r="C588" s="31" t="s">
        <v>15</v>
      </c>
      <c r="D588" s="31"/>
      <c r="E588" s="31">
        <v>42.11</v>
      </c>
      <c r="F588" s="31" t="s">
        <v>119</v>
      </c>
      <c r="G588" s="31" t="s">
        <v>4</v>
      </c>
      <c r="H588" s="31" t="s">
        <v>6</v>
      </c>
      <c r="I588" s="40">
        <v>16304.84</v>
      </c>
      <c r="J588" s="40">
        <v>978.29039999999998</v>
      </c>
      <c r="K588" s="40">
        <v>3260.9680000000003</v>
      </c>
      <c r="L588" s="40">
        <v>16524.955999999998</v>
      </c>
      <c r="M588" s="41">
        <v>1239.3716999999999</v>
      </c>
      <c r="N588" s="41">
        <v>3718.1150999999995</v>
      </c>
      <c r="O588" s="40">
        <v>16921.164799999999</v>
      </c>
      <c r="P588" s="41">
        <v>1438.299008</v>
      </c>
      <c r="Q588" s="41">
        <v>4145.6853759999995</v>
      </c>
      <c r="R588" s="40">
        <v>17317.373599999999</v>
      </c>
      <c r="S588" s="41">
        <v>1645.150492</v>
      </c>
      <c r="T588" s="41">
        <v>4589.1040039999998</v>
      </c>
      <c r="U588" s="40">
        <v>17713.582399999999</v>
      </c>
      <c r="V588" s="41">
        <v>1859.9261519999998</v>
      </c>
      <c r="W588" s="41">
        <v>5048.3709839999992</v>
      </c>
      <c r="X588" s="40">
        <v>18109.7912</v>
      </c>
      <c r="Y588" s="41">
        <v>2082.6259880000002</v>
      </c>
      <c r="Z588" s="41">
        <v>5523.4863159999995</v>
      </c>
      <c r="AA588" s="40">
        <v>18506</v>
      </c>
      <c r="AB588" s="41">
        <v>2313.25</v>
      </c>
      <c r="AC588" s="41">
        <v>6014.45</v>
      </c>
      <c r="AD588" s="35"/>
      <c r="AE588" s="35"/>
      <c r="AF588" s="35"/>
      <c r="AG588" s="35"/>
      <c r="AH588" s="35"/>
      <c r="AI588" s="2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s="24" customFormat="1">
      <c r="A589" s="31">
        <v>31368</v>
      </c>
      <c r="B589" s="31" t="s">
        <v>1330</v>
      </c>
      <c r="C589" s="31" t="s">
        <v>15</v>
      </c>
      <c r="D589" s="31"/>
      <c r="E589" s="31">
        <v>52.04</v>
      </c>
      <c r="F589" s="31" t="s">
        <v>52</v>
      </c>
      <c r="G589" s="31" t="s">
        <v>4</v>
      </c>
      <c r="H589" s="31" t="s">
        <v>6</v>
      </c>
      <c r="I589" s="40">
        <v>24288.099999999995</v>
      </c>
      <c r="J589" s="40">
        <v>1457.2859999999996</v>
      </c>
      <c r="K589" s="40">
        <v>4857.619999999999</v>
      </c>
      <c r="L589" s="40">
        <v>24615.989999999994</v>
      </c>
      <c r="M589" s="41">
        <v>1846.1992499999994</v>
      </c>
      <c r="N589" s="41">
        <v>5538.597749999999</v>
      </c>
      <c r="O589" s="40">
        <v>25206.191999999995</v>
      </c>
      <c r="P589" s="41">
        <v>2142.5263199999999</v>
      </c>
      <c r="Q589" s="41">
        <v>6175.5170399999988</v>
      </c>
      <c r="R589" s="40">
        <v>25796.393999999997</v>
      </c>
      <c r="S589" s="41">
        <v>2450.6574299999997</v>
      </c>
      <c r="T589" s="41">
        <v>6836.0444099999995</v>
      </c>
      <c r="U589" s="40">
        <v>26386.595999999994</v>
      </c>
      <c r="V589" s="41">
        <v>2770.5925799999991</v>
      </c>
      <c r="W589" s="41">
        <v>7520.1798599999975</v>
      </c>
      <c r="X589" s="40">
        <v>26976.797999999995</v>
      </c>
      <c r="Y589" s="41">
        <v>3102.3317699999998</v>
      </c>
      <c r="Z589" s="41">
        <v>8227.9233899999981</v>
      </c>
      <c r="AA589" s="40">
        <v>27566.999999999996</v>
      </c>
      <c r="AB589" s="41">
        <v>3445.8749999999995</v>
      </c>
      <c r="AC589" s="41">
        <v>8959.2749999999996</v>
      </c>
      <c r="AD589" s="35"/>
      <c r="AE589" s="35"/>
      <c r="AF589" s="35"/>
      <c r="AG589" s="35"/>
      <c r="AH589" s="35"/>
      <c r="AI589" s="2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s="24" customFormat="1">
      <c r="A590" s="31">
        <v>32151</v>
      </c>
      <c r="B590" s="31" t="s">
        <v>493</v>
      </c>
      <c r="C590" s="31" t="s">
        <v>13</v>
      </c>
      <c r="D590" s="31"/>
      <c r="E590" s="31">
        <v>40.020000000000003</v>
      </c>
      <c r="F590" s="31" t="s">
        <v>180</v>
      </c>
      <c r="G590" s="31" t="s">
        <v>4</v>
      </c>
      <c r="H590" s="31" t="s">
        <v>6</v>
      </c>
      <c r="I590" s="40">
        <v>21724.559999999998</v>
      </c>
      <c r="J590" s="40">
        <v>1303.4735999999998</v>
      </c>
      <c r="K590" s="40">
        <v>4344.9119999999994</v>
      </c>
      <c r="L590" s="40">
        <v>21923.21</v>
      </c>
      <c r="M590" s="41">
        <v>1644.2407499999999</v>
      </c>
      <c r="N590" s="41">
        <v>4932.7222499999998</v>
      </c>
      <c r="O590" s="40">
        <v>22280.78</v>
      </c>
      <c r="P590" s="41">
        <v>1893.8663000000001</v>
      </c>
      <c r="Q590" s="41">
        <v>5458.7910999999995</v>
      </c>
      <c r="R590" s="40">
        <v>22638.35</v>
      </c>
      <c r="S590" s="41">
        <v>2150.6432500000001</v>
      </c>
      <c r="T590" s="41">
        <v>5999.1627499999995</v>
      </c>
      <c r="U590" s="40">
        <v>22995.919999999998</v>
      </c>
      <c r="V590" s="41">
        <v>2414.5715999999998</v>
      </c>
      <c r="W590" s="41">
        <v>6553.837199999999</v>
      </c>
      <c r="X590" s="40">
        <v>23353.489999999998</v>
      </c>
      <c r="Y590" s="41">
        <v>2685.6513500000001</v>
      </c>
      <c r="Z590" s="41">
        <v>7122.8144499999989</v>
      </c>
      <c r="AA590" s="40">
        <v>23711.059999999998</v>
      </c>
      <c r="AB590" s="41">
        <v>2963.8824999999997</v>
      </c>
      <c r="AC590" s="41">
        <v>7706.0944999999992</v>
      </c>
      <c r="AD590" s="35"/>
      <c r="AE590" s="35"/>
      <c r="AF590" s="35"/>
      <c r="AG590" s="35"/>
      <c r="AH590" s="35"/>
      <c r="AI590" s="2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s="24" customFormat="1">
      <c r="A591" s="31">
        <v>22882</v>
      </c>
      <c r="B591" s="31" t="s">
        <v>1884</v>
      </c>
      <c r="C591" s="31" t="s">
        <v>15</v>
      </c>
      <c r="D591" s="31"/>
      <c r="E591" s="31">
        <v>54.05</v>
      </c>
      <c r="F591" s="31" t="s">
        <v>96</v>
      </c>
      <c r="G591" s="31" t="s">
        <v>4</v>
      </c>
      <c r="H591" s="31" t="s">
        <v>6</v>
      </c>
      <c r="I591" s="40">
        <v>21687.1</v>
      </c>
      <c r="J591" s="40">
        <v>1301.2259999999999</v>
      </c>
      <c r="K591" s="40">
        <v>4337.42</v>
      </c>
      <c r="L591" s="40">
        <v>22728.081999999999</v>
      </c>
      <c r="M591" s="41">
        <v>1704.6061499999998</v>
      </c>
      <c r="N591" s="41">
        <v>5113.8184499999998</v>
      </c>
      <c r="O591" s="40">
        <v>24601.849599999998</v>
      </c>
      <c r="P591" s="41">
        <v>2091.1572160000001</v>
      </c>
      <c r="Q591" s="41">
        <v>6027.4531519999991</v>
      </c>
      <c r="R591" s="40">
        <v>26475.617200000001</v>
      </c>
      <c r="S591" s="41">
        <v>2515.183634</v>
      </c>
      <c r="T591" s="41">
        <v>7016.0385580000002</v>
      </c>
      <c r="U591" s="40">
        <v>28349.3848</v>
      </c>
      <c r="V591" s="41">
        <v>2976.6854039999998</v>
      </c>
      <c r="W591" s="41">
        <v>8079.5746679999993</v>
      </c>
      <c r="X591" s="40">
        <v>30223.152399999999</v>
      </c>
      <c r="Y591" s="41">
        <v>3475.6625260000001</v>
      </c>
      <c r="Z591" s="41">
        <v>9218.0614819999992</v>
      </c>
      <c r="AA591" s="40">
        <v>32096.92</v>
      </c>
      <c r="AB591" s="41">
        <v>4012.1149999999998</v>
      </c>
      <c r="AC591" s="41">
        <v>10431.499</v>
      </c>
      <c r="AD591" s="35"/>
      <c r="AE591" s="35"/>
      <c r="AF591" s="35"/>
      <c r="AG591" s="35"/>
      <c r="AH591" s="35"/>
      <c r="AI591" s="2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s="24" customFormat="1">
      <c r="A592" s="31">
        <v>31079</v>
      </c>
      <c r="B592" s="31" t="s">
        <v>1344</v>
      </c>
      <c r="C592" s="31" t="s">
        <v>15</v>
      </c>
      <c r="D592" s="31"/>
      <c r="E592" s="31">
        <v>45.01</v>
      </c>
      <c r="F592" s="31" t="s">
        <v>20</v>
      </c>
      <c r="G592" s="31" t="s">
        <v>4</v>
      </c>
      <c r="H592" s="31" t="s">
        <v>6</v>
      </c>
      <c r="I592" s="40">
        <v>30551.260000000002</v>
      </c>
      <c r="J592" s="40">
        <v>1833.0756000000001</v>
      </c>
      <c r="K592" s="40">
        <v>6110.2520000000004</v>
      </c>
      <c r="L592" s="40">
        <v>30977.784000000003</v>
      </c>
      <c r="M592" s="41">
        <v>2323.3338000000003</v>
      </c>
      <c r="N592" s="41">
        <v>6970.001400000001</v>
      </c>
      <c r="O592" s="40">
        <v>31745.5272</v>
      </c>
      <c r="P592" s="41">
        <v>2698.3698120000004</v>
      </c>
      <c r="Q592" s="41">
        <v>7777.6541639999996</v>
      </c>
      <c r="R592" s="40">
        <v>32513.270400000001</v>
      </c>
      <c r="S592" s="41">
        <v>3088.7606880000003</v>
      </c>
      <c r="T592" s="41">
        <v>8616.0166560000016</v>
      </c>
      <c r="U592" s="40">
        <v>33281.013600000006</v>
      </c>
      <c r="V592" s="41">
        <v>3494.5064280000006</v>
      </c>
      <c r="W592" s="41">
        <v>9485.0888760000016</v>
      </c>
      <c r="X592" s="40">
        <v>34048.756800000003</v>
      </c>
      <c r="Y592" s="41">
        <v>3915.6070320000003</v>
      </c>
      <c r="Z592" s="41">
        <v>10384.870824000001</v>
      </c>
      <c r="AA592" s="40">
        <v>34816.5</v>
      </c>
      <c r="AB592" s="41">
        <v>4352.0625</v>
      </c>
      <c r="AC592" s="41">
        <v>11315.362500000001</v>
      </c>
      <c r="AD592" s="35"/>
      <c r="AE592" s="35"/>
      <c r="AF592" s="35"/>
      <c r="AG592" s="35"/>
      <c r="AH592" s="35"/>
      <c r="AI592" s="2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s="24" customFormat="1">
      <c r="A593" s="31">
        <v>26532</v>
      </c>
      <c r="B593" s="31" t="s">
        <v>1726</v>
      </c>
      <c r="C593" s="31" t="s">
        <v>15</v>
      </c>
      <c r="D593" s="31"/>
      <c r="E593" s="31">
        <v>61.05</v>
      </c>
      <c r="F593" s="31" t="s">
        <v>100</v>
      </c>
      <c r="G593" s="31" t="s">
        <v>4</v>
      </c>
      <c r="H593" s="31" t="s">
        <v>6</v>
      </c>
      <c r="I593" s="40">
        <v>11641.439999999999</v>
      </c>
      <c r="J593" s="40">
        <v>698.48639999999989</v>
      </c>
      <c r="K593" s="40">
        <v>2328.288</v>
      </c>
      <c r="L593" s="40">
        <v>12083.813999999998</v>
      </c>
      <c r="M593" s="41">
        <v>906.28604999999982</v>
      </c>
      <c r="N593" s="41">
        <v>2718.8581499999996</v>
      </c>
      <c r="O593" s="40">
        <v>12880.087199999998</v>
      </c>
      <c r="P593" s="41">
        <v>1094.8074119999999</v>
      </c>
      <c r="Q593" s="41">
        <v>3155.6213639999996</v>
      </c>
      <c r="R593" s="40">
        <v>13676.360399999998</v>
      </c>
      <c r="S593" s="41">
        <v>1299.2542379999998</v>
      </c>
      <c r="T593" s="41">
        <v>3624.2355059999995</v>
      </c>
      <c r="U593" s="40">
        <v>14472.633599999999</v>
      </c>
      <c r="V593" s="41">
        <v>1519.6265279999998</v>
      </c>
      <c r="W593" s="41">
        <v>4124.7005759999993</v>
      </c>
      <c r="X593" s="40">
        <v>15268.906799999999</v>
      </c>
      <c r="Y593" s="41">
        <v>1755.9242819999999</v>
      </c>
      <c r="Z593" s="41">
        <v>4657.0165739999993</v>
      </c>
      <c r="AA593" s="40">
        <v>16065.179999999998</v>
      </c>
      <c r="AB593" s="41">
        <v>2008.1474999999998</v>
      </c>
      <c r="AC593" s="41">
        <v>5221.1835000000001</v>
      </c>
      <c r="AD593" s="35"/>
      <c r="AE593" s="35"/>
      <c r="AF593" s="35"/>
      <c r="AG593" s="35"/>
      <c r="AH593" s="35"/>
      <c r="AI593" s="2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s="24" customFormat="1">
      <c r="A594" s="31">
        <v>23438</v>
      </c>
      <c r="B594" s="31" t="s">
        <v>1881</v>
      </c>
      <c r="C594" s="31" t="s">
        <v>15</v>
      </c>
      <c r="D594" s="31"/>
      <c r="E594" s="31">
        <v>53.05</v>
      </c>
      <c r="F594" s="31" t="s">
        <v>182</v>
      </c>
      <c r="G594" s="31" t="s">
        <v>4</v>
      </c>
      <c r="H594" s="31" t="s">
        <v>6</v>
      </c>
      <c r="I594" s="40">
        <v>30775.940000000002</v>
      </c>
      <c r="J594" s="40">
        <v>1846.5564000000002</v>
      </c>
      <c r="K594" s="40">
        <v>6155.188000000001</v>
      </c>
      <c r="L594" s="40">
        <v>32403.390000000003</v>
      </c>
      <c r="M594" s="41">
        <v>2430.25425</v>
      </c>
      <c r="N594" s="41">
        <v>7290.7627500000008</v>
      </c>
      <c r="O594" s="40">
        <v>35332.800000000003</v>
      </c>
      <c r="P594" s="41">
        <v>3003.2880000000005</v>
      </c>
      <c r="Q594" s="41">
        <v>8656.5360000000001</v>
      </c>
      <c r="R594" s="40">
        <v>38262.210000000006</v>
      </c>
      <c r="S594" s="41">
        <v>3634.9099500000007</v>
      </c>
      <c r="T594" s="41">
        <v>10139.485650000002</v>
      </c>
      <c r="U594" s="40">
        <v>41191.620000000003</v>
      </c>
      <c r="V594" s="41">
        <v>4325.1201000000001</v>
      </c>
      <c r="W594" s="41">
        <v>11739.611699999999</v>
      </c>
      <c r="X594" s="40">
        <v>44121.03</v>
      </c>
      <c r="Y594" s="41">
        <v>5073.9184500000001</v>
      </c>
      <c r="Z594" s="41">
        <v>13456.914149999999</v>
      </c>
      <c r="AA594" s="40">
        <v>47050.44</v>
      </c>
      <c r="AB594" s="41">
        <v>5881.3050000000003</v>
      </c>
      <c r="AC594" s="41">
        <v>15291.393000000002</v>
      </c>
      <c r="AD594" s="35"/>
      <c r="AE594" s="35"/>
      <c r="AF594" s="35"/>
      <c r="AG594" s="35"/>
      <c r="AH594" s="35"/>
      <c r="AI594" s="2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s="24" customFormat="1">
      <c r="A595" s="31">
        <v>23095</v>
      </c>
      <c r="B595" s="31" t="s">
        <v>1868</v>
      </c>
      <c r="C595" s="31" t="s">
        <v>15</v>
      </c>
      <c r="D595" s="31"/>
      <c r="E595" s="31">
        <v>55.01</v>
      </c>
      <c r="F595" s="31" t="s">
        <v>76</v>
      </c>
      <c r="G595" s="31" t="s">
        <v>4</v>
      </c>
      <c r="H595" s="31" t="s">
        <v>6</v>
      </c>
      <c r="I595" s="40">
        <v>19448.439999999999</v>
      </c>
      <c r="J595" s="40">
        <v>1166.9063999999998</v>
      </c>
      <c r="K595" s="40">
        <v>3889.6880000000001</v>
      </c>
      <c r="L595" s="40">
        <v>20381.966000000004</v>
      </c>
      <c r="M595" s="41">
        <v>1528.6474500000002</v>
      </c>
      <c r="N595" s="41">
        <v>4585.9423500000012</v>
      </c>
      <c r="O595" s="40">
        <v>22062.312800000003</v>
      </c>
      <c r="P595" s="41">
        <v>1875.2965880000004</v>
      </c>
      <c r="Q595" s="41">
        <v>5405.2666360000003</v>
      </c>
      <c r="R595" s="40">
        <v>23742.659600000003</v>
      </c>
      <c r="S595" s="41">
        <v>2255.5526620000001</v>
      </c>
      <c r="T595" s="41">
        <v>6291.8047940000006</v>
      </c>
      <c r="U595" s="40">
        <v>25423.006400000002</v>
      </c>
      <c r="V595" s="41">
        <v>2669.4156720000001</v>
      </c>
      <c r="W595" s="41">
        <v>7245.5568240000002</v>
      </c>
      <c r="X595" s="40">
        <v>27103.353200000005</v>
      </c>
      <c r="Y595" s="41">
        <v>3116.8856180000007</v>
      </c>
      <c r="Z595" s="41">
        <v>8266.5227260000011</v>
      </c>
      <c r="AA595" s="40">
        <v>28783.700000000004</v>
      </c>
      <c r="AB595" s="41">
        <v>3597.9625000000005</v>
      </c>
      <c r="AC595" s="41">
        <v>9354.7025000000012</v>
      </c>
      <c r="AD595" s="35"/>
      <c r="AE595" s="35"/>
      <c r="AF595" s="35"/>
      <c r="AG595" s="35"/>
      <c r="AH595" s="35"/>
      <c r="AI595" s="2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s="24" customFormat="1">
      <c r="A596" s="31">
        <v>28231</v>
      </c>
      <c r="B596" s="31" t="s">
        <v>1610</v>
      </c>
      <c r="C596" s="31" t="s">
        <v>15</v>
      </c>
      <c r="D596" s="31"/>
      <c r="E596" s="31">
        <v>53.06</v>
      </c>
      <c r="F596" s="31" t="s">
        <v>295</v>
      </c>
      <c r="G596" s="31" t="s">
        <v>4</v>
      </c>
      <c r="H596" s="31" t="s">
        <v>6</v>
      </c>
      <c r="I596" s="40">
        <v>11039.2</v>
      </c>
      <c r="J596" s="40">
        <v>662.35199999999998</v>
      </c>
      <c r="K596" s="40">
        <v>2207.84</v>
      </c>
      <c r="L596" s="40">
        <v>11370.376000000002</v>
      </c>
      <c r="M596" s="41">
        <v>852.77820000000008</v>
      </c>
      <c r="N596" s="41">
        <v>2558.3346000000006</v>
      </c>
      <c r="O596" s="40">
        <v>11966.492800000004</v>
      </c>
      <c r="P596" s="41">
        <v>1017.1518880000003</v>
      </c>
      <c r="Q596" s="41">
        <v>2931.7907360000008</v>
      </c>
      <c r="R596" s="40">
        <v>12562.609600000003</v>
      </c>
      <c r="S596" s="41">
        <v>1193.4479120000003</v>
      </c>
      <c r="T596" s="41">
        <v>3329.0915440000012</v>
      </c>
      <c r="U596" s="40">
        <v>13158.726400000003</v>
      </c>
      <c r="V596" s="41">
        <v>1381.6662720000004</v>
      </c>
      <c r="W596" s="41">
        <v>3750.2370240000005</v>
      </c>
      <c r="X596" s="40">
        <v>13754.843200000003</v>
      </c>
      <c r="Y596" s="41">
        <v>1581.8069680000003</v>
      </c>
      <c r="Z596" s="41">
        <v>4195.2271760000012</v>
      </c>
      <c r="AA596" s="40">
        <v>14350.960000000003</v>
      </c>
      <c r="AB596" s="41">
        <v>1793.8700000000003</v>
      </c>
      <c r="AC596" s="41">
        <v>4664.0620000000008</v>
      </c>
      <c r="AD596" s="35"/>
      <c r="AE596" s="35"/>
      <c r="AF596" s="35"/>
      <c r="AG596" s="35"/>
      <c r="AH596" s="35"/>
      <c r="AI596" s="2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s="24" customFormat="1">
      <c r="A597" s="31">
        <v>32195</v>
      </c>
      <c r="B597" s="31" t="s">
        <v>476</v>
      </c>
      <c r="C597" s="31" t="s">
        <v>13</v>
      </c>
      <c r="D597" s="31"/>
      <c r="E597" s="31">
        <v>40.090000000000003</v>
      </c>
      <c r="F597" s="31" t="s">
        <v>300</v>
      </c>
      <c r="G597" s="31" t="s">
        <v>4</v>
      </c>
      <c r="H597" s="31" t="s">
        <v>6</v>
      </c>
      <c r="I597" s="40">
        <v>12653.72</v>
      </c>
      <c r="J597" s="40">
        <v>759.22319999999991</v>
      </c>
      <c r="K597" s="40">
        <v>2530.7440000000001</v>
      </c>
      <c r="L597" s="40">
        <v>12729.642</v>
      </c>
      <c r="M597" s="41">
        <v>954.72314999999992</v>
      </c>
      <c r="N597" s="41">
        <v>2864.1694499999999</v>
      </c>
      <c r="O597" s="40">
        <v>12866.301599999999</v>
      </c>
      <c r="P597" s="41">
        <v>1093.635636</v>
      </c>
      <c r="Q597" s="41">
        <v>3152.2438919999995</v>
      </c>
      <c r="R597" s="40">
        <v>13002.9612</v>
      </c>
      <c r="S597" s="41">
        <v>1235.2813140000001</v>
      </c>
      <c r="T597" s="41">
        <v>3445.7847179999999</v>
      </c>
      <c r="U597" s="40">
        <v>13139.620799999999</v>
      </c>
      <c r="V597" s="41">
        <v>1379.6601839999998</v>
      </c>
      <c r="W597" s="41">
        <v>3744.7919279999992</v>
      </c>
      <c r="X597" s="40">
        <v>13276.2804</v>
      </c>
      <c r="Y597" s="41">
        <v>1526.772246</v>
      </c>
      <c r="Z597" s="41">
        <v>4049.2655219999997</v>
      </c>
      <c r="AA597" s="40">
        <v>13412.939999999999</v>
      </c>
      <c r="AB597" s="41">
        <v>1676.6174999999998</v>
      </c>
      <c r="AC597" s="41">
        <v>4359.2055</v>
      </c>
      <c r="AD597" s="35"/>
      <c r="AE597" s="35"/>
      <c r="AF597" s="35"/>
      <c r="AG597" s="35"/>
      <c r="AH597" s="35"/>
      <c r="AI597" s="2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s="24" customFormat="1">
      <c r="A598" s="31">
        <v>29869</v>
      </c>
      <c r="B598" s="31" t="s">
        <v>1470</v>
      </c>
      <c r="C598" s="31" t="s">
        <v>15</v>
      </c>
      <c r="D598" s="31"/>
      <c r="E598" s="31">
        <v>49.01</v>
      </c>
      <c r="F598" s="31" t="s">
        <v>133</v>
      </c>
      <c r="G598" s="31" t="s">
        <v>4</v>
      </c>
      <c r="H598" s="31" t="s">
        <v>6</v>
      </c>
      <c r="I598" s="40">
        <v>27242.54</v>
      </c>
      <c r="J598" s="40">
        <v>1634.5524</v>
      </c>
      <c r="K598" s="40">
        <v>5448.5080000000007</v>
      </c>
      <c r="L598" s="40">
        <v>27823.808000000001</v>
      </c>
      <c r="M598" s="41">
        <v>2086.7856000000002</v>
      </c>
      <c r="N598" s="41">
        <v>6260.3568000000005</v>
      </c>
      <c r="O598" s="40">
        <v>28870.090400000001</v>
      </c>
      <c r="P598" s="41">
        <v>2453.9576840000004</v>
      </c>
      <c r="Q598" s="41">
        <v>7073.1721479999997</v>
      </c>
      <c r="R598" s="40">
        <v>29916.372800000001</v>
      </c>
      <c r="S598" s="41">
        <v>2842.0554160000002</v>
      </c>
      <c r="T598" s="41">
        <v>7927.8387920000005</v>
      </c>
      <c r="U598" s="40">
        <v>30962.655200000001</v>
      </c>
      <c r="V598" s="41">
        <v>3251.0787959999998</v>
      </c>
      <c r="W598" s="41">
        <v>8824.3567320000002</v>
      </c>
      <c r="X598" s="40">
        <v>32008.937600000001</v>
      </c>
      <c r="Y598" s="41">
        <v>3681.0278240000002</v>
      </c>
      <c r="Z598" s="41">
        <v>9762.7259680000006</v>
      </c>
      <c r="AA598" s="40">
        <v>33055.22</v>
      </c>
      <c r="AB598" s="41">
        <v>4131.9025000000001</v>
      </c>
      <c r="AC598" s="41">
        <v>10742.9465</v>
      </c>
      <c r="AD598" s="35"/>
      <c r="AE598" s="35"/>
      <c r="AF598" s="35"/>
      <c r="AG598" s="35"/>
      <c r="AH598" s="35"/>
      <c r="AI598" s="2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s="24" customFormat="1">
      <c r="A599" s="31">
        <v>24404</v>
      </c>
      <c r="B599" s="31" t="s">
        <v>754</v>
      </c>
      <c r="C599" s="31" t="s">
        <v>13</v>
      </c>
      <c r="D599" s="31"/>
      <c r="E599" s="31">
        <v>51.03</v>
      </c>
      <c r="F599" s="31" t="s">
        <v>353</v>
      </c>
      <c r="G599" s="31" t="s">
        <v>4</v>
      </c>
      <c r="H599" s="31" t="s">
        <v>6</v>
      </c>
      <c r="I599" s="40">
        <v>27136.539999999997</v>
      </c>
      <c r="J599" s="40">
        <v>1628.1923999999997</v>
      </c>
      <c r="K599" s="40">
        <v>5427.308</v>
      </c>
      <c r="L599" s="40">
        <v>27829.754000000001</v>
      </c>
      <c r="M599" s="41">
        <v>2087.23155</v>
      </c>
      <c r="N599" s="41">
        <v>6261.6946500000004</v>
      </c>
      <c r="O599" s="40">
        <v>29077.539199999999</v>
      </c>
      <c r="P599" s="41">
        <v>2471.5908320000003</v>
      </c>
      <c r="Q599" s="41">
        <v>7123.997104</v>
      </c>
      <c r="R599" s="40">
        <v>30325.324400000001</v>
      </c>
      <c r="S599" s="41">
        <v>2880.9058180000002</v>
      </c>
      <c r="T599" s="41">
        <v>8036.2109660000006</v>
      </c>
      <c r="U599" s="40">
        <v>31573.109600000003</v>
      </c>
      <c r="V599" s="41">
        <v>3315.176508</v>
      </c>
      <c r="W599" s="41">
        <v>8998.336236000001</v>
      </c>
      <c r="X599" s="40">
        <v>32820.894800000002</v>
      </c>
      <c r="Y599" s="41">
        <v>3774.4029020000003</v>
      </c>
      <c r="Z599" s="41">
        <v>10010.372914</v>
      </c>
      <c r="AA599" s="40">
        <v>34068.68</v>
      </c>
      <c r="AB599" s="41">
        <v>4258.585</v>
      </c>
      <c r="AC599" s="41">
        <v>11072.321</v>
      </c>
      <c r="AD599" s="35"/>
      <c r="AE599" s="35"/>
      <c r="AF599" s="35"/>
      <c r="AG599" s="35"/>
      <c r="AH599" s="35"/>
      <c r="AI599" s="2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s="24" customFormat="1">
      <c r="A600" s="31">
        <v>26527</v>
      </c>
      <c r="B600" s="31" t="s">
        <v>911</v>
      </c>
      <c r="C600" s="31" t="s">
        <v>13</v>
      </c>
      <c r="D600" s="31"/>
      <c r="E600" s="31">
        <v>53.08</v>
      </c>
      <c r="F600" s="31" t="s">
        <v>100</v>
      </c>
      <c r="G600" s="31" t="s">
        <v>4</v>
      </c>
      <c r="H600" s="31" t="s">
        <v>6</v>
      </c>
      <c r="I600" s="40">
        <v>27040.399999999998</v>
      </c>
      <c r="J600" s="40">
        <v>1622.4239999999998</v>
      </c>
      <c r="K600" s="40">
        <v>5408.08</v>
      </c>
      <c r="L600" s="40">
        <v>28117.736000000001</v>
      </c>
      <c r="M600" s="41">
        <v>2108.8301999999999</v>
      </c>
      <c r="N600" s="41">
        <v>6326.4906000000001</v>
      </c>
      <c r="O600" s="40">
        <v>30056.940800000004</v>
      </c>
      <c r="P600" s="41">
        <v>2554.8399680000007</v>
      </c>
      <c r="Q600" s="41">
        <v>7363.9504960000004</v>
      </c>
      <c r="R600" s="40">
        <v>31996.145600000003</v>
      </c>
      <c r="S600" s="41">
        <v>3039.6338320000004</v>
      </c>
      <c r="T600" s="41">
        <v>8478.9785840000022</v>
      </c>
      <c r="U600" s="40">
        <v>33935.350400000003</v>
      </c>
      <c r="V600" s="41">
        <v>3563.2117920000001</v>
      </c>
      <c r="W600" s="41">
        <v>9671.5748640000002</v>
      </c>
      <c r="X600" s="40">
        <v>35874.555200000003</v>
      </c>
      <c r="Y600" s="41">
        <v>4125.5738480000009</v>
      </c>
      <c r="Z600" s="41">
        <v>10941.739336000001</v>
      </c>
      <c r="AA600" s="40">
        <v>37813.760000000002</v>
      </c>
      <c r="AB600" s="41">
        <v>4726.72</v>
      </c>
      <c r="AC600" s="41">
        <v>12289.472000000002</v>
      </c>
      <c r="AD600" s="35"/>
      <c r="AE600" s="35"/>
      <c r="AF600" s="35"/>
      <c r="AG600" s="35"/>
      <c r="AH600" s="35"/>
      <c r="AI600" s="2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s="24" customFormat="1">
      <c r="A601" s="31">
        <v>25737</v>
      </c>
      <c r="B601" s="31" t="s">
        <v>944</v>
      </c>
      <c r="C601" s="31" t="s">
        <v>13</v>
      </c>
      <c r="D601" s="31"/>
      <c r="E601" s="31">
        <v>52.03</v>
      </c>
      <c r="F601" s="31" t="s">
        <v>273</v>
      </c>
      <c r="G601" s="31" t="s">
        <v>4</v>
      </c>
      <c r="H601" s="31" t="s">
        <v>6</v>
      </c>
      <c r="I601" s="40">
        <v>21687.1</v>
      </c>
      <c r="J601" s="40">
        <v>1301.2259999999999</v>
      </c>
      <c r="K601" s="40">
        <v>4337.42</v>
      </c>
      <c r="L601" s="40">
        <v>22597.957999999999</v>
      </c>
      <c r="M601" s="41">
        <v>1694.8468499999999</v>
      </c>
      <c r="N601" s="41">
        <v>5084.5405499999997</v>
      </c>
      <c r="O601" s="40">
        <v>24237.502399999998</v>
      </c>
      <c r="P601" s="41">
        <v>2060.1877039999999</v>
      </c>
      <c r="Q601" s="41">
        <v>5938.188087999999</v>
      </c>
      <c r="R601" s="40">
        <v>25877.046799999996</v>
      </c>
      <c r="S601" s="41">
        <v>2458.3194459999995</v>
      </c>
      <c r="T601" s="41">
        <v>6857.4174019999991</v>
      </c>
      <c r="U601" s="40">
        <v>27516.591199999999</v>
      </c>
      <c r="V601" s="41">
        <v>2889.242076</v>
      </c>
      <c r="W601" s="41">
        <v>7842.2284919999993</v>
      </c>
      <c r="X601" s="40">
        <v>29156.135599999998</v>
      </c>
      <c r="Y601" s="41">
        <v>3352.955594</v>
      </c>
      <c r="Z601" s="41">
        <v>8892.6213579999985</v>
      </c>
      <c r="AA601" s="40">
        <v>30795.68</v>
      </c>
      <c r="AB601" s="41">
        <v>3849.46</v>
      </c>
      <c r="AC601" s="41">
        <v>10008.596</v>
      </c>
      <c r="AD601" s="35"/>
      <c r="AE601" s="35"/>
      <c r="AF601" s="35"/>
      <c r="AG601" s="35"/>
      <c r="AH601" s="35"/>
      <c r="AI601" s="2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s="24" customFormat="1">
      <c r="A602" s="31">
        <v>22823</v>
      </c>
      <c r="B602" s="31" t="s">
        <v>1938</v>
      </c>
      <c r="C602" s="31" t="s">
        <v>15</v>
      </c>
      <c r="D602" s="31"/>
      <c r="E602" s="31">
        <v>58.03</v>
      </c>
      <c r="F602" s="31" t="s">
        <v>90</v>
      </c>
      <c r="G602" s="31" t="s">
        <v>4</v>
      </c>
      <c r="H602" s="31" t="s">
        <v>6</v>
      </c>
      <c r="I602" s="40">
        <v>27336.639999999999</v>
      </c>
      <c r="J602" s="40">
        <v>1640.1984</v>
      </c>
      <c r="K602" s="40">
        <v>5467.3280000000004</v>
      </c>
      <c r="L602" s="40">
        <v>28768.998000000007</v>
      </c>
      <c r="M602" s="41">
        <v>2157.6748500000003</v>
      </c>
      <c r="N602" s="41">
        <v>6473.0245500000019</v>
      </c>
      <c r="O602" s="40">
        <v>31347.242400000006</v>
      </c>
      <c r="P602" s="41">
        <v>2664.5156040000006</v>
      </c>
      <c r="Q602" s="41">
        <v>7680.0743880000018</v>
      </c>
      <c r="R602" s="40">
        <v>33925.486800000006</v>
      </c>
      <c r="S602" s="41">
        <v>3222.9212460000008</v>
      </c>
      <c r="T602" s="41">
        <v>8990.2540020000015</v>
      </c>
      <c r="U602" s="40">
        <v>36503.731200000009</v>
      </c>
      <c r="V602" s="41">
        <v>3832.8917760000008</v>
      </c>
      <c r="W602" s="41">
        <v>10403.563392000002</v>
      </c>
      <c r="X602" s="40">
        <v>39081.975600000005</v>
      </c>
      <c r="Y602" s="41">
        <v>4494.4271940000008</v>
      </c>
      <c r="Z602" s="41">
        <v>11920.002558000002</v>
      </c>
      <c r="AA602" s="40">
        <v>41660.220000000008</v>
      </c>
      <c r="AB602" s="41">
        <v>5207.5275000000011</v>
      </c>
      <c r="AC602" s="41">
        <v>13539.571500000004</v>
      </c>
      <c r="AD602" s="35"/>
      <c r="AE602" s="35"/>
      <c r="AF602" s="35"/>
      <c r="AG602" s="35"/>
      <c r="AH602" s="35"/>
      <c r="AI602" s="2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s="24" customFormat="1">
      <c r="A603" s="31">
        <v>30351</v>
      </c>
      <c r="B603" s="31" t="s">
        <v>1407</v>
      </c>
      <c r="C603" s="31" t="s">
        <v>15</v>
      </c>
      <c r="D603" s="31"/>
      <c r="E603" s="31">
        <v>39.11</v>
      </c>
      <c r="F603" s="31" t="s">
        <v>197</v>
      </c>
      <c r="G603" s="31" t="s">
        <v>4</v>
      </c>
      <c r="H603" s="31" t="s">
        <v>6</v>
      </c>
      <c r="I603" s="40">
        <v>20226.38</v>
      </c>
      <c r="J603" s="40">
        <v>1213.5827999999999</v>
      </c>
      <c r="K603" s="40">
        <v>4045.2760000000003</v>
      </c>
      <c r="L603" s="40">
        <v>20560.116000000002</v>
      </c>
      <c r="M603" s="41">
        <v>1542.0087000000001</v>
      </c>
      <c r="N603" s="41">
        <v>4626.026100000001</v>
      </c>
      <c r="O603" s="40">
        <v>21160.840800000002</v>
      </c>
      <c r="P603" s="41">
        <v>1798.6714680000002</v>
      </c>
      <c r="Q603" s="41">
        <v>5184.4059960000004</v>
      </c>
      <c r="R603" s="40">
        <v>21761.565600000002</v>
      </c>
      <c r="S603" s="41">
        <v>2067.3487320000004</v>
      </c>
      <c r="T603" s="41">
        <v>5766.8148840000003</v>
      </c>
      <c r="U603" s="40">
        <v>22362.290400000002</v>
      </c>
      <c r="V603" s="41">
        <v>2348.0404920000001</v>
      </c>
      <c r="W603" s="41">
        <v>6373.2527639999998</v>
      </c>
      <c r="X603" s="40">
        <v>22963.015200000002</v>
      </c>
      <c r="Y603" s="41">
        <v>2640.7467480000005</v>
      </c>
      <c r="Z603" s="41">
        <v>7003.7196360000007</v>
      </c>
      <c r="AA603" s="40">
        <v>23563.74</v>
      </c>
      <c r="AB603" s="41">
        <v>2945.4675000000002</v>
      </c>
      <c r="AC603" s="41">
        <v>7658.2155000000012</v>
      </c>
      <c r="AD603" s="35"/>
      <c r="AE603" s="35"/>
      <c r="AF603" s="35"/>
      <c r="AG603" s="35"/>
      <c r="AH603" s="35"/>
      <c r="AI603" s="2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s="24" customFormat="1">
      <c r="A604" s="31">
        <v>29304</v>
      </c>
      <c r="B604" s="31" t="s">
        <v>1509</v>
      </c>
      <c r="C604" s="31" t="s">
        <v>15</v>
      </c>
      <c r="D604" s="31"/>
      <c r="E604" s="31">
        <v>52.1</v>
      </c>
      <c r="F604" s="31" t="s">
        <v>324</v>
      </c>
      <c r="G604" s="31" t="s">
        <v>4</v>
      </c>
      <c r="H604" s="31" t="s">
        <v>6</v>
      </c>
      <c r="I604" s="40">
        <v>27195.5</v>
      </c>
      <c r="J604" s="40">
        <v>1631.73</v>
      </c>
      <c r="K604" s="40">
        <v>5439.1</v>
      </c>
      <c r="L604" s="40">
        <v>27848.191999999999</v>
      </c>
      <c r="M604" s="41">
        <v>2088.6143999999999</v>
      </c>
      <c r="N604" s="41">
        <v>6265.8432000000003</v>
      </c>
      <c r="O604" s="40">
        <v>29023.0376</v>
      </c>
      <c r="P604" s="41">
        <v>2466.958196</v>
      </c>
      <c r="Q604" s="41">
        <v>7110.6442120000002</v>
      </c>
      <c r="R604" s="40">
        <v>30197.8832</v>
      </c>
      <c r="S604" s="41">
        <v>2868.7989040000002</v>
      </c>
      <c r="T604" s="41">
        <v>8002.4390480000002</v>
      </c>
      <c r="U604" s="40">
        <v>31372.728800000001</v>
      </c>
      <c r="V604" s="41">
        <v>3294.136524</v>
      </c>
      <c r="W604" s="41">
        <v>8941.2277080000003</v>
      </c>
      <c r="X604" s="40">
        <v>32547.574400000001</v>
      </c>
      <c r="Y604" s="41">
        <v>3742.9710560000003</v>
      </c>
      <c r="Z604" s="41">
        <v>9927.0101919999997</v>
      </c>
      <c r="AA604" s="40">
        <v>33722.42</v>
      </c>
      <c r="AB604" s="41">
        <v>4215.3024999999998</v>
      </c>
      <c r="AC604" s="41">
        <v>10959.7865</v>
      </c>
      <c r="AD604" s="35"/>
      <c r="AE604" s="35"/>
      <c r="AF604" s="35"/>
      <c r="AG604" s="35"/>
      <c r="AH604" s="35"/>
      <c r="AI604" s="2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s="24" customFormat="1">
      <c r="A605" s="31">
        <v>23240</v>
      </c>
      <c r="B605" s="31" t="s">
        <v>1889</v>
      </c>
      <c r="C605" s="31" t="s">
        <v>15</v>
      </c>
      <c r="D605" s="31"/>
      <c r="E605" s="31">
        <v>57.1</v>
      </c>
      <c r="F605" s="31" t="s">
        <v>82</v>
      </c>
      <c r="G605" s="31" t="s">
        <v>4</v>
      </c>
      <c r="H605" s="31" t="s">
        <v>6</v>
      </c>
      <c r="I605" s="40">
        <v>24382.18</v>
      </c>
      <c r="J605" s="40">
        <v>1462.9307999999999</v>
      </c>
      <c r="K605" s="40">
        <v>4876.4360000000006</v>
      </c>
      <c r="L605" s="40">
        <v>25644.974000000002</v>
      </c>
      <c r="M605" s="41">
        <v>1923.3730500000001</v>
      </c>
      <c r="N605" s="41">
        <v>5770.1191500000004</v>
      </c>
      <c r="O605" s="40">
        <v>27918.003199999999</v>
      </c>
      <c r="P605" s="41">
        <v>2373.030272</v>
      </c>
      <c r="Q605" s="41">
        <v>6839.9107839999997</v>
      </c>
      <c r="R605" s="40">
        <v>30191.0324</v>
      </c>
      <c r="S605" s="41">
        <v>2868.1480780000002</v>
      </c>
      <c r="T605" s="41">
        <v>8000.6235860000006</v>
      </c>
      <c r="U605" s="40">
        <v>32464.061600000001</v>
      </c>
      <c r="V605" s="41">
        <v>3408.7264679999998</v>
      </c>
      <c r="W605" s="41">
        <v>9252.2575559999987</v>
      </c>
      <c r="X605" s="40">
        <v>34737.090800000005</v>
      </c>
      <c r="Y605" s="41">
        <v>3994.7654420000008</v>
      </c>
      <c r="Z605" s="41">
        <v>10594.812694000002</v>
      </c>
      <c r="AA605" s="40">
        <v>37010.120000000003</v>
      </c>
      <c r="AB605" s="41">
        <v>4626.2650000000003</v>
      </c>
      <c r="AC605" s="41">
        <v>12028.289000000001</v>
      </c>
      <c r="AD605" s="35"/>
      <c r="AE605" s="35"/>
      <c r="AF605" s="35"/>
      <c r="AG605" s="35"/>
      <c r="AH605" s="35"/>
      <c r="AI605" s="2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s="24" customFormat="1">
      <c r="A606" s="31">
        <v>29185</v>
      </c>
      <c r="B606" s="31" t="s">
        <v>1180</v>
      </c>
      <c r="C606" s="31" t="s">
        <v>15</v>
      </c>
      <c r="D606" s="31"/>
      <c r="E606" s="31">
        <v>66.09</v>
      </c>
      <c r="F606" s="31" t="s">
        <v>258</v>
      </c>
      <c r="G606" s="31" t="s">
        <v>4</v>
      </c>
      <c r="H606" s="31" t="s">
        <v>6</v>
      </c>
      <c r="I606" s="40">
        <v>4911.0749999999998</v>
      </c>
      <c r="J606" s="40">
        <v>294.66449999999998</v>
      </c>
      <c r="K606" s="40">
        <v>982.21500000000003</v>
      </c>
      <c r="L606" s="40">
        <v>4911.0749999999998</v>
      </c>
      <c r="M606" s="41">
        <v>368.330625</v>
      </c>
      <c r="N606" s="41">
        <v>1104.9918749999999</v>
      </c>
      <c r="O606" s="40">
        <v>4911.0749999999998</v>
      </c>
      <c r="P606" s="41">
        <v>417.44137499999999</v>
      </c>
      <c r="Q606" s="41">
        <v>1203.213375</v>
      </c>
      <c r="R606" s="40">
        <v>4911.0749999999998</v>
      </c>
      <c r="S606" s="41">
        <v>466.55212499999999</v>
      </c>
      <c r="T606" s="41">
        <v>1301.4348749999999</v>
      </c>
      <c r="U606" s="40">
        <v>4911.0749999999998</v>
      </c>
      <c r="V606" s="41">
        <v>515.66287499999999</v>
      </c>
      <c r="W606" s="41">
        <v>1399.6563749999998</v>
      </c>
      <c r="X606" s="40">
        <v>4911.0749999999998</v>
      </c>
      <c r="Y606" s="41">
        <v>564.77362500000004</v>
      </c>
      <c r="Z606" s="41">
        <v>1497.8778749999999</v>
      </c>
      <c r="AA606" s="40">
        <v>4911.0749999999998</v>
      </c>
      <c r="AB606" s="41">
        <v>613.88437499999998</v>
      </c>
      <c r="AC606" s="41">
        <v>1596.099375</v>
      </c>
      <c r="AD606" s="35"/>
      <c r="AE606" s="35"/>
      <c r="AF606" s="35"/>
      <c r="AG606" s="35"/>
      <c r="AH606" s="35"/>
      <c r="AI606" s="2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s="24" customFormat="1">
      <c r="A607" s="31">
        <v>10611</v>
      </c>
      <c r="B607" s="31" t="s">
        <v>2296</v>
      </c>
      <c r="C607" s="31" t="s">
        <v>15</v>
      </c>
      <c r="D607" s="31"/>
      <c r="E607" s="31">
        <v>79.099999999999994</v>
      </c>
      <c r="F607" s="31" t="s">
        <v>2297</v>
      </c>
      <c r="G607" s="31" t="s">
        <v>4</v>
      </c>
      <c r="H607" s="31" t="s">
        <v>6</v>
      </c>
      <c r="I607" s="40">
        <v>24288.099999999995</v>
      </c>
      <c r="J607" s="40">
        <v>1457.2859999999996</v>
      </c>
      <c r="K607" s="40">
        <v>4857.619999999999</v>
      </c>
      <c r="L607" s="40">
        <v>25891.113999999998</v>
      </c>
      <c r="M607" s="41">
        <v>1941.8335499999998</v>
      </c>
      <c r="N607" s="41">
        <v>5825.50065</v>
      </c>
      <c r="O607" s="40">
        <v>28776.539199999999</v>
      </c>
      <c r="P607" s="41">
        <v>2446.0058320000003</v>
      </c>
      <c r="Q607" s="41">
        <v>7050.2521039999992</v>
      </c>
      <c r="R607" s="40">
        <v>31661.964399999997</v>
      </c>
      <c r="S607" s="41">
        <v>3007.8866179999995</v>
      </c>
      <c r="T607" s="41">
        <v>8390.4205659999989</v>
      </c>
      <c r="U607" s="40">
        <v>34547.389599999995</v>
      </c>
      <c r="V607" s="41">
        <v>3627.4759079999994</v>
      </c>
      <c r="W607" s="41">
        <v>9846.006035999997</v>
      </c>
      <c r="X607" s="40">
        <v>37432.8148</v>
      </c>
      <c r="Y607" s="41">
        <v>4304.7737020000004</v>
      </c>
      <c r="Z607" s="41">
        <v>11417.008513999999</v>
      </c>
      <c r="AA607" s="40">
        <v>40318.239999999998</v>
      </c>
      <c r="AB607" s="41">
        <v>5039.78</v>
      </c>
      <c r="AC607" s="41">
        <v>13103.428</v>
      </c>
      <c r="AD607" s="35"/>
      <c r="AE607" s="35"/>
      <c r="AF607" s="35"/>
      <c r="AG607" s="35"/>
      <c r="AH607" s="35"/>
      <c r="AI607" s="2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s="24" customFormat="1">
      <c r="A608" s="31">
        <v>30699</v>
      </c>
      <c r="B608" s="31" t="s">
        <v>566</v>
      </c>
      <c r="C608" s="31" t="s">
        <v>13</v>
      </c>
      <c r="D608" s="31"/>
      <c r="E608" s="31">
        <v>35.08</v>
      </c>
      <c r="F608" s="31" t="s">
        <v>108</v>
      </c>
      <c r="G608" s="31" t="s">
        <v>4</v>
      </c>
      <c r="H608" s="31" t="s">
        <v>6</v>
      </c>
      <c r="I608" s="40">
        <v>12653.72</v>
      </c>
      <c r="J608" s="40">
        <v>759.22319999999991</v>
      </c>
      <c r="K608" s="40">
        <v>2530.7440000000001</v>
      </c>
      <c r="L608" s="40">
        <v>12805.563999999998</v>
      </c>
      <c r="M608" s="41">
        <v>960.41729999999984</v>
      </c>
      <c r="N608" s="41">
        <v>2881.2518999999998</v>
      </c>
      <c r="O608" s="40">
        <v>13078.8832</v>
      </c>
      <c r="P608" s="41">
        <v>1111.7050720000002</v>
      </c>
      <c r="Q608" s="41">
        <v>3204.326384</v>
      </c>
      <c r="R608" s="40">
        <v>13352.2024</v>
      </c>
      <c r="S608" s="41">
        <v>1268.4592279999999</v>
      </c>
      <c r="T608" s="41">
        <v>3538.3336360000003</v>
      </c>
      <c r="U608" s="40">
        <v>13625.5216</v>
      </c>
      <c r="V608" s="41">
        <v>1430.679768</v>
      </c>
      <c r="W608" s="41">
        <v>3883.2736559999998</v>
      </c>
      <c r="X608" s="40">
        <v>13898.8408</v>
      </c>
      <c r="Y608" s="41">
        <v>1598.3666920000001</v>
      </c>
      <c r="Z608" s="41">
        <v>4239.146444</v>
      </c>
      <c r="AA608" s="40">
        <v>14172.16</v>
      </c>
      <c r="AB608" s="41">
        <v>1771.52</v>
      </c>
      <c r="AC608" s="41">
        <v>4605.9520000000002</v>
      </c>
      <c r="AD608" s="35"/>
      <c r="AE608" s="35"/>
      <c r="AF608" s="35"/>
      <c r="AG608" s="35"/>
      <c r="AH608" s="35"/>
      <c r="AI608" s="2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s="24" customFormat="1">
      <c r="A609" s="31">
        <v>29972</v>
      </c>
      <c r="B609" s="31" t="s">
        <v>1238</v>
      </c>
      <c r="C609" s="31" t="s">
        <v>15</v>
      </c>
      <c r="D609" s="31"/>
      <c r="E609" s="31">
        <v>48.05</v>
      </c>
      <c r="F609" s="31" t="s">
        <v>180</v>
      </c>
      <c r="G609" s="31" t="s">
        <v>4</v>
      </c>
      <c r="H609" s="31" t="s">
        <v>6</v>
      </c>
      <c r="I609" s="40">
        <v>24429.239999999998</v>
      </c>
      <c r="J609" s="40">
        <v>1465.7543999999998</v>
      </c>
      <c r="K609" s="40">
        <v>4885.848</v>
      </c>
      <c r="L609" s="40">
        <v>24660.897999999997</v>
      </c>
      <c r="M609" s="41">
        <v>1849.5673499999998</v>
      </c>
      <c r="N609" s="41">
        <v>5548.7020499999999</v>
      </c>
      <c r="O609" s="40">
        <v>25077.882399999999</v>
      </c>
      <c r="P609" s="41">
        <v>2131.6200039999999</v>
      </c>
      <c r="Q609" s="41">
        <v>6144.0811879999992</v>
      </c>
      <c r="R609" s="40">
        <v>25494.866799999996</v>
      </c>
      <c r="S609" s="41">
        <v>2422.0123459999995</v>
      </c>
      <c r="T609" s="41">
        <v>6756.1397019999995</v>
      </c>
      <c r="U609" s="40">
        <v>25911.851199999997</v>
      </c>
      <c r="V609" s="41">
        <v>2720.7443759999996</v>
      </c>
      <c r="W609" s="41">
        <v>7384.8775919999989</v>
      </c>
      <c r="X609" s="40">
        <v>26328.835599999999</v>
      </c>
      <c r="Y609" s="41">
        <v>3027.8160939999998</v>
      </c>
      <c r="Z609" s="41">
        <v>8030.2948579999993</v>
      </c>
      <c r="AA609" s="40">
        <v>26745.82</v>
      </c>
      <c r="AB609" s="41">
        <v>3343.2275</v>
      </c>
      <c r="AC609" s="41">
        <v>8692.3914999999997</v>
      </c>
      <c r="AD609" s="35"/>
      <c r="AE609" s="35"/>
      <c r="AF609" s="35"/>
      <c r="AG609" s="35"/>
      <c r="AH609" s="35"/>
      <c r="AI609" s="2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s="24" customFormat="1">
      <c r="A610" s="31">
        <v>10667</v>
      </c>
      <c r="B610" s="31" t="s">
        <v>2156</v>
      </c>
      <c r="C610" s="31" t="s">
        <v>15</v>
      </c>
      <c r="D610" s="31"/>
      <c r="E610" s="31">
        <v>64.09</v>
      </c>
      <c r="F610" s="31" t="s">
        <v>326</v>
      </c>
      <c r="G610" s="31" t="s">
        <v>4</v>
      </c>
      <c r="H610" s="31" t="s">
        <v>6</v>
      </c>
      <c r="I610" s="40">
        <v>28884.299999999996</v>
      </c>
      <c r="J610" s="40">
        <v>1733.0579999999998</v>
      </c>
      <c r="K610" s="40">
        <v>5776.86</v>
      </c>
      <c r="L610" s="40">
        <v>30597.221999999987</v>
      </c>
      <c r="M610" s="41">
        <v>2294.7916499999988</v>
      </c>
      <c r="N610" s="41">
        <v>6884.3749499999976</v>
      </c>
      <c r="O610" s="40">
        <v>33680.481599999992</v>
      </c>
      <c r="P610" s="41">
        <v>2862.8409359999996</v>
      </c>
      <c r="Q610" s="41">
        <v>8251.717991999998</v>
      </c>
      <c r="R610" s="40">
        <v>36763.741199999989</v>
      </c>
      <c r="S610" s="41">
        <v>3492.555413999999</v>
      </c>
      <c r="T610" s="41">
        <v>9742.3914179999974</v>
      </c>
      <c r="U610" s="40">
        <v>39847.000799999987</v>
      </c>
      <c r="V610" s="41">
        <v>4183.9350839999988</v>
      </c>
      <c r="W610" s="41">
        <v>11356.395227999996</v>
      </c>
      <c r="X610" s="40">
        <v>42930.260399999992</v>
      </c>
      <c r="Y610" s="41">
        <v>4936.9799459999995</v>
      </c>
      <c r="Z610" s="41">
        <v>13093.729421999997</v>
      </c>
      <c r="AA610" s="40">
        <v>46013.51999999999</v>
      </c>
      <c r="AB610" s="41">
        <v>5751.6899999999987</v>
      </c>
      <c r="AC610" s="41">
        <v>14954.393999999997</v>
      </c>
      <c r="AD610" s="35"/>
      <c r="AE610" s="35"/>
      <c r="AF610" s="35"/>
      <c r="AG610" s="35"/>
      <c r="AH610" s="35"/>
      <c r="AI610" s="2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s="24" customFormat="1">
      <c r="A611" s="31">
        <v>10714</v>
      </c>
      <c r="B611" s="31" t="s">
        <v>2120</v>
      </c>
      <c r="C611" s="31" t="s">
        <v>15</v>
      </c>
      <c r="D611" s="31"/>
      <c r="E611" s="31">
        <v>75.09</v>
      </c>
      <c r="F611" s="31" t="s">
        <v>122</v>
      </c>
      <c r="G611" s="31" t="s">
        <v>4</v>
      </c>
      <c r="H611" s="31" t="s">
        <v>6</v>
      </c>
      <c r="I611" s="40">
        <v>27195.5</v>
      </c>
      <c r="J611" s="40">
        <v>1631.73</v>
      </c>
      <c r="K611" s="40">
        <v>5439.1</v>
      </c>
      <c r="L611" s="40">
        <v>28555.274000000001</v>
      </c>
      <c r="M611" s="41">
        <v>2141.6455500000002</v>
      </c>
      <c r="N611" s="41">
        <v>6424.9366500000006</v>
      </c>
      <c r="O611" s="40">
        <v>31002.867200000001</v>
      </c>
      <c r="P611" s="41">
        <v>2635.2437120000004</v>
      </c>
      <c r="Q611" s="41">
        <v>7595.702464</v>
      </c>
      <c r="R611" s="40">
        <v>33450.460399999996</v>
      </c>
      <c r="S611" s="41">
        <v>3177.7937379999998</v>
      </c>
      <c r="T611" s="41">
        <v>8864.3720059999996</v>
      </c>
      <c r="U611" s="40">
        <v>35898.053599999999</v>
      </c>
      <c r="V611" s="41">
        <v>3769.2956279999999</v>
      </c>
      <c r="W611" s="41">
        <v>10230.945275999999</v>
      </c>
      <c r="X611" s="40">
        <v>38345.646800000002</v>
      </c>
      <c r="Y611" s="41">
        <v>4409.7493820000009</v>
      </c>
      <c r="Z611" s="41">
        <v>11695.422274</v>
      </c>
      <c r="AA611" s="40">
        <v>40793.24</v>
      </c>
      <c r="AB611" s="41">
        <v>5099.1549999999997</v>
      </c>
      <c r="AC611" s="41">
        <v>13257.803</v>
      </c>
      <c r="AD611" s="35"/>
      <c r="AE611" s="35"/>
      <c r="AF611" s="35"/>
      <c r="AG611" s="35"/>
      <c r="AH611" s="35"/>
      <c r="AI611" s="2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s="24" customFormat="1">
      <c r="A612" s="31">
        <v>27784</v>
      </c>
      <c r="B612" s="31" t="s">
        <v>1670</v>
      </c>
      <c r="C612" s="31" t="s">
        <v>15</v>
      </c>
      <c r="D612" s="31"/>
      <c r="E612" s="31">
        <v>55.07</v>
      </c>
      <c r="F612" s="31" t="s">
        <v>220</v>
      </c>
      <c r="G612" s="31" t="s">
        <v>4</v>
      </c>
      <c r="H612" s="31" t="s">
        <v>6</v>
      </c>
      <c r="I612" s="40">
        <v>19448.439999999999</v>
      </c>
      <c r="J612" s="40">
        <v>1166.9063999999998</v>
      </c>
      <c r="K612" s="40">
        <v>3889.6880000000001</v>
      </c>
      <c r="L612" s="40">
        <v>20109.687999999998</v>
      </c>
      <c r="M612" s="41">
        <v>1508.2265999999997</v>
      </c>
      <c r="N612" s="41">
        <v>4524.6797999999999</v>
      </c>
      <c r="O612" s="40">
        <v>21299.934399999998</v>
      </c>
      <c r="P612" s="41">
        <v>1810.494424</v>
      </c>
      <c r="Q612" s="41">
        <v>5218.4839279999997</v>
      </c>
      <c r="R612" s="40">
        <v>22490.180799999998</v>
      </c>
      <c r="S612" s="41">
        <v>2136.567176</v>
      </c>
      <c r="T612" s="41">
        <v>5959.8979119999995</v>
      </c>
      <c r="U612" s="40">
        <v>23680.427199999998</v>
      </c>
      <c r="V612" s="41">
        <v>2486.4448559999996</v>
      </c>
      <c r="W612" s="41">
        <v>6748.9217519999993</v>
      </c>
      <c r="X612" s="40">
        <v>24870.673599999998</v>
      </c>
      <c r="Y612" s="41">
        <v>2860.1274640000001</v>
      </c>
      <c r="Z612" s="41">
        <v>7585.5554479999992</v>
      </c>
      <c r="AA612" s="40">
        <v>26060.92</v>
      </c>
      <c r="AB612" s="41">
        <v>3257.6149999999998</v>
      </c>
      <c r="AC612" s="41">
        <v>8469.7989999999991</v>
      </c>
      <c r="AD612" s="35"/>
      <c r="AE612" s="35"/>
      <c r="AF612" s="35"/>
      <c r="AG612" s="35"/>
      <c r="AH612" s="35"/>
      <c r="AI612" s="2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s="24" customFormat="1">
      <c r="A613" s="31">
        <v>24234</v>
      </c>
      <c r="B613" s="31" t="s">
        <v>1815</v>
      </c>
      <c r="C613" s="31" t="s">
        <v>15</v>
      </c>
      <c r="D613" s="31"/>
      <c r="E613" s="31">
        <v>49.02</v>
      </c>
      <c r="F613" s="31" t="s">
        <v>270</v>
      </c>
      <c r="G613" s="31" t="s">
        <v>4</v>
      </c>
      <c r="H613" s="31" t="s">
        <v>6</v>
      </c>
      <c r="I613" s="40">
        <v>14437.34</v>
      </c>
      <c r="J613" s="40">
        <v>866.24040000000002</v>
      </c>
      <c r="K613" s="40">
        <v>2887.4680000000003</v>
      </c>
      <c r="L613" s="40">
        <v>16755.414000000001</v>
      </c>
      <c r="M613" s="41">
        <v>1256.6560500000001</v>
      </c>
      <c r="N613" s="41">
        <v>3769.9681500000002</v>
      </c>
      <c r="O613" s="40">
        <v>18081.751200000002</v>
      </c>
      <c r="P613" s="41">
        <v>1536.9488520000002</v>
      </c>
      <c r="Q613" s="41">
        <v>4430.0290440000008</v>
      </c>
      <c r="R613" s="40">
        <v>19408.088400000001</v>
      </c>
      <c r="S613" s="41">
        <v>1843.7683980000002</v>
      </c>
      <c r="T613" s="41">
        <v>5143.1434260000005</v>
      </c>
      <c r="U613" s="40">
        <v>20734.425600000002</v>
      </c>
      <c r="V613" s="41">
        <v>2177.1146880000001</v>
      </c>
      <c r="W613" s="41">
        <v>5909.3112959999999</v>
      </c>
      <c r="X613" s="40">
        <v>22060.7628</v>
      </c>
      <c r="Y613" s="41">
        <v>2536.9877220000003</v>
      </c>
      <c r="Z613" s="41">
        <v>6728.5326539999996</v>
      </c>
      <c r="AA613" s="40">
        <v>23387.100000000002</v>
      </c>
      <c r="AB613" s="41">
        <v>2923.3875000000003</v>
      </c>
      <c r="AC613" s="41">
        <v>7600.8075000000008</v>
      </c>
      <c r="AD613" s="35"/>
      <c r="AE613" s="35"/>
      <c r="AF613" s="35"/>
      <c r="AG613" s="35"/>
      <c r="AH613" s="35"/>
      <c r="AI613" s="2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s="24" customFormat="1">
      <c r="A614" s="31">
        <v>29434</v>
      </c>
      <c r="B614" s="31" t="s">
        <v>734</v>
      </c>
      <c r="C614" s="31" t="s">
        <v>13</v>
      </c>
      <c r="D614" s="31"/>
      <c r="E614" s="31">
        <v>44.04</v>
      </c>
      <c r="F614" s="31" t="s">
        <v>123</v>
      </c>
      <c r="G614" s="31" t="s">
        <v>4</v>
      </c>
      <c r="H614" s="31" t="s">
        <v>6</v>
      </c>
      <c r="I614" s="40">
        <v>16304.84</v>
      </c>
      <c r="J614" s="40">
        <v>978.29039999999998</v>
      </c>
      <c r="K614" s="40">
        <v>3260.9680000000003</v>
      </c>
      <c r="L614" s="40">
        <v>16696.155999999999</v>
      </c>
      <c r="M614" s="41">
        <v>1252.2116999999998</v>
      </c>
      <c r="N614" s="41">
        <v>3756.6351</v>
      </c>
      <c r="O614" s="40">
        <v>17400.524799999999</v>
      </c>
      <c r="P614" s="41">
        <v>1479.0446080000002</v>
      </c>
      <c r="Q614" s="41">
        <v>4263.1285760000001</v>
      </c>
      <c r="R614" s="40">
        <v>18104.893599999999</v>
      </c>
      <c r="S614" s="41">
        <v>1719.964892</v>
      </c>
      <c r="T614" s="41">
        <v>4797.7968040000005</v>
      </c>
      <c r="U614" s="40">
        <v>18809.2624</v>
      </c>
      <c r="V614" s="41">
        <v>1974.972552</v>
      </c>
      <c r="W614" s="41">
        <v>5360.6397839999991</v>
      </c>
      <c r="X614" s="40">
        <v>19513.6312</v>
      </c>
      <c r="Y614" s="41">
        <v>2244.0675879999999</v>
      </c>
      <c r="Z614" s="41">
        <v>5951.6575160000002</v>
      </c>
      <c r="AA614" s="40">
        <v>20218</v>
      </c>
      <c r="AB614" s="41">
        <v>2527.25</v>
      </c>
      <c r="AC614" s="41">
        <v>6570.85</v>
      </c>
      <c r="AD614" s="35"/>
      <c r="AE614" s="35"/>
      <c r="AF614" s="35"/>
      <c r="AG614" s="35"/>
      <c r="AH614" s="35"/>
      <c r="AI614" s="2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s="24" customFormat="1">
      <c r="A615" s="31">
        <v>31619</v>
      </c>
      <c r="B615" s="31" t="s">
        <v>560</v>
      </c>
      <c r="C615" s="31" t="s">
        <v>13</v>
      </c>
      <c r="D615" s="31"/>
      <c r="E615" s="31">
        <v>34.08</v>
      </c>
      <c r="F615" s="31" t="s">
        <v>92</v>
      </c>
      <c r="G615" s="31" t="s">
        <v>4</v>
      </c>
      <c r="H615" s="31" t="s">
        <v>6</v>
      </c>
      <c r="I615" s="40">
        <v>18234.860000000004</v>
      </c>
      <c r="J615" s="40">
        <v>1094.0916000000002</v>
      </c>
      <c r="K615" s="40">
        <v>3646.9720000000011</v>
      </c>
      <c r="L615" s="40">
        <v>18440.930000000004</v>
      </c>
      <c r="M615" s="41">
        <v>1383.0697500000003</v>
      </c>
      <c r="N615" s="41">
        <v>4149.2092500000008</v>
      </c>
      <c r="O615" s="40">
        <v>18811.856000000003</v>
      </c>
      <c r="P615" s="41">
        <v>1599.0077600000004</v>
      </c>
      <c r="Q615" s="41">
        <v>4608.9047200000005</v>
      </c>
      <c r="R615" s="40">
        <v>19182.782000000003</v>
      </c>
      <c r="S615" s="41">
        <v>1822.3642900000002</v>
      </c>
      <c r="T615" s="41">
        <v>5083.4372300000014</v>
      </c>
      <c r="U615" s="40">
        <v>19553.708000000006</v>
      </c>
      <c r="V615" s="41">
        <v>2053.1393400000006</v>
      </c>
      <c r="W615" s="41">
        <v>5572.8067800000008</v>
      </c>
      <c r="X615" s="40">
        <v>19924.634000000005</v>
      </c>
      <c r="Y615" s="41">
        <v>2291.3329100000005</v>
      </c>
      <c r="Z615" s="41">
        <v>6077.0133700000015</v>
      </c>
      <c r="AA615" s="40">
        <v>20295.560000000005</v>
      </c>
      <c r="AB615" s="41">
        <v>2536.9450000000006</v>
      </c>
      <c r="AC615" s="41">
        <v>6596.0570000000016</v>
      </c>
      <c r="AD615" s="35"/>
      <c r="AE615" s="35"/>
      <c r="AF615" s="35"/>
      <c r="AG615" s="35"/>
      <c r="AH615" s="35"/>
      <c r="AI615" s="2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s="24" customFormat="1">
      <c r="A616" s="31">
        <v>28920</v>
      </c>
      <c r="B616" s="31" t="s">
        <v>1551</v>
      </c>
      <c r="C616" s="31" t="s">
        <v>15</v>
      </c>
      <c r="D616" s="31"/>
      <c r="E616" s="31">
        <v>42.05</v>
      </c>
      <c r="F616" s="31" t="s">
        <v>75</v>
      </c>
      <c r="G616" s="31" t="s">
        <v>4</v>
      </c>
      <c r="H616" s="31" t="s">
        <v>6</v>
      </c>
      <c r="I616" s="40">
        <v>3777.7400000000002</v>
      </c>
      <c r="J616" s="40">
        <v>226.6644</v>
      </c>
      <c r="K616" s="40">
        <v>755.54800000000012</v>
      </c>
      <c r="L616" s="40">
        <v>3879.7380000000003</v>
      </c>
      <c r="M616" s="41">
        <v>290.98034999999999</v>
      </c>
      <c r="N616" s="41">
        <v>872.94105000000013</v>
      </c>
      <c r="O616" s="40">
        <v>4063.3344000000002</v>
      </c>
      <c r="P616" s="41">
        <v>345.38342400000005</v>
      </c>
      <c r="Q616" s="41">
        <v>995.51692800000001</v>
      </c>
      <c r="R616" s="40">
        <v>4246.9308000000001</v>
      </c>
      <c r="S616" s="41">
        <v>403.45842600000003</v>
      </c>
      <c r="T616" s="41">
        <v>1125.4366620000001</v>
      </c>
      <c r="U616" s="40">
        <v>4430.5272000000004</v>
      </c>
      <c r="V616" s="41">
        <v>465.20535600000005</v>
      </c>
      <c r="W616" s="41">
        <v>1262.7002520000001</v>
      </c>
      <c r="X616" s="40">
        <v>4614.1236000000008</v>
      </c>
      <c r="Y616" s="41">
        <v>530.62421400000017</v>
      </c>
      <c r="Z616" s="41">
        <v>1407.3076980000003</v>
      </c>
      <c r="AA616" s="40">
        <v>4797.72</v>
      </c>
      <c r="AB616" s="41">
        <v>599.71500000000003</v>
      </c>
      <c r="AC616" s="41">
        <v>1559.2590000000002</v>
      </c>
      <c r="AD616" s="35"/>
      <c r="AE616" s="35"/>
      <c r="AF616" s="35"/>
      <c r="AG616" s="35"/>
      <c r="AH616" s="35"/>
      <c r="AI616" s="2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s="24" customFormat="1">
      <c r="A617" s="31">
        <v>23087</v>
      </c>
      <c r="B617" s="31" t="s">
        <v>1039</v>
      </c>
      <c r="C617" s="31" t="s">
        <v>13</v>
      </c>
      <c r="D617" s="31"/>
      <c r="E617" s="31">
        <v>57.09</v>
      </c>
      <c r="F617" s="31" t="s">
        <v>160</v>
      </c>
      <c r="G617" s="31" t="s">
        <v>4</v>
      </c>
      <c r="H617" s="31" t="s">
        <v>6</v>
      </c>
      <c r="I617" s="40">
        <v>30551.260000000002</v>
      </c>
      <c r="J617" s="40">
        <v>1833.0756000000001</v>
      </c>
      <c r="K617" s="40">
        <v>6110.2520000000004</v>
      </c>
      <c r="L617" s="40">
        <v>32130.978000000003</v>
      </c>
      <c r="M617" s="41">
        <v>2409.8233500000001</v>
      </c>
      <c r="N617" s="41">
        <v>7229.4700500000008</v>
      </c>
      <c r="O617" s="40">
        <v>34974.470400000006</v>
      </c>
      <c r="P617" s="41">
        <v>2972.8299840000009</v>
      </c>
      <c r="Q617" s="41">
        <v>8568.7452480000011</v>
      </c>
      <c r="R617" s="40">
        <v>37817.962800000001</v>
      </c>
      <c r="S617" s="41">
        <v>3592.7064660000001</v>
      </c>
      <c r="T617" s="41">
        <v>10021.760142000001</v>
      </c>
      <c r="U617" s="40">
        <v>40661.455200000004</v>
      </c>
      <c r="V617" s="41">
        <v>4269.4527960000005</v>
      </c>
      <c r="W617" s="41">
        <v>11588.514732</v>
      </c>
      <c r="X617" s="40">
        <v>43504.9476</v>
      </c>
      <c r="Y617" s="41">
        <v>5003.0689739999998</v>
      </c>
      <c r="Z617" s="41">
        <v>13269.009017999999</v>
      </c>
      <c r="AA617" s="40">
        <v>46348.44</v>
      </c>
      <c r="AB617" s="41">
        <v>5793.5550000000003</v>
      </c>
      <c r="AC617" s="41">
        <v>15063.243</v>
      </c>
      <c r="AD617" s="35"/>
      <c r="AE617" s="35"/>
      <c r="AF617" s="35"/>
      <c r="AG617" s="35"/>
      <c r="AH617" s="35"/>
      <c r="AI617" s="2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s="24" customFormat="1">
      <c r="A618" s="31">
        <v>25415</v>
      </c>
      <c r="B618" s="31" t="s">
        <v>1761</v>
      </c>
      <c r="C618" s="31" t="s">
        <v>15</v>
      </c>
      <c r="D618" s="31"/>
      <c r="E618" s="31">
        <v>54.06</v>
      </c>
      <c r="F618" s="31" t="s">
        <v>307</v>
      </c>
      <c r="G618" s="31" t="s">
        <v>4</v>
      </c>
      <c r="H618" s="31" t="s">
        <v>6</v>
      </c>
      <c r="I618" s="40">
        <v>17892.559999999998</v>
      </c>
      <c r="J618" s="40">
        <v>1073.5535999999997</v>
      </c>
      <c r="K618" s="40">
        <v>3578.5119999999997</v>
      </c>
      <c r="L618" s="40">
        <v>18644.048000000003</v>
      </c>
      <c r="M618" s="41">
        <v>1398.3036000000002</v>
      </c>
      <c r="N618" s="41">
        <v>4194.9108000000006</v>
      </c>
      <c r="O618" s="40">
        <v>19996.7264</v>
      </c>
      <c r="P618" s="41">
        <v>1699.7217440000002</v>
      </c>
      <c r="Q618" s="41">
        <v>4899.1979679999995</v>
      </c>
      <c r="R618" s="40">
        <v>21349.4048</v>
      </c>
      <c r="S618" s="41">
        <v>2028.193456</v>
      </c>
      <c r="T618" s="41">
        <v>5657.5922720000008</v>
      </c>
      <c r="U618" s="40">
        <v>22702.083200000001</v>
      </c>
      <c r="V618" s="41">
        <v>2383.7187359999998</v>
      </c>
      <c r="W618" s="41">
        <v>6470.0937119999999</v>
      </c>
      <c r="X618" s="40">
        <v>24054.761600000002</v>
      </c>
      <c r="Y618" s="41">
        <v>2766.2975840000004</v>
      </c>
      <c r="Z618" s="41">
        <v>7336.7022880000004</v>
      </c>
      <c r="AA618" s="40">
        <v>25407.440000000002</v>
      </c>
      <c r="AB618" s="41">
        <v>3175.9300000000003</v>
      </c>
      <c r="AC618" s="41">
        <v>8257.4180000000015</v>
      </c>
      <c r="AD618" s="35"/>
      <c r="AE618" s="35"/>
      <c r="AF618" s="35"/>
      <c r="AG618" s="35"/>
      <c r="AH618" s="35"/>
      <c r="AI618" s="2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s="24" customFormat="1">
      <c r="A619" s="31">
        <v>25626</v>
      </c>
      <c r="B619" s="31" t="s">
        <v>941</v>
      </c>
      <c r="C619" s="31" t="s">
        <v>13</v>
      </c>
      <c r="D619" s="31"/>
      <c r="E619" s="31">
        <v>57.05</v>
      </c>
      <c r="F619" s="31" t="s">
        <v>307</v>
      </c>
      <c r="G619" s="31" t="s">
        <v>4</v>
      </c>
      <c r="H619" s="31" t="s">
        <v>6</v>
      </c>
      <c r="I619" s="40">
        <v>24288.099999999995</v>
      </c>
      <c r="J619" s="40">
        <v>1457.2859999999996</v>
      </c>
      <c r="K619" s="40">
        <v>4857.619999999999</v>
      </c>
      <c r="L619" s="40">
        <v>25308.199999999997</v>
      </c>
      <c r="M619" s="41">
        <v>1898.1149999999998</v>
      </c>
      <c r="N619" s="41">
        <v>5694.3449999999993</v>
      </c>
      <c r="O619" s="40">
        <v>27144.379999999997</v>
      </c>
      <c r="P619" s="41">
        <v>2307.2723000000001</v>
      </c>
      <c r="Q619" s="41">
        <v>6650.3730999999989</v>
      </c>
      <c r="R619" s="40">
        <v>28980.559999999998</v>
      </c>
      <c r="S619" s="41">
        <v>2753.1531999999997</v>
      </c>
      <c r="T619" s="41">
        <v>7679.8483999999999</v>
      </c>
      <c r="U619" s="40">
        <v>30816.739999999998</v>
      </c>
      <c r="V619" s="41">
        <v>3235.7576999999997</v>
      </c>
      <c r="W619" s="41">
        <v>8782.7708999999995</v>
      </c>
      <c r="X619" s="40">
        <v>32652.92</v>
      </c>
      <c r="Y619" s="41">
        <v>3755.0857999999998</v>
      </c>
      <c r="Z619" s="41">
        <v>9959.1405999999988</v>
      </c>
      <c r="AA619" s="40">
        <v>34489.1</v>
      </c>
      <c r="AB619" s="41">
        <v>4311.1374999999998</v>
      </c>
      <c r="AC619" s="41">
        <v>11208.9575</v>
      </c>
      <c r="AD619" s="35"/>
      <c r="AE619" s="35"/>
      <c r="AF619" s="35"/>
      <c r="AG619" s="35"/>
      <c r="AH619" s="35"/>
      <c r="AI619" s="2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s="24" customFormat="1">
      <c r="A620" s="31">
        <v>10729</v>
      </c>
      <c r="B620" s="31" t="s">
        <v>2114</v>
      </c>
      <c r="C620" s="31" t="s">
        <v>15</v>
      </c>
      <c r="D620" s="31"/>
      <c r="E620" s="31">
        <v>66.099999999999994</v>
      </c>
      <c r="F620" s="31" t="s">
        <v>111</v>
      </c>
      <c r="G620" s="31" t="s">
        <v>4</v>
      </c>
      <c r="H620" s="31" t="s">
        <v>6</v>
      </c>
      <c r="I620" s="40">
        <v>27195.5</v>
      </c>
      <c r="J620" s="40">
        <v>1631.73</v>
      </c>
      <c r="K620" s="40">
        <v>5439.1</v>
      </c>
      <c r="L620" s="40">
        <v>30215.555999999993</v>
      </c>
      <c r="M620" s="41">
        <v>2266.1666999999993</v>
      </c>
      <c r="N620" s="41">
        <v>6798.5000999999984</v>
      </c>
      <c r="O620" s="40">
        <v>32805.460799999993</v>
      </c>
      <c r="P620" s="41">
        <v>2788.4641679999995</v>
      </c>
      <c r="Q620" s="41">
        <v>8037.3378959999982</v>
      </c>
      <c r="R620" s="40">
        <v>35395.365599999997</v>
      </c>
      <c r="S620" s="41">
        <v>3362.5597319999997</v>
      </c>
      <c r="T620" s="41">
        <v>9379.7718839999998</v>
      </c>
      <c r="U620" s="40">
        <v>37985.270399999994</v>
      </c>
      <c r="V620" s="41">
        <v>3988.4533919999994</v>
      </c>
      <c r="W620" s="41">
        <v>10825.802063999998</v>
      </c>
      <c r="X620" s="40">
        <v>40575.175199999998</v>
      </c>
      <c r="Y620" s="41">
        <v>4666.1451479999996</v>
      </c>
      <c r="Z620" s="41">
        <v>12375.428435999998</v>
      </c>
      <c r="AA620" s="40">
        <v>43165.079999999994</v>
      </c>
      <c r="AB620" s="41">
        <v>5395.6349999999993</v>
      </c>
      <c r="AC620" s="41">
        <v>14028.650999999998</v>
      </c>
      <c r="AD620" s="35"/>
      <c r="AE620" s="35"/>
      <c r="AF620" s="35"/>
      <c r="AG620" s="35"/>
      <c r="AH620" s="35"/>
      <c r="AI620" s="2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s="24" customFormat="1">
      <c r="A621" s="31">
        <v>10732</v>
      </c>
      <c r="B621" s="31" t="s">
        <v>2205</v>
      </c>
      <c r="C621" s="31" t="s">
        <v>15</v>
      </c>
      <c r="D621" s="31"/>
      <c r="E621" s="31">
        <v>63.02</v>
      </c>
      <c r="F621" s="31" t="s">
        <v>415</v>
      </c>
      <c r="G621" s="31" t="s">
        <v>4</v>
      </c>
      <c r="H621" s="31" t="s">
        <v>6</v>
      </c>
      <c r="I621" s="40">
        <v>15555.499999999998</v>
      </c>
      <c r="J621" s="40">
        <v>933.32999999999981</v>
      </c>
      <c r="K621" s="40">
        <v>3111.1</v>
      </c>
      <c r="L621" s="40">
        <v>16402.815999999999</v>
      </c>
      <c r="M621" s="41">
        <v>1230.2112</v>
      </c>
      <c r="N621" s="41">
        <v>3690.6335999999997</v>
      </c>
      <c r="O621" s="40">
        <v>17927.984799999998</v>
      </c>
      <c r="P621" s="41">
        <v>1523.878708</v>
      </c>
      <c r="Q621" s="41">
        <v>4392.3562759999995</v>
      </c>
      <c r="R621" s="40">
        <v>19453.153600000001</v>
      </c>
      <c r="S621" s="41">
        <v>1848.0495920000001</v>
      </c>
      <c r="T621" s="41">
        <v>5155.085704000001</v>
      </c>
      <c r="U621" s="40">
        <v>20978.322400000001</v>
      </c>
      <c r="V621" s="41">
        <v>2202.7238520000001</v>
      </c>
      <c r="W621" s="41">
        <v>5978.821884</v>
      </c>
      <c r="X621" s="40">
        <v>22503.4912</v>
      </c>
      <c r="Y621" s="41">
        <v>2587.901488</v>
      </c>
      <c r="Z621" s="41">
        <v>6863.5648160000001</v>
      </c>
      <c r="AA621" s="40">
        <v>24028.66</v>
      </c>
      <c r="AB621" s="41">
        <v>3003.5825</v>
      </c>
      <c r="AC621" s="41">
        <v>7809.3145000000004</v>
      </c>
      <c r="AD621" s="35"/>
      <c r="AE621" s="35"/>
      <c r="AF621" s="35"/>
      <c r="AG621" s="35"/>
      <c r="AH621" s="35"/>
      <c r="AI621" s="2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s="24" customFormat="1">
      <c r="A622" s="31">
        <v>10736</v>
      </c>
      <c r="B622" s="31" t="s">
        <v>2147</v>
      </c>
      <c r="C622" s="31" t="s">
        <v>15</v>
      </c>
      <c r="D622" s="31"/>
      <c r="E622" s="31">
        <v>62.06</v>
      </c>
      <c r="F622" s="31" t="s">
        <v>359</v>
      </c>
      <c r="G622" s="31" t="s">
        <v>4</v>
      </c>
      <c r="H622" s="31" t="s">
        <v>6</v>
      </c>
      <c r="I622" s="40">
        <v>30888.300000000003</v>
      </c>
      <c r="J622" s="40">
        <v>1853.298</v>
      </c>
      <c r="K622" s="40">
        <v>6177.6600000000008</v>
      </c>
      <c r="L622" s="40">
        <v>32641.331999999995</v>
      </c>
      <c r="M622" s="41">
        <v>2448.0998999999997</v>
      </c>
      <c r="N622" s="41">
        <v>7344.2996999999987</v>
      </c>
      <c r="O622" s="40">
        <v>35796.789599999996</v>
      </c>
      <c r="P622" s="41">
        <v>3042.727116</v>
      </c>
      <c r="Q622" s="41">
        <v>8770.2134519999981</v>
      </c>
      <c r="R622" s="40">
        <v>38952.247199999998</v>
      </c>
      <c r="S622" s="41">
        <v>3700.4634839999999</v>
      </c>
      <c r="T622" s="41">
        <v>10322.345508</v>
      </c>
      <c r="U622" s="40">
        <v>42107.704799999992</v>
      </c>
      <c r="V622" s="41">
        <v>4421.3090039999988</v>
      </c>
      <c r="W622" s="41">
        <v>12000.695867999997</v>
      </c>
      <c r="X622" s="40">
        <v>45263.162399999994</v>
      </c>
      <c r="Y622" s="41">
        <v>5205.2636759999996</v>
      </c>
      <c r="Z622" s="41">
        <v>13805.264531999997</v>
      </c>
      <c r="AA622" s="40">
        <v>48418.619999999995</v>
      </c>
      <c r="AB622" s="41">
        <v>6052.3274999999994</v>
      </c>
      <c r="AC622" s="41">
        <v>15736.0515</v>
      </c>
      <c r="AD622" s="35"/>
      <c r="AE622" s="35"/>
      <c r="AF622" s="35"/>
      <c r="AG622" s="35"/>
      <c r="AH622" s="35"/>
      <c r="AI622" s="2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s="24" customFormat="1">
      <c r="A623" s="31">
        <v>30686</v>
      </c>
      <c r="B623" s="31" t="s">
        <v>1362</v>
      </c>
      <c r="C623" s="31" t="s">
        <v>15</v>
      </c>
      <c r="D623" s="31"/>
      <c r="E623" s="31">
        <v>35.06</v>
      </c>
      <c r="F623" s="31" t="s">
        <v>346</v>
      </c>
      <c r="G623" s="31" t="s">
        <v>4</v>
      </c>
      <c r="H623" s="31" t="s">
        <v>6</v>
      </c>
      <c r="I623" s="40">
        <v>4155.5199999999995</v>
      </c>
      <c r="J623" s="40">
        <v>249.33119999999997</v>
      </c>
      <c r="K623" s="40">
        <v>831.10399999999993</v>
      </c>
      <c r="L623" s="40">
        <v>4217.8519999999999</v>
      </c>
      <c r="M623" s="41">
        <v>316.33889999999997</v>
      </c>
      <c r="N623" s="41">
        <v>949.01670000000001</v>
      </c>
      <c r="O623" s="40">
        <v>4330.0495999999994</v>
      </c>
      <c r="P623" s="41">
        <v>368.054216</v>
      </c>
      <c r="Q623" s="41">
        <v>1060.8621519999999</v>
      </c>
      <c r="R623" s="40">
        <v>4442.2471999999998</v>
      </c>
      <c r="S623" s="41">
        <v>422.01348400000001</v>
      </c>
      <c r="T623" s="41">
        <v>1177.195508</v>
      </c>
      <c r="U623" s="40">
        <v>4554.4447999999993</v>
      </c>
      <c r="V623" s="41">
        <v>478.21670399999994</v>
      </c>
      <c r="W623" s="41">
        <v>1298.0167679999997</v>
      </c>
      <c r="X623" s="40">
        <v>4666.6423999999997</v>
      </c>
      <c r="Y623" s="41">
        <v>536.66387599999996</v>
      </c>
      <c r="Z623" s="41">
        <v>1423.325932</v>
      </c>
      <c r="AA623" s="40">
        <v>4778.8399999999992</v>
      </c>
      <c r="AB623" s="41">
        <v>597.3549999999999</v>
      </c>
      <c r="AC623" s="41">
        <v>1553.1229999999998</v>
      </c>
      <c r="AD623" s="35"/>
      <c r="AE623" s="35"/>
      <c r="AF623" s="35"/>
      <c r="AG623" s="35"/>
      <c r="AH623" s="35"/>
      <c r="AI623" s="2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s="24" customFormat="1">
      <c r="A624" s="31">
        <v>23847</v>
      </c>
      <c r="B624" s="31" t="s">
        <v>1821</v>
      </c>
      <c r="C624" s="31" t="s">
        <v>15</v>
      </c>
      <c r="D624" s="31"/>
      <c r="E624" s="31">
        <v>61.08</v>
      </c>
      <c r="F624" s="31" t="s">
        <v>259</v>
      </c>
      <c r="G624" s="31" t="s">
        <v>4</v>
      </c>
      <c r="H624" s="31" t="s">
        <v>6</v>
      </c>
      <c r="I624" s="40">
        <v>27894.760000000002</v>
      </c>
      <c r="J624" s="40">
        <v>1673.6856</v>
      </c>
      <c r="K624" s="40">
        <v>5578.9520000000011</v>
      </c>
      <c r="L624" s="40">
        <v>29332.736000000001</v>
      </c>
      <c r="M624" s="41">
        <v>2199.9551999999999</v>
      </c>
      <c r="N624" s="41">
        <v>6599.8656000000001</v>
      </c>
      <c r="O624" s="40">
        <v>31921.092800000002</v>
      </c>
      <c r="P624" s="41">
        <v>2713.2928880000004</v>
      </c>
      <c r="Q624" s="41">
        <v>7820.6677360000003</v>
      </c>
      <c r="R624" s="40">
        <v>34509.4496</v>
      </c>
      <c r="S624" s="41">
        <v>3278.397712</v>
      </c>
      <c r="T624" s="41">
        <v>9145.0041440000005</v>
      </c>
      <c r="U624" s="40">
        <v>37097.806400000001</v>
      </c>
      <c r="V624" s="41">
        <v>3895.2696719999999</v>
      </c>
      <c r="W624" s="41">
        <v>10572.874823999999</v>
      </c>
      <c r="X624" s="40">
        <v>39686.163200000003</v>
      </c>
      <c r="Y624" s="41">
        <v>4563.9087680000002</v>
      </c>
      <c r="Z624" s="41">
        <v>12104.279776000001</v>
      </c>
      <c r="AA624" s="40">
        <v>42274.520000000004</v>
      </c>
      <c r="AB624" s="41">
        <v>5284.3150000000005</v>
      </c>
      <c r="AC624" s="41">
        <v>13739.219000000001</v>
      </c>
      <c r="AD624" s="35"/>
      <c r="AE624" s="35"/>
      <c r="AF624" s="35"/>
      <c r="AG624" s="35"/>
      <c r="AH624" s="35"/>
      <c r="AI624" s="2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s="24" customFormat="1">
      <c r="A625" s="31">
        <v>24200</v>
      </c>
      <c r="B625" s="31" t="s">
        <v>989</v>
      </c>
      <c r="C625" s="31" t="s">
        <v>13</v>
      </c>
      <c r="D625" s="31"/>
      <c r="E625" s="31">
        <v>57.01</v>
      </c>
      <c r="F625" s="31" t="s">
        <v>259</v>
      </c>
      <c r="G625" s="31" t="s">
        <v>4</v>
      </c>
      <c r="H625" s="31" t="s">
        <v>6</v>
      </c>
      <c r="I625" s="40">
        <v>27195.5</v>
      </c>
      <c r="J625" s="40">
        <v>1631.73</v>
      </c>
      <c r="K625" s="40">
        <v>5439.1</v>
      </c>
      <c r="L625" s="40">
        <v>28446.491999999998</v>
      </c>
      <c r="M625" s="41">
        <v>2133.4868999999999</v>
      </c>
      <c r="N625" s="41">
        <v>6400.4606999999996</v>
      </c>
      <c r="O625" s="40">
        <v>30698.277600000001</v>
      </c>
      <c r="P625" s="41">
        <v>2609.3535960000004</v>
      </c>
      <c r="Q625" s="41">
        <v>7521.0780119999999</v>
      </c>
      <c r="R625" s="40">
        <v>32950.063200000004</v>
      </c>
      <c r="S625" s="41">
        <v>3130.2560040000003</v>
      </c>
      <c r="T625" s="41">
        <v>8731.7667480000018</v>
      </c>
      <c r="U625" s="40">
        <v>35201.8488</v>
      </c>
      <c r="V625" s="41">
        <v>3696.1941239999996</v>
      </c>
      <c r="W625" s="41">
        <v>10032.526908</v>
      </c>
      <c r="X625" s="40">
        <v>37453.634400000003</v>
      </c>
      <c r="Y625" s="41">
        <v>4307.1679560000002</v>
      </c>
      <c r="Z625" s="41">
        <v>11423.358492000001</v>
      </c>
      <c r="AA625" s="40">
        <v>39705.42</v>
      </c>
      <c r="AB625" s="41">
        <v>4963.1774999999998</v>
      </c>
      <c r="AC625" s="41">
        <v>12904.261500000001</v>
      </c>
      <c r="AD625" s="35"/>
      <c r="AE625" s="35"/>
      <c r="AF625" s="35"/>
      <c r="AG625" s="35"/>
      <c r="AH625" s="35"/>
      <c r="AI625" s="2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s="24" customFormat="1">
      <c r="A626" s="31">
        <v>26842</v>
      </c>
      <c r="B626" s="31" t="s">
        <v>871</v>
      </c>
      <c r="C626" s="31" t="s">
        <v>13</v>
      </c>
      <c r="D626" s="31"/>
      <c r="E626" s="31">
        <v>47.01</v>
      </c>
      <c r="F626" s="31" t="s">
        <v>26</v>
      </c>
      <c r="G626" s="31" t="s">
        <v>4</v>
      </c>
      <c r="H626" s="31" t="s">
        <v>6</v>
      </c>
      <c r="I626" s="40">
        <v>28707.759999999998</v>
      </c>
      <c r="J626" s="40">
        <v>1722.4655999999998</v>
      </c>
      <c r="K626" s="40">
        <v>5741.5519999999997</v>
      </c>
      <c r="L626" s="40">
        <v>29872.148000000001</v>
      </c>
      <c r="M626" s="41">
        <v>2240.4110999999998</v>
      </c>
      <c r="N626" s="41">
        <v>6721.2333000000008</v>
      </c>
      <c r="O626" s="40">
        <v>31968.046400000003</v>
      </c>
      <c r="P626" s="41">
        <v>2717.2839440000002</v>
      </c>
      <c r="Q626" s="41">
        <v>7832.1713680000003</v>
      </c>
      <c r="R626" s="40">
        <v>34063.944800000005</v>
      </c>
      <c r="S626" s="41">
        <v>3236.0747560000004</v>
      </c>
      <c r="T626" s="41">
        <v>9026.945372000002</v>
      </c>
      <c r="U626" s="40">
        <v>36159.843200000003</v>
      </c>
      <c r="V626" s="41">
        <v>3796.7835360000004</v>
      </c>
      <c r="W626" s="41">
        <v>10305.555312</v>
      </c>
      <c r="X626" s="40">
        <v>38255.741600000001</v>
      </c>
      <c r="Y626" s="41">
        <v>4399.4102840000005</v>
      </c>
      <c r="Z626" s="41">
        <v>11668.001188</v>
      </c>
      <c r="AA626" s="40">
        <v>40351.64</v>
      </c>
      <c r="AB626" s="41">
        <v>5043.9549999999999</v>
      </c>
      <c r="AC626" s="41">
        <v>13114.282999999999</v>
      </c>
      <c r="AD626" s="35"/>
      <c r="AE626" s="35"/>
      <c r="AF626" s="35"/>
      <c r="AG626" s="35"/>
      <c r="AH626" s="35"/>
      <c r="AI626" s="2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s="24" customFormat="1">
      <c r="A627" s="31">
        <v>26505</v>
      </c>
      <c r="B627" s="31" t="s">
        <v>462</v>
      </c>
      <c r="C627" s="31" t="s">
        <v>13</v>
      </c>
      <c r="D627" s="31"/>
      <c r="E627" s="31">
        <v>44.03</v>
      </c>
      <c r="F627" s="31" t="s">
        <v>387</v>
      </c>
      <c r="G627" s="31" t="s">
        <v>4</v>
      </c>
      <c r="H627" s="31" t="s">
        <v>6</v>
      </c>
      <c r="I627" s="40">
        <v>3777.7499999999995</v>
      </c>
      <c r="J627" s="40">
        <v>226.66499999999996</v>
      </c>
      <c r="K627" s="40">
        <v>755.55</v>
      </c>
      <c r="L627" s="40">
        <v>3794.7496875000002</v>
      </c>
      <c r="M627" s="41">
        <v>284.60622656250001</v>
      </c>
      <c r="N627" s="41">
        <v>853.81867968750009</v>
      </c>
      <c r="O627" s="40">
        <v>3825.3491250000002</v>
      </c>
      <c r="P627" s="41">
        <v>325.15467562500004</v>
      </c>
      <c r="Q627" s="41">
        <v>937.21053562500003</v>
      </c>
      <c r="R627" s="40">
        <v>3855.9485625000002</v>
      </c>
      <c r="S627" s="41">
        <v>366.31511343750003</v>
      </c>
      <c r="T627" s="41">
        <v>1021.8263690625001</v>
      </c>
      <c r="U627" s="40">
        <v>3886.5480000000002</v>
      </c>
      <c r="V627" s="41">
        <v>408.08753999999999</v>
      </c>
      <c r="W627" s="41">
        <v>1107.6661799999999</v>
      </c>
      <c r="X627" s="40">
        <v>3917.1474374999998</v>
      </c>
      <c r="Y627" s="41">
        <v>450.47195531249997</v>
      </c>
      <c r="Z627" s="41">
        <v>1194.7299684375</v>
      </c>
      <c r="AA627" s="40">
        <v>3947.7468749999998</v>
      </c>
      <c r="AB627" s="41">
        <v>493.46835937499998</v>
      </c>
      <c r="AC627" s="41">
        <v>1283.0177343749999</v>
      </c>
      <c r="AD627" s="35"/>
      <c r="AE627" s="35"/>
      <c r="AF627" s="35"/>
      <c r="AG627" s="35"/>
      <c r="AH627" s="35"/>
      <c r="AI627" s="2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s="24" customFormat="1">
      <c r="A628" s="31">
        <v>22897</v>
      </c>
      <c r="B628" s="31" t="s">
        <v>1930</v>
      </c>
      <c r="C628" s="31" t="s">
        <v>15</v>
      </c>
      <c r="D628" s="31"/>
      <c r="E628" s="31">
        <v>56.08</v>
      </c>
      <c r="F628" s="31" t="s">
        <v>102</v>
      </c>
      <c r="G628" s="31" t="s">
        <v>4</v>
      </c>
      <c r="H628" s="31" t="s">
        <v>6</v>
      </c>
      <c r="I628" s="40">
        <v>21836.899999999998</v>
      </c>
      <c r="J628" s="40">
        <v>1310.2139999999997</v>
      </c>
      <c r="K628" s="40">
        <v>4367.38</v>
      </c>
      <c r="L628" s="40">
        <v>22998.283999999992</v>
      </c>
      <c r="M628" s="41">
        <v>1724.8712999999993</v>
      </c>
      <c r="N628" s="41">
        <v>5174.6138999999985</v>
      </c>
      <c r="O628" s="40">
        <v>25088.775199999989</v>
      </c>
      <c r="P628" s="41">
        <v>2132.5458919999992</v>
      </c>
      <c r="Q628" s="41">
        <v>6146.749923999997</v>
      </c>
      <c r="R628" s="40">
        <v>27179.26639999999</v>
      </c>
      <c r="S628" s="41">
        <v>2582.030307999999</v>
      </c>
      <c r="T628" s="41">
        <v>7202.5055959999972</v>
      </c>
      <c r="U628" s="40">
        <v>29269.75759999999</v>
      </c>
      <c r="V628" s="41">
        <v>3073.3245479999987</v>
      </c>
      <c r="W628" s="41">
        <v>8341.8809159999964</v>
      </c>
      <c r="X628" s="40">
        <v>31360.248799999994</v>
      </c>
      <c r="Y628" s="41">
        <v>3606.4286119999992</v>
      </c>
      <c r="Z628" s="41">
        <v>9564.8758839999973</v>
      </c>
      <c r="AA628" s="40">
        <v>33450.739999999991</v>
      </c>
      <c r="AB628" s="41">
        <v>4181.3424999999988</v>
      </c>
      <c r="AC628" s="41">
        <v>10871.490499999998</v>
      </c>
      <c r="AD628" s="35"/>
      <c r="AE628" s="35"/>
      <c r="AF628" s="35"/>
      <c r="AG628" s="35"/>
      <c r="AH628" s="35"/>
      <c r="AI628" s="2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s="24" customFormat="1">
      <c r="A629" s="31">
        <v>23561</v>
      </c>
      <c r="B629" s="31" t="s">
        <v>1861</v>
      </c>
      <c r="C629" s="31" t="s">
        <v>15</v>
      </c>
      <c r="D629" s="31"/>
      <c r="E629" s="31">
        <v>50.01</v>
      </c>
      <c r="F629" s="31" t="s">
        <v>67</v>
      </c>
      <c r="G629" s="31" t="s">
        <v>4</v>
      </c>
      <c r="H629" s="31" t="s">
        <v>6</v>
      </c>
      <c r="I629" s="40">
        <v>15405.720000000001</v>
      </c>
      <c r="J629" s="40">
        <v>924.34320000000002</v>
      </c>
      <c r="K629" s="40">
        <v>3081.1440000000002</v>
      </c>
      <c r="L629" s="40">
        <v>16145.194000000003</v>
      </c>
      <c r="M629" s="41">
        <v>1210.8895500000001</v>
      </c>
      <c r="N629" s="41">
        <v>3632.668650000001</v>
      </c>
      <c r="O629" s="40">
        <v>17476.247200000002</v>
      </c>
      <c r="P629" s="41">
        <v>1485.4810120000002</v>
      </c>
      <c r="Q629" s="41">
        <v>4281.6805640000002</v>
      </c>
      <c r="R629" s="40">
        <v>18807.300400000004</v>
      </c>
      <c r="S629" s="41">
        <v>1786.6935380000004</v>
      </c>
      <c r="T629" s="41">
        <v>4983.9346060000016</v>
      </c>
      <c r="U629" s="40">
        <v>20138.353600000002</v>
      </c>
      <c r="V629" s="41">
        <v>2114.5271280000002</v>
      </c>
      <c r="W629" s="41">
        <v>5739.4307760000002</v>
      </c>
      <c r="X629" s="40">
        <v>21469.406800000004</v>
      </c>
      <c r="Y629" s="41">
        <v>2468.9817820000007</v>
      </c>
      <c r="Z629" s="41">
        <v>6548.1690740000013</v>
      </c>
      <c r="AA629" s="40">
        <v>22800.460000000003</v>
      </c>
      <c r="AB629" s="41">
        <v>2850.0575000000003</v>
      </c>
      <c r="AC629" s="41">
        <v>7410.1495000000014</v>
      </c>
      <c r="AD629" s="35"/>
      <c r="AE629" s="35"/>
      <c r="AF629" s="35"/>
      <c r="AG629" s="35"/>
      <c r="AH629" s="35"/>
      <c r="AI629" s="2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s="24" customFormat="1">
      <c r="A630" s="31">
        <v>29514</v>
      </c>
      <c r="B630" s="31" t="s">
        <v>1206</v>
      </c>
      <c r="C630" s="31" t="s">
        <v>15</v>
      </c>
      <c r="D630" s="31"/>
      <c r="E630" s="31">
        <v>46.04</v>
      </c>
      <c r="F630" s="31" t="s">
        <v>394</v>
      </c>
      <c r="G630" s="31" t="s">
        <v>4</v>
      </c>
      <c r="H630" s="31" t="s">
        <v>6</v>
      </c>
      <c r="I630" s="40">
        <v>17384.38</v>
      </c>
      <c r="J630" s="40">
        <v>1043.0627999999999</v>
      </c>
      <c r="K630" s="40">
        <v>3476.8760000000002</v>
      </c>
      <c r="L630" s="40">
        <v>17494.944000000003</v>
      </c>
      <c r="M630" s="41">
        <v>1312.1208000000001</v>
      </c>
      <c r="N630" s="41">
        <v>3936.3624000000009</v>
      </c>
      <c r="O630" s="40">
        <v>17693.959200000005</v>
      </c>
      <c r="P630" s="41">
        <v>1503.9865320000006</v>
      </c>
      <c r="Q630" s="41">
        <v>4335.0200040000009</v>
      </c>
      <c r="R630" s="40">
        <v>17892.974400000006</v>
      </c>
      <c r="S630" s="41">
        <v>1699.8325680000007</v>
      </c>
      <c r="T630" s="41">
        <v>4741.6382160000021</v>
      </c>
      <c r="U630" s="40">
        <v>18091.989600000004</v>
      </c>
      <c r="V630" s="41">
        <v>1899.6589080000003</v>
      </c>
      <c r="W630" s="41">
        <v>5156.2170360000009</v>
      </c>
      <c r="X630" s="40">
        <v>18291.004800000006</v>
      </c>
      <c r="Y630" s="41">
        <v>2103.4655520000006</v>
      </c>
      <c r="Z630" s="41">
        <v>5578.7564640000019</v>
      </c>
      <c r="AA630" s="40">
        <v>18490.020000000004</v>
      </c>
      <c r="AB630" s="41">
        <v>2311.2525000000005</v>
      </c>
      <c r="AC630" s="41">
        <v>6009.2565000000013</v>
      </c>
      <c r="AD630" s="35"/>
      <c r="AE630" s="35"/>
      <c r="AF630" s="35"/>
      <c r="AG630" s="35"/>
      <c r="AH630" s="35"/>
      <c r="AI630" s="2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s="24" customFormat="1">
      <c r="A631" s="31">
        <v>27613</v>
      </c>
      <c r="B631" s="31" t="s">
        <v>1671</v>
      </c>
      <c r="C631" s="31" t="s">
        <v>15</v>
      </c>
      <c r="D631" s="31"/>
      <c r="E631" s="31">
        <v>65.010000000000005</v>
      </c>
      <c r="F631" s="31" t="s">
        <v>319</v>
      </c>
      <c r="G631" s="31" t="s">
        <v>4</v>
      </c>
      <c r="H631" s="31" t="s">
        <v>6</v>
      </c>
      <c r="I631" s="40">
        <v>3399.9400000000005</v>
      </c>
      <c r="J631" s="40">
        <v>203.99640000000002</v>
      </c>
      <c r="K631" s="40">
        <v>679.98800000000017</v>
      </c>
      <c r="L631" s="40">
        <v>3515.5380000000009</v>
      </c>
      <c r="M631" s="41">
        <v>263.66535000000005</v>
      </c>
      <c r="N631" s="41">
        <v>790.9960500000002</v>
      </c>
      <c r="O631" s="40">
        <v>3723.6144000000008</v>
      </c>
      <c r="P631" s="41">
        <v>316.50722400000012</v>
      </c>
      <c r="Q631" s="41">
        <v>912.28552800000023</v>
      </c>
      <c r="R631" s="40">
        <v>3931.6908000000012</v>
      </c>
      <c r="S631" s="41">
        <v>373.51062600000012</v>
      </c>
      <c r="T631" s="41">
        <v>1041.8980620000004</v>
      </c>
      <c r="U631" s="40">
        <v>4139.7672000000011</v>
      </c>
      <c r="V631" s="41">
        <v>434.67555600000009</v>
      </c>
      <c r="W631" s="41">
        <v>1179.8336520000003</v>
      </c>
      <c r="X631" s="40">
        <v>4347.8436000000011</v>
      </c>
      <c r="Y631" s="41">
        <v>500.00201400000014</v>
      </c>
      <c r="Z631" s="41">
        <v>1326.0922980000003</v>
      </c>
      <c r="AA631" s="40">
        <v>4555.920000000001</v>
      </c>
      <c r="AB631" s="41">
        <v>569.49000000000012</v>
      </c>
      <c r="AC631" s="41">
        <v>1480.6740000000004</v>
      </c>
      <c r="AD631" s="35"/>
      <c r="AE631" s="35"/>
      <c r="AF631" s="35"/>
      <c r="AG631" s="35"/>
      <c r="AH631" s="35"/>
      <c r="AI631" s="2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s="24" customFormat="1">
      <c r="A632" s="31">
        <v>23462</v>
      </c>
      <c r="B632" s="31" t="s">
        <v>1697</v>
      </c>
      <c r="C632" s="31" t="s">
        <v>15</v>
      </c>
      <c r="D632" s="31"/>
      <c r="E632" s="31">
        <v>52.1</v>
      </c>
      <c r="F632" s="31" t="s">
        <v>152</v>
      </c>
      <c r="G632" s="31" t="s">
        <v>4</v>
      </c>
      <c r="H632" s="31" t="s">
        <v>6</v>
      </c>
      <c r="I632" s="40">
        <v>30888.300000000003</v>
      </c>
      <c r="J632" s="40">
        <v>1853.298</v>
      </c>
      <c r="K632" s="40">
        <v>6177.6600000000008</v>
      </c>
      <c r="L632" s="40">
        <v>32150.483999999993</v>
      </c>
      <c r="M632" s="41">
        <v>2411.2862999999993</v>
      </c>
      <c r="N632" s="41">
        <v>7233.8588999999984</v>
      </c>
      <c r="O632" s="40">
        <v>34422.415199999989</v>
      </c>
      <c r="P632" s="41">
        <v>2925.9052919999995</v>
      </c>
      <c r="Q632" s="41">
        <v>8433.4917239999977</v>
      </c>
      <c r="R632" s="40">
        <v>36694.346399999995</v>
      </c>
      <c r="S632" s="41">
        <v>3485.9629079999995</v>
      </c>
      <c r="T632" s="41">
        <v>9724.0017959999986</v>
      </c>
      <c r="U632" s="40">
        <v>38966.277599999994</v>
      </c>
      <c r="V632" s="41">
        <v>4091.459147999999</v>
      </c>
      <c r="W632" s="41">
        <v>11105.389115999997</v>
      </c>
      <c r="X632" s="40">
        <v>41238.208799999993</v>
      </c>
      <c r="Y632" s="41">
        <v>4742.3940119999997</v>
      </c>
      <c r="Z632" s="41">
        <v>12577.653683999997</v>
      </c>
      <c r="AA632" s="40">
        <v>43510.139999999992</v>
      </c>
      <c r="AB632" s="41">
        <v>5438.767499999999</v>
      </c>
      <c r="AC632" s="41">
        <v>14140.795499999998</v>
      </c>
      <c r="AD632" s="35"/>
      <c r="AE632" s="35"/>
      <c r="AF632" s="35"/>
      <c r="AG632" s="35"/>
      <c r="AH632" s="35"/>
      <c r="AI632" s="2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s="24" customFormat="1">
      <c r="A633" s="31">
        <v>23526</v>
      </c>
      <c r="B633" s="31" t="s">
        <v>995</v>
      </c>
      <c r="C633" s="31" t="s">
        <v>13</v>
      </c>
      <c r="D633" s="31"/>
      <c r="E633" s="31">
        <v>49.08</v>
      </c>
      <c r="F633" s="31" t="s">
        <v>246</v>
      </c>
      <c r="G633" s="31" t="s">
        <v>4</v>
      </c>
      <c r="H633" s="31" t="s">
        <v>6</v>
      </c>
      <c r="I633" s="40">
        <v>27242.54</v>
      </c>
      <c r="J633" s="40">
        <v>1634.5524</v>
      </c>
      <c r="K633" s="40">
        <v>5448.5080000000007</v>
      </c>
      <c r="L633" s="40">
        <v>28515.792000000005</v>
      </c>
      <c r="M633" s="41">
        <v>2138.6844000000001</v>
      </c>
      <c r="N633" s="41">
        <v>6416.0532000000012</v>
      </c>
      <c r="O633" s="40">
        <v>30807.645600000003</v>
      </c>
      <c r="P633" s="41">
        <v>2618.6498760000004</v>
      </c>
      <c r="Q633" s="41">
        <v>7547.8731720000005</v>
      </c>
      <c r="R633" s="40">
        <v>33099.499200000006</v>
      </c>
      <c r="S633" s="41">
        <v>3144.4524240000005</v>
      </c>
      <c r="T633" s="41">
        <v>8771.3672880000013</v>
      </c>
      <c r="U633" s="40">
        <v>35391.352800000008</v>
      </c>
      <c r="V633" s="41">
        <v>3716.0920440000009</v>
      </c>
      <c r="W633" s="41">
        <v>10086.535548000002</v>
      </c>
      <c r="X633" s="40">
        <v>37683.20640000001</v>
      </c>
      <c r="Y633" s="41">
        <v>4333.5687360000011</v>
      </c>
      <c r="Z633" s="41">
        <v>11493.377952000003</v>
      </c>
      <c r="AA633" s="40">
        <v>39975.060000000005</v>
      </c>
      <c r="AB633" s="41">
        <v>4996.8825000000006</v>
      </c>
      <c r="AC633" s="41">
        <v>12991.894500000002</v>
      </c>
      <c r="AD633" s="35"/>
      <c r="AE633" s="35"/>
      <c r="AF633" s="35"/>
      <c r="AG633" s="35"/>
      <c r="AH633" s="35"/>
      <c r="AI633" s="2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s="24" customFormat="1">
      <c r="A634" s="31">
        <v>28770</v>
      </c>
      <c r="B634" s="31" t="s">
        <v>791</v>
      </c>
      <c r="C634" s="31" t="s">
        <v>13</v>
      </c>
      <c r="D634" s="31"/>
      <c r="E634" s="31">
        <v>58.06</v>
      </c>
      <c r="F634" s="31" t="s">
        <v>115</v>
      </c>
      <c r="G634" s="31" t="s">
        <v>4</v>
      </c>
      <c r="H634" s="31" t="s">
        <v>6</v>
      </c>
      <c r="I634" s="40">
        <v>24382.18</v>
      </c>
      <c r="J634" s="40">
        <v>1462.9307999999999</v>
      </c>
      <c r="K634" s="40">
        <v>4876.4360000000006</v>
      </c>
      <c r="L634" s="40">
        <v>25064.088</v>
      </c>
      <c r="M634" s="41">
        <v>1879.8065999999999</v>
      </c>
      <c r="N634" s="41">
        <v>5639.4197999999997</v>
      </c>
      <c r="O634" s="40">
        <v>26291.522400000002</v>
      </c>
      <c r="P634" s="41">
        <v>2234.7794040000003</v>
      </c>
      <c r="Q634" s="41">
        <v>6441.4229880000003</v>
      </c>
      <c r="R634" s="40">
        <v>27518.9568</v>
      </c>
      <c r="S634" s="41">
        <v>2614.3008960000002</v>
      </c>
      <c r="T634" s="41">
        <v>7292.5235520000006</v>
      </c>
      <c r="U634" s="40">
        <v>28746.391200000002</v>
      </c>
      <c r="V634" s="41">
        <v>3018.3710759999999</v>
      </c>
      <c r="W634" s="41">
        <v>8192.7214920000006</v>
      </c>
      <c r="X634" s="40">
        <v>29973.8256</v>
      </c>
      <c r="Y634" s="41">
        <v>3446.9899440000004</v>
      </c>
      <c r="Z634" s="41">
        <v>9142.0168080000003</v>
      </c>
      <c r="AA634" s="40">
        <v>31201.260000000002</v>
      </c>
      <c r="AB634" s="41">
        <v>3900.1575000000003</v>
      </c>
      <c r="AC634" s="41">
        <v>10140.409500000002</v>
      </c>
      <c r="AD634" s="35"/>
      <c r="AE634" s="35"/>
      <c r="AF634" s="35"/>
      <c r="AG634" s="35"/>
      <c r="AH634" s="35"/>
      <c r="AI634" s="2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s="24" customFormat="1">
      <c r="A635" s="31">
        <v>28148</v>
      </c>
      <c r="B635" s="31" t="s">
        <v>818</v>
      </c>
      <c r="C635" s="31" t="s">
        <v>13</v>
      </c>
      <c r="D635" s="31"/>
      <c r="E635" s="31">
        <v>54.09</v>
      </c>
      <c r="F635" s="31" t="s">
        <v>334</v>
      </c>
      <c r="G635" s="31" t="s">
        <v>4</v>
      </c>
      <c r="H635" s="31" t="s">
        <v>6</v>
      </c>
      <c r="I635" s="40">
        <v>16304.84</v>
      </c>
      <c r="J635" s="40">
        <v>978.29039999999998</v>
      </c>
      <c r="K635" s="40">
        <v>3260.9680000000003</v>
      </c>
      <c r="L635" s="40">
        <v>16793.984</v>
      </c>
      <c r="M635" s="41">
        <v>1259.5488</v>
      </c>
      <c r="N635" s="41">
        <v>3778.6464000000001</v>
      </c>
      <c r="O635" s="40">
        <v>17674.443200000002</v>
      </c>
      <c r="P635" s="41">
        <v>1502.3276720000003</v>
      </c>
      <c r="Q635" s="41">
        <v>4330.2385840000006</v>
      </c>
      <c r="R635" s="40">
        <v>18554.902399999999</v>
      </c>
      <c r="S635" s="41">
        <v>1762.7157279999999</v>
      </c>
      <c r="T635" s="41">
        <v>4917.0491359999996</v>
      </c>
      <c r="U635" s="40">
        <v>19435.3616</v>
      </c>
      <c r="V635" s="41">
        <v>2040.712968</v>
      </c>
      <c r="W635" s="41">
        <v>5539.0780559999994</v>
      </c>
      <c r="X635" s="40">
        <v>20315.820800000001</v>
      </c>
      <c r="Y635" s="41">
        <v>2336.3193920000003</v>
      </c>
      <c r="Z635" s="41">
        <v>6196.3253439999999</v>
      </c>
      <c r="AA635" s="40">
        <v>21196.28</v>
      </c>
      <c r="AB635" s="41">
        <v>2649.5349999999999</v>
      </c>
      <c r="AC635" s="41">
        <v>6888.7910000000002</v>
      </c>
      <c r="AD635" s="35"/>
      <c r="AE635" s="35"/>
      <c r="AF635" s="35"/>
      <c r="AG635" s="35"/>
      <c r="AH635" s="35"/>
      <c r="AI635" s="2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s="24" customFormat="1">
      <c r="A636" s="31">
        <v>30539</v>
      </c>
      <c r="B636" s="31" t="s">
        <v>1404</v>
      </c>
      <c r="C636" s="31" t="s">
        <v>15</v>
      </c>
      <c r="D636" s="31"/>
      <c r="E636" s="31">
        <v>39.07</v>
      </c>
      <c r="F636" s="31" t="s">
        <v>390</v>
      </c>
      <c r="G636" s="31" t="s">
        <v>4</v>
      </c>
      <c r="H636" s="31" t="s">
        <v>6</v>
      </c>
      <c r="I636" s="40">
        <v>15677.76</v>
      </c>
      <c r="J636" s="40">
        <v>940.66559999999993</v>
      </c>
      <c r="K636" s="40">
        <v>3135.5520000000001</v>
      </c>
      <c r="L636" s="40">
        <v>15936.442000000003</v>
      </c>
      <c r="M636" s="41">
        <v>1195.2331500000003</v>
      </c>
      <c r="N636" s="41">
        <v>3585.6994500000005</v>
      </c>
      <c r="O636" s="40">
        <v>16402.069600000003</v>
      </c>
      <c r="P636" s="41">
        <v>1394.1759160000004</v>
      </c>
      <c r="Q636" s="41">
        <v>4018.5070520000004</v>
      </c>
      <c r="R636" s="40">
        <v>16867.697200000002</v>
      </c>
      <c r="S636" s="41">
        <v>1602.4312340000001</v>
      </c>
      <c r="T636" s="41">
        <v>4469.9397580000004</v>
      </c>
      <c r="U636" s="40">
        <v>17333.324800000002</v>
      </c>
      <c r="V636" s="41">
        <v>1819.9991040000002</v>
      </c>
      <c r="W636" s="41">
        <v>4939.9975679999998</v>
      </c>
      <c r="X636" s="40">
        <v>17798.952400000002</v>
      </c>
      <c r="Y636" s="41">
        <v>2046.8795260000004</v>
      </c>
      <c r="Z636" s="41">
        <v>5428.6804820000007</v>
      </c>
      <c r="AA636" s="40">
        <v>18264.580000000002</v>
      </c>
      <c r="AB636" s="41">
        <v>2283.0725000000002</v>
      </c>
      <c r="AC636" s="41">
        <v>5935.9885000000004</v>
      </c>
      <c r="AD636" s="35"/>
      <c r="AE636" s="35"/>
      <c r="AF636" s="35"/>
      <c r="AG636" s="35"/>
      <c r="AH636" s="35"/>
      <c r="AI636" s="2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s="24" customFormat="1">
      <c r="A637" s="31">
        <v>28264</v>
      </c>
      <c r="B637" s="31" t="s">
        <v>1612</v>
      </c>
      <c r="C637" s="31" t="s">
        <v>15</v>
      </c>
      <c r="D637" s="31"/>
      <c r="E637" s="31">
        <v>52.03</v>
      </c>
      <c r="F637" s="31" t="s">
        <v>295</v>
      </c>
      <c r="G637" s="31" t="s">
        <v>4</v>
      </c>
      <c r="H637" s="31" t="s">
        <v>6</v>
      </c>
      <c r="I637" s="40">
        <v>27242.54</v>
      </c>
      <c r="J637" s="40">
        <v>1634.5524</v>
      </c>
      <c r="K637" s="40">
        <v>5448.5080000000007</v>
      </c>
      <c r="L637" s="40">
        <v>28072.922000000002</v>
      </c>
      <c r="M637" s="41">
        <v>2105.4691499999999</v>
      </c>
      <c r="N637" s="41">
        <v>6316.4074500000006</v>
      </c>
      <c r="O637" s="40">
        <v>29567.6096</v>
      </c>
      <c r="P637" s="41">
        <v>2513.2468160000003</v>
      </c>
      <c r="Q637" s="41">
        <v>7244.0643519999994</v>
      </c>
      <c r="R637" s="40">
        <v>31062.297200000001</v>
      </c>
      <c r="S637" s="41">
        <v>2950.9182340000002</v>
      </c>
      <c r="T637" s="41">
        <v>8231.5087579999999</v>
      </c>
      <c r="U637" s="40">
        <v>32556.984800000002</v>
      </c>
      <c r="V637" s="41">
        <v>3418.4834040000001</v>
      </c>
      <c r="W637" s="41">
        <v>9278.7406680000004</v>
      </c>
      <c r="X637" s="40">
        <v>34051.672400000003</v>
      </c>
      <c r="Y637" s="41">
        <v>3915.9423260000003</v>
      </c>
      <c r="Z637" s="41">
        <v>10385.760082000001</v>
      </c>
      <c r="AA637" s="40">
        <v>35546.36</v>
      </c>
      <c r="AB637" s="41">
        <v>4443.2950000000001</v>
      </c>
      <c r="AC637" s="41">
        <v>11552.567000000001</v>
      </c>
      <c r="AD637" s="35"/>
      <c r="AE637" s="35"/>
      <c r="AF637" s="35"/>
      <c r="AG637" s="35"/>
      <c r="AH637" s="35"/>
      <c r="AI637" s="2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s="24" customFormat="1">
      <c r="A638" s="31">
        <v>22868</v>
      </c>
      <c r="B638" s="31" t="s">
        <v>1063</v>
      </c>
      <c r="C638" s="31" t="s">
        <v>13</v>
      </c>
      <c r="D638" s="31"/>
      <c r="E638" s="31">
        <v>54.11</v>
      </c>
      <c r="F638" s="31" t="s">
        <v>397</v>
      </c>
      <c r="G638" s="31" t="s">
        <v>4</v>
      </c>
      <c r="H638" s="31" t="s">
        <v>6</v>
      </c>
      <c r="I638" s="40">
        <v>23595.94</v>
      </c>
      <c r="J638" s="40">
        <v>1415.7563999999998</v>
      </c>
      <c r="K638" s="40">
        <v>4719.1880000000001</v>
      </c>
      <c r="L638" s="40">
        <v>24775.737999999998</v>
      </c>
      <c r="M638" s="41">
        <v>1858.1803499999996</v>
      </c>
      <c r="N638" s="41">
        <v>5574.5410499999998</v>
      </c>
      <c r="O638" s="40">
        <v>26899.374400000001</v>
      </c>
      <c r="P638" s="41">
        <v>2286.4468240000001</v>
      </c>
      <c r="Q638" s="41">
        <v>6590.3467280000004</v>
      </c>
      <c r="R638" s="40">
        <v>29023.0108</v>
      </c>
      <c r="S638" s="41">
        <v>2757.1860259999999</v>
      </c>
      <c r="T638" s="41">
        <v>7691.0978620000005</v>
      </c>
      <c r="U638" s="40">
        <v>31146.647199999999</v>
      </c>
      <c r="V638" s="41">
        <v>3270.3979559999998</v>
      </c>
      <c r="W638" s="41">
        <v>8876.7944519999983</v>
      </c>
      <c r="X638" s="40">
        <v>33270.283599999995</v>
      </c>
      <c r="Y638" s="41">
        <v>3826.0826139999995</v>
      </c>
      <c r="Z638" s="41">
        <v>10147.436497999999</v>
      </c>
      <c r="AA638" s="40">
        <v>35393.919999999998</v>
      </c>
      <c r="AB638" s="41">
        <v>4424.24</v>
      </c>
      <c r="AC638" s="41">
        <v>11503.023999999999</v>
      </c>
      <c r="AD638" s="35"/>
      <c r="AE638" s="35"/>
      <c r="AF638" s="35"/>
      <c r="AG638" s="35"/>
      <c r="AH638" s="35"/>
      <c r="AI638" s="2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s="24" customFormat="1">
      <c r="A639" s="31">
        <v>30191</v>
      </c>
      <c r="B639" s="31" t="s">
        <v>1443</v>
      </c>
      <c r="C639" s="31" t="s">
        <v>15</v>
      </c>
      <c r="D639" s="31"/>
      <c r="E639" s="31">
        <v>64.069999999999993</v>
      </c>
      <c r="F639" s="31" t="s">
        <v>107</v>
      </c>
      <c r="G639" s="31" t="s">
        <v>4</v>
      </c>
      <c r="H639" s="31" t="s">
        <v>6</v>
      </c>
      <c r="I639" s="40">
        <v>13796.44</v>
      </c>
      <c r="J639" s="40">
        <v>827.78639999999996</v>
      </c>
      <c r="K639" s="40">
        <v>2759.2880000000005</v>
      </c>
      <c r="L639" s="40">
        <v>14065.47</v>
      </c>
      <c r="M639" s="41">
        <v>1054.9102499999999</v>
      </c>
      <c r="N639" s="41">
        <v>3164.7307499999997</v>
      </c>
      <c r="O639" s="40">
        <v>14549.723999999998</v>
      </c>
      <c r="P639" s="41">
        <v>1236.7265399999999</v>
      </c>
      <c r="Q639" s="41">
        <v>3564.6823799999997</v>
      </c>
      <c r="R639" s="40">
        <v>15033.977999999999</v>
      </c>
      <c r="S639" s="41">
        <v>1428.2279099999998</v>
      </c>
      <c r="T639" s="41">
        <v>3984.0041700000002</v>
      </c>
      <c r="U639" s="40">
        <v>15518.231999999998</v>
      </c>
      <c r="V639" s="41">
        <v>1629.4143599999998</v>
      </c>
      <c r="W639" s="41">
        <v>4422.6961199999987</v>
      </c>
      <c r="X639" s="40">
        <v>16002.485999999999</v>
      </c>
      <c r="Y639" s="41">
        <v>1840.2858899999999</v>
      </c>
      <c r="Z639" s="41">
        <v>4880.7582299999995</v>
      </c>
      <c r="AA639" s="40">
        <v>16486.739999999998</v>
      </c>
      <c r="AB639" s="41">
        <v>2060.8424999999997</v>
      </c>
      <c r="AC639" s="41">
        <v>5358.1904999999997</v>
      </c>
      <c r="AD639" s="35"/>
      <c r="AE639" s="35"/>
      <c r="AF639" s="35"/>
      <c r="AG639" s="35"/>
      <c r="AH639" s="35"/>
      <c r="AI639" s="2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s="24" customFormat="1">
      <c r="A640" s="31">
        <v>29194</v>
      </c>
      <c r="B640" s="31" t="s">
        <v>1524</v>
      </c>
      <c r="C640" s="31" t="s">
        <v>15</v>
      </c>
      <c r="D640" s="31"/>
      <c r="E640" s="31">
        <v>67.11</v>
      </c>
      <c r="F640" s="31" t="s">
        <v>117</v>
      </c>
      <c r="G640" s="31" t="s">
        <v>4</v>
      </c>
      <c r="H640" s="31" t="s">
        <v>6</v>
      </c>
      <c r="I640" s="40">
        <v>5220.88</v>
      </c>
      <c r="J640" s="40">
        <v>313.25279999999998</v>
      </c>
      <c r="K640" s="40">
        <v>1044.1760000000002</v>
      </c>
      <c r="L640" s="40">
        <v>5354.0119999999997</v>
      </c>
      <c r="M640" s="41">
        <v>401.55089999999996</v>
      </c>
      <c r="N640" s="41">
        <v>1204.6526999999999</v>
      </c>
      <c r="O640" s="40">
        <v>5593.6495999999997</v>
      </c>
      <c r="P640" s="41">
        <v>475.460216</v>
      </c>
      <c r="Q640" s="41">
        <v>1370.4441519999998</v>
      </c>
      <c r="R640" s="40">
        <v>5833.2871999999998</v>
      </c>
      <c r="S640" s="41">
        <v>554.162284</v>
      </c>
      <c r="T640" s="41">
        <v>1545.8211080000001</v>
      </c>
      <c r="U640" s="40">
        <v>6072.9247999999998</v>
      </c>
      <c r="V640" s="41">
        <v>637.657104</v>
      </c>
      <c r="W640" s="41">
        <v>1730.7835679999998</v>
      </c>
      <c r="X640" s="40">
        <v>6312.5624000000007</v>
      </c>
      <c r="Y640" s="41">
        <v>725.94467600000007</v>
      </c>
      <c r="Z640" s="41">
        <v>1925.3315320000002</v>
      </c>
      <c r="AA640" s="40">
        <v>6552.2</v>
      </c>
      <c r="AB640" s="41">
        <v>819.02499999999998</v>
      </c>
      <c r="AC640" s="41">
        <v>2129.4650000000001</v>
      </c>
      <c r="AD640" s="35"/>
      <c r="AE640" s="35"/>
      <c r="AF640" s="35"/>
      <c r="AG640" s="35"/>
      <c r="AH640" s="35"/>
      <c r="AI640" s="2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s="24" customFormat="1">
      <c r="A641" s="31">
        <v>29630</v>
      </c>
      <c r="B641" s="31" t="s">
        <v>722</v>
      </c>
      <c r="C641" s="31" t="s">
        <v>13</v>
      </c>
      <c r="D641" s="31"/>
      <c r="E641" s="31">
        <v>38.07</v>
      </c>
      <c r="F641" s="31" t="s">
        <v>257</v>
      </c>
      <c r="G641" s="31" t="s">
        <v>4</v>
      </c>
      <c r="H641" s="31" t="s">
        <v>6</v>
      </c>
      <c r="I641" s="40">
        <v>19448.439999999999</v>
      </c>
      <c r="J641" s="40">
        <v>1166.9063999999998</v>
      </c>
      <c r="K641" s="40">
        <v>3889.6880000000001</v>
      </c>
      <c r="L641" s="40">
        <v>19886.030000000002</v>
      </c>
      <c r="M641" s="41">
        <v>1491.45225</v>
      </c>
      <c r="N641" s="41">
        <v>4474.3567500000008</v>
      </c>
      <c r="O641" s="40">
        <v>20673.692000000003</v>
      </c>
      <c r="P641" s="41">
        <v>1757.2638200000004</v>
      </c>
      <c r="Q641" s="41">
        <v>5065.054540000001</v>
      </c>
      <c r="R641" s="40">
        <v>21461.354000000003</v>
      </c>
      <c r="S641" s="41">
        <v>2038.8286300000002</v>
      </c>
      <c r="T641" s="41">
        <v>5687.2588100000012</v>
      </c>
      <c r="U641" s="40">
        <v>22249.016000000003</v>
      </c>
      <c r="V641" s="41">
        <v>2336.1466800000003</v>
      </c>
      <c r="W641" s="41">
        <v>6340.9695600000005</v>
      </c>
      <c r="X641" s="40">
        <v>23036.678000000004</v>
      </c>
      <c r="Y641" s="41">
        <v>2649.2179700000006</v>
      </c>
      <c r="Z641" s="41">
        <v>7026.1867900000007</v>
      </c>
      <c r="AA641" s="40">
        <v>23824.340000000004</v>
      </c>
      <c r="AB641" s="41">
        <v>2978.0425000000005</v>
      </c>
      <c r="AC641" s="41">
        <v>7742.9105000000018</v>
      </c>
      <c r="AD641" s="35"/>
      <c r="AE641" s="35"/>
      <c r="AF641" s="35"/>
      <c r="AG641" s="35"/>
      <c r="AH641" s="35"/>
      <c r="AI641" s="2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s="24" customFormat="1">
      <c r="A642" s="31">
        <v>21453</v>
      </c>
      <c r="B642" s="31" t="s">
        <v>2079</v>
      </c>
      <c r="C642" s="31" t="s">
        <v>15</v>
      </c>
      <c r="D642" s="31"/>
      <c r="E642" s="31">
        <v>57.1</v>
      </c>
      <c r="F642" s="31" t="s">
        <v>384</v>
      </c>
      <c r="G642" s="31" t="s">
        <v>4</v>
      </c>
      <c r="H642" s="31" t="s">
        <v>6</v>
      </c>
      <c r="I642" s="40">
        <v>30485.960000000003</v>
      </c>
      <c r="J642" s="40">
        <v>1829.1576</v>
      </c>
      <c r="K642" s="40">
        <v>6097.1920000000009</v>
      </c>
      <c r="L642" s="40">
        <v>32032.100000000006</v>
      </c>
      <c r="M642" s="41">
        <v>2402.4075000000003</v>
      </c>
      <c r="N642" s="41">
        <v>7207.2225000000017</v>
      </c>
      <c r="O642" s="40">
        <v>34815.152000000009</v>
      </c>
      <c r="P642" s="41">
        <v>2959.2879200000011</v>
      </c>
      <c r="Q642" s="41">
        <v>8529.7122400000026</v>
      </c>
      <c r="R642" s="40">
        <v>37598.204000000005</v>
      </c>
      <c r="S642" s="41">
        <v>3571.8293800000006</v>
      </c>
      <c r="T642" s="41">
        <v>9963.5240600000016</v>
      </c>
      <c r="U642" s="40">
        <v>40381.256000000008</v>
      </c>
      <c r="V642" s="41">
        <v>4240.0318800000005</v>
      </c>
      <c r="W642" s="41">
        <v>11508.657960000002</v>
      </c>
      <c r="X642" s="40">
        <v>43164.308000000005</v>
      </c>
      <c r="Y642" s="41">
        <v>4963.8954200000007</v>
      </c>
      <c r="Z642" s="41">
        <v>13165.113940000001</v>
      </c>
      <c r="AA642" s="40">
        <v>45947.360000000008</v>
      </c>
      <c r="AB642" s="41">
        <v>5743.420000000001</v>
      </c>
      <c r="AC642" s="41">
        <v>14932.892000000003</v>
      </c>
      <c r="AD642" s="35"/>
      <c r="AE642" s="35"/>
      <c r="AF642" s="35"/>
      <c r="AG642" s="35"/>
      <c r="AH642" s="35"/>
      <c r="AI642" s="2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s="24" customFormat="1">
      <c r="A643" s="31">
        <v>22275</v>
      </c>
      <c r="B643" s="31" t="s">
        <v>2022</v>
      </c>
      <c r="C643" s="31" t="s">
        <v>15</v>
      </c>
      <c r="D643" s="31"/>
      <c r="E643" s="31">
        <v>58.08</v>
      </c>
      <c r="F643" s="31" t="s">
        <v>254</v>
      </c>
      <c r="G643" s="31" t="s">
        <v>4</v>
      </c>
      <c r="H643" s="31" t="s">
        <v>6</v>
      </c>
      <c r="I643" s="40">
        <v>30823.02</v>
      </c>
      <c r="J643" s="40">
        <v>1849.3812</v>
      </c>
      <c r="K643" s="40">
        <v>6164.6040000000003</v>
      </c>
      <c r="L643" s="40">
        <v>32542.476000000002</v>
      </c>
      <c r="M643" s="41">
        <v>2440.6857</v>
      </c>
      <c r="N643" s="41">
        <v>7322.0571000000009</v>
      </c>
      <c r="O643" s="40">
        <v>35637.496800000001</v>
      </c>
      <c r="P643" s="41">
        <v>3029.1872280000002</v>
      </c>
      <c r="Q643" s="41">
        <v>8731.1867160000002</v>
      </c>
      <c r="R643" s="40">
        <v>38732.517599999999</v>
      </c>
      <c r="S643" s="41">
        <v>3679.589172</v>
      </c>
      <c r="T643" s="41">
        <v>10264.117164000001</v>
      </c>
      <c r="U643" s="40">
        <v>41827.538400000005</v>
      </c>
      <c r="V643" s="41">
        <v>4391.8915320000006</v>
      </c>
      <c r="W643" s="41">
        <v>11920.848444000001</v>
      </c>
      <c r="X643" s="40">
        <v>44922.559200000003</v>
      </c>
      <c r="Y643" s="41">
        <v>5166.0943080000006</v>
      </c>
      <c r="Z643" s="41">
        <v>13701.380556</v>
      </c>
      <c r="AA643" s="40">
        <v>48017.58</v>
      </c>
      <c r="AB643" s="41">
        <v>6002.1975000000002</v>
      </c>
      <c r="AC643" s="41">
        <v>15605.713500000002</v>
      </c>
      <c r="AD643" s="35"/>
      <c r="AE643" s="35"/>
      <c r="AF643" s="35"/>
      <c r="AG643" s="35"/>
      <c r="AH643" s="35"/>
      <c r="AI643" s="2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s="24" customFormat="1">
      <c r="A644" s="31">
        <v>31408</v>
      </c>
      <c r="B644" s="31" t="s">
        <v>542</v>
      </c>
      <c r="C644" s="31" t="s">
        <v>13</v>
      </c>
      <c r="D644" s="31"/>
      <c r="E644" s="31">
        <v>33.07</v>
      </c>
      <c r="F644" s="31" t="s">
        <v>437</v>
      </c>
      <c r="G644" s="31" t="s">
        <v>4</v>
      </c>
      <c r="H644" s="31" t="s">
        <v>6</v>
      </c>
      <c r="I644" s="40">
        <v>15677.76</v>
      </c>
      <c r="J644" s="40">
        <v>940.66559999999993</v>
      </c>
      <c r="K644" s="40">
        <v>3135.5520000000001</v>
      </c>
      <c r="L644" s="40">
        <v>15842.376000000002</v>
      </c>
      <c r="M644" s="41">
        <v>1188.1782000000001</v>
      </c>
      <c r="N644" s="41">
        <v>3564.5346000000004</v>
      </c>
      <c r="O644" s="40">
        <v>16138.684800000003</v>
      </c>
      <c r="P644" s="41">
        <v>1371.7882080000004</v>
      </c>
      <c r="Q644" s="41">
        <v>3953.9777760000006</v>
      </c>
      <c r="R644" s="40">
        <v>16434.993600000002</v>
      </c>
      <c r="S644" s="41">
        <v>1561.3243920000002</v>
      </c>
      <c r="T644" s="41">
        <v>4355.2733040000003</v>
      </c>
      <c r="U644" s="40">
        <v>16731.3024</v>
      </c>
      <c r="V644" s="41">
        <v>1756.786752</v>
      </c>
      <c r="W644" s="41">
        <v>4768.4211839999998</v>
      </c>
      <c r="X644" s="40">
        <v>17027.611200000003</v>
      </c>
      <c r="Y644" s="41">
        <v>1958.1752880000004</v>
      </c>
      <c r="Z644" s="41">
        <v>5193.421416000001</v>
      </c>
      <c r="AA644" s="40">
        <v>17323.920000000002</v>
      </c>
      <c r="AB644" s="41">
        <v>2165.4900000000002</v>
      </c>
      <c r="AC644" s="41">
        <v>5630.2740000000013</v>
      </c>
      <c r="AD644" s="35"/>
      <c r="AE644" s="35"/>
      <c r="AF644" s="35"/>
      <c r="AG644" s="35"/>
      <c r="AH644" s="35"/>
      <c r="AI644" s="2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s="24" customFormat="1">
      <c r="A645" s="31">
        <v>31919</v>
      </c>
      <c r="B645" s="31" t="s">
        <v>507</v>
      </c>
      <c r="C645" s="31" t="s">
        <v>13</v>
      </c>
      <c r="D645" s="31"/>
      <c r="E645" s="31">
        <v>43.02</v>
      </c>
      <c r="F645" s="31" t="s">
        <v>79</v>
      </c>
      <c r="G645" s="31" t="s">
        <v>4</v>
      </c>
      <c r="H645" s="31" t="s">
        <v>6</v>
      </c>
      <c r="I645" s="40">
        <v>21724.559999999998</v>
      </c>
      <c r="J645" s="40">
        <v>1303.4735999999998</v>
      </c>
      <c r="K645" s="40">
        <v>4344.9119999999994</v>
      </c>
      <c r="L645" s="40">
        <v>21923.21</v>
      </c>
      <c r="M645" s="41">
        <v>1644.2407499999999</v>
      </c>
      <c r="N645" s="41">
        <v>4932.7222499999998</v>
      </c>
      <c r="O645" s="40">
        <v>22280.78</v>
      </c>
      <c r="P645" s="41">
        <v>1893.8663000000001</v>
      </c>
      <c r="Q645" s="41">
        <v>5458.7910999999995</v>
      </c>
      <c r="R645" s="40">
        <v>22638.35</v>
      </c>
      <c r="S645" s="41">
        <v>2150.6432500000001</v>
      </c>
      <c r="T645" s="41">
        <v>5999.1627499999995</v>
      </c>
      <c r="U645" s="40">
        <v>22995.919999999998</v>
      </c>
      <c r="V645" s="41">
        <v>2414.5715999999998</v>
      </c>
      <c r="W645" s="41">
        <v>6553.837199999999</v>
      </c>
      <c r="X645" s="40">
        <v>23353.489999999998</v>
      </c>
      <c r="Y645" s="41">
        <v>2685.6513500000001</v>
      </c>
      <c r="Z645" s="41">
        <v>7122.8144499999989</v>
      </c>
      <c r="AA645" s="40">
        <v>23711.059999999998</v>
      </c>
      <c r="AB645" s="41">
        <v>2963.8824999999997</v>
      </c>
      <c r="AC645" s="41">
        <v>7706.0944999999992</v>
      </c>
      <c r="AD645" s="35"/>
      <c r="AE645" s="35"/>
      <c r="AF645" s="35"/>
      <c r="AG645" s="35"/>
      <c r="AH645" s="35"/>
      <c r="AI645" s="2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s="24" customFormat="1">
      <c r="A646" s="31">
        <v>31415</v>
      </c>
      <c r="B646" s="31" t="s">
        <v>1314</v>
      </c>
      <c r="C646" s="31" t="s">
        <v>15</v>
      </c>
      <c r="D646" s="31"/>
      <c r="E646" s="31">
        <v>43.07</v>
      </c>
      <c r="F646" s="31" t="s">
        <v>156</v>
      </c>
      <c r="G646" s="31" t="s">
        <v>4</v>
      </c>
      <c r="H646" s="31" t="s">
        <v>6</v>
      </c>
      <c r="I646" s="40">
        <v>24400.44</v>
      </c>
      <c r="J646" s="40">
        <v>1464.0264</v>
      </c>
      <c r="K646" s="40">
        <v>4880.0879999999997</v>
      </c>
      <c r="L646" s="40">
        <v>24705.761999999999</v>
      </c>
      <c r="M646" s="41">
        <v>1852.9321499999999</v>
      </c>
      <c r="N646" s="41">
        <v>5558.7964499999998</v>
      </c>
      <c r="O646" s="40">
        <v>25255.3416</v>
      </c>
      <c r="P646" s="41">
        <v>2146.7040360000001</v>
      </c>
      <c r="Q646" s="41">
        <v>6187.5586919999996</v>
      </c>
      <c r="R646" s="40">
        <v>25804.921199999997</v>
      </c>
      <c r="S646" s="41">
        <v>2451.4675139999999</v>
      </c>
      <c r="T646" s="41">
        <v>6838.3041179999991</v>
      </c>
      <c r="U646" s="40">
        <v>26354.500799999998</v>
      </c>
      <c r="V646" s="41">
        <v>2767.2225839999996</v>
      </c>
      <c r="W646" s="41">
        <v>7511.0327279999992</v>
      </c>
      <c r="X646" s="40">
        <v>26904.080399999999</v>
      </c>
      <c r="Y646" s="41">
        <v>3093.9692460000001</v>
      </c>
      <c r="Z646" s="41">
        <v>8205.7445219999991</v>
      </c>
      <c r="AA646" s="40">
        <v>27453.66</v>
      </c>
      <c r="AB646" s="41">
        <v>3431.7075</v>
      </c>
      <c r="AC646" s="41">
        <v>8922.4395000000004</v>
      </c>
      <c r="AD646" s="35"/>
      <c r="AE646" s="35"/>
      <c r="AF646" s="35"/>
      <c r="AG646" s="35"/>
      <c r="AH646" s="35"/>
      <c r="AI646" s="2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s="24" customFormat="1">
      <c r="A647" s="31">
        <v>33200</v>
      </c>
      <c r="B647" s="31" t="s">
        <v>1189</v>
      </c>
      <c r="C647" s="31" t="s">
        <v>15</v>
      </c>
      <c r="D647" s="31"/>
      <c r="E647" s="31">
        <v>25.08</v>
      </c>
      <c r="F647" s="31" t="s">
        <v>312</v>
      </c>
      <c r="G647" s="31" t="s">
        <v>4</v>
      </c>
      <c r="H647" s="31" t="s">
        <v>6</v>
      </c>
      <c r="I647" s="40">
        <v>3022.18</v>
      </c>
      <c r="J647" s="40">
        <v>181.33079999999998</v>
      </c>
      <c r="K647" s="40">
        <v>604.43600000000004</v>
      </c>
      <c r="L647" s="40">
        <v>3035.7799999999997</v>
      </c>
      <c r="M647" s="41">
        <v>227.68349999999998</v>
      </c>
      <c r="N647" s="41">
        <v>683.05049999999994</v>
      </c>
      <c r="O647" s="40">
        <v>3060.2599999999998</v>
      </c>
      <c r="P647" s="41">
        <v>260.12209999999999</v>
      </c>
      <c r="Q647" s="41">
        <v>749.76369999999997</v>
      </c>
      <c r="R647" s="40">
        <v>3084.74</v>
      </c>
      <c r="S647" s="41">
        <v>293.05029999999999</v>
      </c>
      <c r="T647" s="41">
        <v>817.45609999999999</v>
      </c>
      <c r="U647" s="40">
        <v>3109.22</v>
      </c>
      <c r="V647" s="41">
        <v>326.46809999999999</v>
      </c>
      <c r="W647" s="41">
        <v>886.12769999999989</v>
      </c>
      <c r="X647" s="40">
        <v>3133.7</v>
      </c>
      <c r="Y647" s="41">
        <v>360.37549999999999</v>
      </c>
      <c r="Z647" s="41">
        <v>955.77849999999989</v>
      </c>
      <c r="AA647" s="40">
        <v>3158.18</v>
      </c>
      <c r="AB647" s="41">
        <v>394.77249999999998</v>
      </c>
      <c r="AC647" s="41">
        <v>1026.4085</v>
      </c>
      <c r="AD647" s="35"/>
      <c r="AE647" s="35"/>
      <c r="AF647" s="35"/>
      <c r="AG647" s="35"/>
      <c r="AH647" s="35"/>
      <c r="AI647" s="2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s="24" customFormat="1">
      <c r="A648" s="31">
        <v>10881</v>
      </c>
      <c r="B648" s="31" t="s">
        <v>2171</v>
      </c>
      <c r="C648" s="31" t="s">
        <v>15</v>
      </c>
      <c r="D648" s="31"/>
      <c r="E648" s="31">
        <v>62.01</v>
      </c>
      <c r="F648" s="31" t="s">
        <v>399</v>
      </c>
      <c r="G648" s="31" t="s">
        <v>4</v>
      </c>
      <c r="H648" s="31" t="s">
        <v>6</v>
      </c>
      <c r="I648" s="40">
        <v>40397.640000000007</v>
      </c>
      <c r="J648" s="40">
        <v>2423.8584000000005</v>
      </c>
      <c r="K648" s="40">
        <v>8079.5280000000021</v>
      </c>
      <c r="L648" s="40">
        <v>42780.102000000014</v>
      </c>
      <c r="M648" s="41">
        <v>3208.5076500000009</v>
      </c>
      <c r="N648" s="41">
        <v>9625.5229500000041</v>
      </c>
      <c r="O648" s="40">
        <v>47068.533600000017</v>
      </c>
      <c r="P648" s="41">
        <v>4000.8253560000016</v>
      </c>
      <c r="Q648" s="41">
        <v>11531.790732000003</v>
      </c>
      <c r="R648" s="40">
        <v>51356.965200000013</v>
      </c>
      <c r="S648" s="41">
        <v>4878.9116940000013</v>
      </c>
      <c r="T648" s="41">
        <v>13609.595778000004</v>
      </c>
      <c r="U648" s="40">
        <v>55645.396800000017</v>
      </c>
      <c r="V648" s="41">
        <v>5842.7666640000016</v>
      </c>
      <c r="W648" s="41">
        <v>15858.938088000003</v>
      </c>
      <c r="X648" s="40">
        <v>59933.828400000013</v>
      </c>
      <c r="Y648" s="41">
        <v>6892.3902660000022</v>
      </c>
      <c r="Z648" s="41">
        <v>18279.817662000005</v>
      </c>
      <c r="AA648" s="40">
        <v>64222.260000000009</v>
      </c>
      <c r="AB648" s="41">
        <v>8027.7825000000012</v>
      </c>
      <c r="AC648" s="41">
        <v>20872.234500000002</v>
      </c>
      <c r="AD648" s="35"/>
      <c r="AE648" s="35"/>
      <c r="AF648" s="35"/>
      <c r="AG648" s="35"/>
      <c r="AH648" s="35"/>
      <c r="AI648" s="2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s="24" customFormat="1">
      <c r="A649" s="31">
        <v>32223</v>
      </c>
      <c r="B649" s="31" t="s">
        <v>1247</v>
      </c>
      <c r="C649" s="31" t="s">
        <v>15</v>
      </c>
      <c r="D649" s="31"/>
      <c r="E649" s="31">
        <v>42.11</v>
      </c>
      <c r="F649" s="31" t="s">
        <v>121</v>
      </c>
      <c r="G649" s="31" t="s">
        <v>4</v>
      </c>
      <c r="H649" s="31" t="s">
        <v>6</v>
      </c>
      <c r="I649" s="40">
        <v>5939.0400000000009</v>
      </c>
      <c r="J649" s="40">
        <v>356.34240000000005</v>
      </c>
      <c r="K649" s="40">
        <v>1187.8080000000002</v>
      </c>
      <c r="L649" s="40">
        <v>5992.4920000000011</v>
      </c>
      <c r="M649" s="41">
        <v>449.43690000000009</v>
      </c>
      <c r="N649" s="41">
        <v>1348.3107000000002</v>
      </c>
      <c r="O649" s="40">
        <v>6088.7056000000011</v>
      </c>
      <c r="P649" s="41">
        <v>517.53997600000014</v>
      </c>
      <c r="Q649" s="41">
        <v>1491.7328720000003</v>
      </c>
      <c r="R649" s="40">
        <v>6184.9192000000012</v>
      </c>
      <c r="S649" s="41">
        <v>587.5673240000001</v>
      </c>
      <c r="T649" s="41">
        <v>1639.0035880000005</v>
      </c>
      <c r="U649" s="40">
        <v>6281.1328000000012</v>
      </c>
      <c r="V649" s="41">
        <v>659.51894400000015</v>
      </c>
      <c r="W649" s="41">
        <v>1790.1228480000002</v>
      </c>
      <c r="X649" s="40">
        <v>6377.3464000000013</v>
      </c>
      <c r="Y649" s="41">
        <v>733.39483600000017</v>
      </c>
      <c r="Z649" s="41">
        <v>1945.0906520000003</v>
      </c>
      <c r="AA649" s="40">
        <v>6473.5600000000013</v>
      </c>
      <c r="AB649" s="41">
        <v>809.19500000000016</v>
      </c>
      <c r="AC649" s="41">
        <v>2103.9070000000006</v>
      </c>
      <c r="AD649" s="35"/>
      <c r="AE649" s="35"/>
      <c r="AF649" s="35"/>
      <c r="AG649" s="35"/>
      <c r="AH649" s="35"/>
      <c r="AI649" s="2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s="24" customFormat="1">
      <c r="A650" s="31">
        <v>28419</v>
      </c>
      <c r="B650" s="31" t="s">
        <v>1586</v>
      </c>
      <c r="C650" s="31" t="s">
        <v>15</v>
      </c>
      <c r="D650" s="31"/>
      <c r="E650" s="31">
        <v>48.08</v>
      </c>
      <c r="F650" s="31" t="s">
        <v>101</v>
      </c>
      <c r="G650" s="31" t="s">
        <v>4</v>
      </c>
      <c r="H650" s="31" t="s">
        <v>6</v>
      </c>
      <c r="I650" s="40">
        <v>14423.499999999998</v>
      </c>
      <c r="J650" s="40">
        <v>865.40999999999985</v>
      </c>
      <c r="K650" s="40">
        <v>2884.7</v>
      </c>
      <c r="L650" s="40">
        <v>14834.570000000003</v>
      </c>
      <c r="M650" s="41">
        <v>1112.5927500000003</v>
      </c>
      <c r="N650" s="41">
        <v>3337.7782500000008</v>
      </c>
      <c r="O650" s="40">
        <v>15574.496000000003</v>
      </c>
      <c r="P650" s="41">
        <v>1323.8321600000004</v>
      </c>
      <c r="Q650" s="41">
        <v>3815.7515200000007</v>
      </c>
      <c r="R650" s="40">
        <v>16314.422000000004</v>
      </c>
      <c r="S650" s="41">
        <v>1549.8700900000003</v>
      </c>
      <c r="T650" s="41">
        <v>4323.3218300000017</v>
      </c>
      <c r="U650" s="40">
        <v>17054.348000000005</v>
      </c>
      <c r="V650" s="41">
        <v>1790.7065400000006</v>
      </c>
      <c r="W650" s="41">
        <v>4860.4891800000014</v>
      </c>
      <c r="X650" s="40">
        <v>17794.274000000005</v>
      </c>
      <c r="Y650" s="41">
        <v>2046.3415100000007</v>
      </c>
      <c r="Z650" s="41">
        <v>5427.2535700000017</v>
      </c>
      <c r="AA650" s="40">
        <v>18534.200000000004</v>
      </c>
      <c r="AB650" s="41">
        <v>2316.7750000000005</v>
      </c>
      <c r="AC650" s="41">
        <v>6023.6150000000016</v>
      </c>
      <c r="AD650" s="35"/>
      <c r="AE650" s="35"/>
      <c r="AF650" s="35"/>
      <c r="AG650" s="35"/>
      <c r="AH650" s="35"/>
      <c r="AI650" s="2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s="24" customFormat="1">
      <c r="A651" s="31">
        <v>28679</v>
      </c>
      <c r="B651" s="31" t="s">
        <v>1571</v>
      </c>
      <c r="C651" s="31" t="s">
        <v>15</v>
      </c>
      <c r="D651" s="31"/>
      <c r="E651" s="31">
        <v>73.02</v>
      </c>
      <c r="F651" s="31" t="s">
        <v>191</v>
      </c>
      <c r="G651" s="31" t="s">
        <v>4</v>
      </c>
      <c r="H651" s="31" t="s">
        <v>6</v>
      </c>
      <c r="I651" s="40">
        <v>5090.5999999999995</v>
      </c>
      <c r="J651" s="40">
        <v>305.43599999999998</v>
      </c>
      <c r="K651" s="40">
        <v>1018.1199999999999</v>
      </c>
      <c r="L651" s="40">
        <v>5235.6820000000007</v>
      </c>
      <c r="M651" s="41">
        <v>392.67615000000006</v>
      </c>
      <c r="N651" s="41">
        <v>1178.0284500000002</v>
      </c>
      <c r="O651" s="40">
        <v>5496.8296</v>
      </c>
      <c r="P651" s="41">
        <v>467.23051600000002</v>
      </c>
      <c r="Q651" s="41">
        <v>1346.723252</v>
      </c>
      <c r="R651" s="40">
        <v>5757.9772000000003</v>
      </c>
      <c r="S651" s="41">
        <v>547.007834</v>
      </c>
      <c r="T651" s="41">
        <v>1525.8639580000001</v>
      </c>
      <c r="U651" s="40">
        <v>6019.1248000000005</v>
      </c>
      <c r="V651" s="41">
        <v>632.008104</v>
      </c>
      <c r="W651" s="41">
        <v>1715.450568</v>
      </c>
      <c r="X651" s="40">
        <v>6280.2723999999998</v>
      </c>
      <c r="Y651" s="41">
        <v>722.23132599999997</v>
      </c>
      <c r="Z651" s="41">
        <v>1915.483082</v>
      </c>
      <c r="AA651" s="40">
        <v>6541.42</v>
      </c>
      <c r="AB651" s="41">
        <v>817.67750000000001</v>
      </c>
      <c r="AC651" s="41">
        <v>2125.9614999999999</v>
      </c>
      <c r="AD651" s="35"/>
      <c r="AE651" s="35"/>
      <c r="AF651" s="35"/>
      <c r="AG651" s="35"/>
      <c r="AH651" s="35"/>
      <c r="AI651" s="2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s="24" customFormat="1">
      <c r="A652" s="31">
        <v>23931</v>
      </c>
      <c r="B652" s="31" t="s">
        <v>981</v>
      </c>
      <c r="C652" s="31" t="s">
        <v>13</v>
      </c>
      <c r="D652" s="31"/>
      <c r="E652" s="31">
        <v>53.07</v>
      </c>
      <c r="F652" s="31" t="s">
        <v>270</v>
      </c>
      <c r="G652" s="31" t="s">
        <v>4</v>
      </c>
      <c r="H652" s="31" t="s">
        <v>6</v>
      </c>
      <c r="I652" s="40">
        <v>18670.52</v>
      </c>
      <c r="J652" s="40">
        <v>1120.2311999999999</v>
      </c>
      <c r="K652" s="40">
        <v>3734.1040000000003</v>
      </c>
      <c r="L652" s="40">
        <v>19529.364000000005</v>
      </c>
      <c r="M652" s="41">
        <v>1464.7023000000004</v>
      </c>
      <c r="N652" s="41">
        <v>4394.1069000000016</v>
      </c>
      <c r="O652" s="40">
        <v>21075.283200000005</v>
      </c>
      <c r="P652" s="41">
        <v>1791.3990720000006</v>
      </c>
      <c r="Q652" s="41">
        <v>5163.4443840000013</v>
      </c>
      <c r="R652" s="40">
        <v>22621.202400000006</v>
      </c>
      <c r="S652" s="41">
        <v>2149.0142280000005</v>
      </c>
      <c r="T652" s="41">
        <v>5994.618636000002</v>
      </c>
      <c r="U652" s="40">
        <v>24167.121600000006</v>
      </c>
      <c r="V652" s="41">
        <v>2537.5477680000004</v>
      </c>
      <c r="W652" s="41">
        <v>6887.629656000001</v>
      </c>
      <c r="X652" s="40">
        <v>25713.040800000006</v>
      </c>
      <c r="Y652" s="41">
        <v>2956.9996920000008</v>
      </c>
      <c r="Z652" s="41">
        <v>7842.4774440000019</v>
      </c>
      <c r="AA652" s="40">
        <v>27258.960000000006</v>
      </c>
      <c r="AB652" s="41">
        <v>3407.3700000000008</v>
      </c>
      <c r="AC652" s="41">
        <v>8859.1620000000021</v>
      </c>
      <c r="AD652" s="35"/>
      <c r="AE652" s="35"/>
      <c r="AF652" s="35"/>
      <c r="AG652" s="35"/>
      <c r="AH652" s="35"/>
      <c r="AI652" s="2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s="24" customFormat="1">
      <c r="A653" s="31">
        <v>28230</v>
      </c>
      <c r="B653" s="31" t="s">
        <v>1619</v>
      </c>
      <c r="C653" s="31" t="s">
        <v>15</v>
      </c>
      <c r="D653" s="31"/>
      <c r="E653" s="31">
        <v>57.07</v>
      </c>
      <c r="F653" s="31" t="s">
        <v>202</v>
      </c>
      <c r="G653" s="31" t="s">
        <v>4</v>
      </c>
      <c r="H653" s="31" t="s">
        <v>6</v>
      </c>
      <c r="I653" s="40">
        <v>24288.099999999995</v>
      </c>
      <c r="J653" s="40">
        <v>1457.2859999999996</v>
      </c>
      <c r="K653" s="40">
        <v>4857.619999999999</v>
      </c>
      <c r="L653" s="40">
        <v>25016.741999999998</v>
      </c>
      <c r="M653" s="41">
        <v>1876.2556499999998</v>
      </c>
      <c r="N653" s="41">
        <v>5628.7669500000002</v>
      </c>
      <c r="O653" s="40">
        <v>26328.297599999998</v>
      </c>
      <c r="P653" s="41">
        <v>2237.9052959999999</v>
      </c>
      <c r="Q653" s="41">
        <v>6450.4329119999993</v>
      </c>
      <c r="R653" s="40">
        <v>27639.853199999998</v>
      </c>
      <c r="S653" s="41">
        <v>2625.7860539999997</v>
      </c>
      <c r="T653" s="41">
        <v>7324.5610980000001</v>
      </c>
      <c r="U653" s="40">
        <v>28951.408799999997</v>
      </c>
      <c r="V653" s="41">
        <v>3039.8979239999994</v>
      </c>
      <c r="W653" s="41">
        <v>8251.151507999999</v>
      </c>
      <c r="X653" s="40">
        <v>30262.964399999997</v>
      </c>
      <c r="Y653" s="41">
        <v>3480.240906</v>
      </c>
      <c r="Z653" s="41">
        <v>9230.2041419999987</v>
      </c>
      <c r="AA653" s="40">
        <v>31574.519999999997</v>
      </c>
      <c r="AB653" s="41">
        <v>3946.8149999999996</v>
      </c>
      <c r="AC653" s="41">
        <v>10261.718999999999</v>
      </c>
      <c r="AD653" s="35"/>
      <c r="AE653" s="35"/>
      <c r="AF653" s="35"/>
      <c r="AG653" s="35"/>
      <c r="AH653" s="35"/>
      <c r="AI653" s="2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s="24" customFormat="1">
      <c r="A654" s="31">
        <v>30675</v>
      </c>
      <c r="B654" s="31" t="s">
        <v>1389</v>
      </c>
      <c r="C654" s="31" t="s">
        <v>15</v>
      </c>
      <c r="D654" s="31"/>
      <c r="E654" s="31">
        <v>33.08</v>
      </c>
      <c r="F654" s="31" t="s">
        <v>352</v>
      </c>
      <c r="G654" s="31" t="s">
        <v>4</v>
      </c>
      <c r="H654" s="31" t="s">
        <v>6</v>
      </c>
      <c r="I654" s="40">
        <v>17892.559999999998</v>
      </c>
      <c r="J654" s="40">
        <v>1073.5535999999997</v>
      </c>
      <c r="K654" s="40">
        <v>3578.5119999999997</v>
      </c>
      <c r="L654" s="40">
        <v>18187.787999999997</v>
      </c>
      <c r="M654" s="41">
        <v>1364.0840999999998</v>
      </c>
      <c r="N654" s="41">
        <v>4092.2522999999992</v>
      </c>
      <c r="O654" s="40">
        <v>18719.198399999997</v>
      </c>
      <c r="P654" s="41">
        <v>1591.131864</v>
      </c>
      <c r="Q654" s="41">
        <v>4586.2036079999989</v>
      </c>
      <c r="R654" s="40">
        <v>19250.608799999998</v>
      </c>
      <c r="S654" s="41">
        <v>1828.807836</v>
      </c>
      <c r="T654" s="41">
        <v>5101.4113319999997</v>
      </c>
      <c r="U654" s="40">
        <v>19782.019199999999</v>
      </c>
      <c r="V654" s="41">
        <v>2077.1120159999996</v>
      </c>
      <c r="W654" s="41">
        <v>5637.8754719999988</v>
      </c>
      <c r="X654" s="40">
        <v>20313.429599999999</v>
      </c>
      <c r="Y654" s="41">
        <v>2336.0444040000002</v>
      </c>
      <c r="Z654" s="41">
        <v>6195.5960279999999</v>
      </c>
      <c r="AA654" s="40">
        <v>20844.839999999997</v>
      </c>
      <c r="AB654" s="41">
        <v>2605.6049999999996</v>
      </c>
      <c r="AC654" s="41">
        <v>6774.5729999999994</v>
      </c>
      <c r="AD654" s="35"/>
      <c r="AE654" s="35"/>
      <c r="AF654" s="35"/>
      <c r="AG654" s="35"/>
      <c r="AH654" s="35"/>
      <c r="AI654" s="2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s="24" customFormat="1">
      <c r="A655" s="31">
        <v>30233</v>
      </c>
      <c r="B655" s="31" t="s">
        <v>1446</v>
      </c>
      <c r="C655" s="31" t="s">
        <v>15</v>
      </c>
      <c r="D655" s="31"/>
      <c r="E655" s="31">
        <v>35.090000000000003</v>
      </c>
      <c r="F655" s="31" t="s">
        <v>107</v>
      </c>
      <c r="G655" s="31" t="s">
        <v>4</v>
      </c>
      <c r="H655" s="31" t="s">
        <v>6</v>
      </c>
      <c r="I655" s="40">
        <v>18234.860000000004</v>
      </c>
      <c r="J655" s="40">
        <v>1094.0916000000002</v>
      </c>
      <c r="K655" s="40">
        <v>3646.9720000000011</v>
      </c>
      <c r="L655" s="40">
        <v>18617.560000000005</v>
      </c>
      <c r="M655" s="41">
        <v>1396.3170000000002</v>
      </c>
      <c r="N655" s="41">
        <v>4188.9510000000009</v>
      </c>
      <c r="O655" s="40">
        <v>19306.420000000006</v>
      </c>
      <c r="P655" s="41">
        <v>1641.0457000000006</v>
      </c>
      <c r="Q655" s="41">
        <v>4730.072900000001</v>
      </c>
      <c r="R655" s="40">
        <v>19995.280000000006</v>
      </c>
      <c r="S655" s="41">
        <v>1899.5516000000007</v>
      </c>
      <c r="T655" s="41">
        <v>5298.749200000002</v>
      </c>
      <c r="U655" s="40">
        <v>20684.140000000003</v>
      </c>
      <c r="V655" s="41">
        <v>2171.8347000000003</v>
      </c>
      <c r="W655" s="41">
        <v>5894.9799000000003</v>
      </c>
      <c r="X655" s="40">
        <v>21373.000000000004</v>
      </c>
      <c r="Y655" s="41">
        <v>2457.8950000000004</v>
      </c>
      <c r="Z655" s="41">
        <v>6518.7650000000012</v>
      </c>
      <c r="AA655" s="40">
        <v>22061.860000000004</v>
      </c>
      <c r="AB655" s="41">
        <v>2757.7325000000005</v>
      </c>
      <c r="AC655" s="41">
        <v>7170.1045000000013</v>
      </c>
      <c r="AD655" s="35"/>
      <c r="AE655" s="35"/>
      <c r="AF655" s="35"/>
      <c r="AG655" s="35"/>
      <c r="AH655" s="35"/>
      <c r="AI655" s="2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s="24" customFormat="1">
      <c r="A656" s="31">
        <v>10975</v>
      </c>
      <c r="B656" s="31" t="s">
        <v>1145</v>
      </c>
      <c r="C656" s="31" t="s">
        <v>13</v>
      </c>
      <c r="D656" s="31"/>
      <c r="E656" s="31">
        <v>62.02</v>
      </c>
      <c r="F656" s="31" t="s">
        <v>431</v>
      </c>
      <c r="G656" s="31" t="s">
        <v>4</v>
      </c>
      <c r="H656" s="31" t="s">
        <v>6</v>
      </c>
      <c r="I656" s="40">
        <v>30533.040000000005</v>
      </c>
      <c r="J656" s="40">
        <v>1831.9824000000001</v>
      </c>
      <c r="K656" s="40">
        <v>6106.6080000000011</v>
      </c>
      <c r="L656" s="40">
        <v>32103.376000000007</v>
      </c>
      <c r="M656" s="41">
        <v>2407.7532000000006</v>
      </c>
      <c r="N656" s="41">
        <v>7223.2596000000021</v>
      </c>
      <c r="O656" s="40">
        <v>34929.980800000005</v>
      </c>
      <c r="P656" s="41">
        <v>2969.0483680000007</v>
      </c>
      <c r="Q656" s="41">
        <v>8557.8452960000013</v>
      </c>
      <c r="R656" s="40">
        <v>37756.585600000006</v>
      </c>
      <c r="S656" s="41">
        <v>3586.8756320000007</v>
      </c>
      <c r="T656" s="41">
        <v>10005.495184000001</v>
      </c>
      <c r="U656" s="40">
        <v>40583.190400000007</v>
      </c>
      <c r="V656" s="41">
        <v>4261.2349920000006</v>
      </c>
      <c r="W656" s="41">
        <v>11566.209264000001</v>
      </c>
      <c r="X656" s="40">
        <v>43409.795200000008</v>
      </c>
      <c r="Y656" s="41">
        <v>4992.1264480000009</v>
      </c>
      <c r="Z656" s="41">
        <v>13239.987536000002</v>
      </c>
      <c r="AA656" s="40">
        <v>46236.400000000009</v>
      </c>
      <c r="AB656" s="41">
        <v>5779.5500000000011</v>
      </c>
      <c r="AC656" s="41">
        <v>15026.830000000004</v>
      </c>
      <c r="AD656" s="35"/>
      <c r="AE656" s="35"/>
      <c r="AF656" s="35"/>
      <c r="AG656" s="35"/>
      <c r="AH656" s="35"/>
      <c r="AI656" s="2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s="24" customFormat="1">
      <c r="A657" s="31">
        <v>21465</v>
      </c>
      <c r="B657" s="31" t="s">
        <v>1097</v>
      </c>
      <c r="C657" s="31" t="s">
        <v>13</v>
      </c>
      <c r="D657" s="31"/>
      <c r="E657" s="31">
        <v>64.010000000000005</v>
      </c>
      <c r="F657" s="31" t="s">
        <v>80</v>
      </c>
      <c r="G657" s="31" t="s">
        <v>4</v>
      </c>
      <c r="H657" s="31" t="s">
        <v>6</v>
      </c>
      <c r="I657" s="40">
        <v>27242.54</v>
      </c>
      <c r="J657" s="40">
        <v>1634.5524</v>
      </c>
      <c r="K657" s="40">
        <v>5448.5080000000007</v>
      </c>
      <c r="L657" s="40">
        <v>28626.51</v>
      </c>
      <c r="M657" s="41">
        <v>2146.9882499999999</v>
      </c>
      <c r="N657" s="41">
        <v>6440.9647500000001</v>
      </c>
      <c r="O657" s="40">
        <v>31117.655999999999</v>
      </c>
      <c r="P657" s="41">
        <v>2645.0007599999999</v>
      </c>
      <c r="Q657" s="41">
        <v>7623.8257199999998</v>
      </c>
      <c r="R657" s="40">
        <v>33608.801999999996</v>
      </c>
      <c r="S657" s="41">
        <v>3192.8361899999995</v>
      </c>
      <c r="T657" s="41">
        <v>8906.3325299999997</v>
      </c>
      <c r="U657" s="40">
        <v>36099.947999999997</v>
      </c>
      <c r="V657" s="41">
        <v>3790.4945399999997</v>
      </c>
      <c r="W657" s="41">
        <v>10288.485179999998</v>
      </c>
      <c r="X657" s="40">
        <v>38591.093999999997</v>
      </c>
      <c r="Y657" s="41">
        <v>4437.9758099999999</v>
      </c>
      <c r="Z657" s="41">
        <v>11770.283669999999</v>
      </c>
      <c r="AA657" s="40">
        <v>41082.239999999998</v>
      </c>
      <c r="AB657" s="41">
        <v>5135.28</v>
      </c>
      <c r="AC657" s="41">
        <v>13351.727999999999</v>
      </c>
      <c r="AD657" s="35"/>
      <c r="AE657" s="35"/>
      <c r="AF657" s="35"/>
      <c r="AG657" s="35"/>
      <c r="AH657" s="35"/>
      <c r="AI657" s="2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s="24" customFormat="1">
      <c r="A658" s="31">
        <v>30225</v>
      </c>
      <c r="B658" s="31" t="s">
        <v>679</v>
      </c>
      <c r="C658" s="31" t="s">
        <v>13</v>
      </c>
      <c r="D658" s="31"/>
      <c r="E658" s="31">
        <v>41.11</v>
      </c>
      <c r="F658" s="31" t="s">
        <v>107</v>
      </c>
      <c r="G658" s="31" t="s">
        <v>4</v>
      </c>
      <c r="H658" s="31" t="s">
        <v>6</v>
      </c>
      <c r="I658" s="40">
        <v>18234.860000000004</v>
      </c>
      <c r="J658" s="40">
        <v>1094.0916000000002</v>
      </c>
      <c r="K658" s="40">
        <v>3646.9720000000011</v>
      </c>
      <c r="L658" s="40">
        <v>18617.560000000005</v>
      </c>
      <c r="M658" s="41">
        <v>1396.3170000000002</v>
      </c>
      <c r="N658" s="41">
        <v>4188.9510000000009</v>
      </c>
      <c r="O658" s="40">
        <v>19306.420000000006</v>
      </c>
      <c r="P658" s="41">
        <v>1641.0457000000006</v>
      </c>
      <c r="Q658" s="41">
        <v>4730.072900000001</v>
      </c>
      <c r="R658" s="40">
        <v>19995.280000000006</v>
      </c>
      <c r="S658" s="41">
        <v>1899.5516000000007</v>
      </c>
      <c r="T658" s="41">
        <v>5298.749200000002</v>
      </c>
      <c r="U658" s="40">
        <v>20684.140000000003</v>
      </c>
      <c r="V658" s="41">
        <v>2171.8347000000003</v>
      </c>
      <c r="W658" s="41">
        <v>5894.9799000000003</v>
      </c>
      <c r="X658" s="40">
        <v>21373.000000000004</v>
      </c>
      <c r="Y658" s="41">
        <v>2457.8950000000004</v>
      </c>
      <c r="Z658" s="41">
        <v>6518.7650000000012</v>
      </c>
      <c r="AA658" s="40">
        <v>22061.860000000004</v>
      </c>
      <c r="AB658" s="41">
        <v>2757.7325000000005</v>
      </c>
      <c r="AC658" s="41">
        <v>7170.1045000000013</v>
      </c>
      <c r="AD658" s="35"/>
      <c r="AE658" s="35"/>
      <c r="AF658" s="35"/>
      <c r="AG658" s="35"/>
      <c r="AH658" s="35"/>
      <c r="AI658" s="2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s="24" customFormat="1">
      <c r="A659" s="31">
        <v>27370</v>
      </c>
      <c r="B659" s="31" t="s">
        <v>1483</v>
      </c>
      <c r="C659" s="31" t="s">
        <v>15</v>
      </c>
      <c r="D659" s="31"/>
      <c r="E659" s="31">
        <v>70.040000000000006</v>
      </c>
      <c r="F659" s="31" t="s">
        <v>331</v>
      </c>
      <c r="G659" s="31" t="s">
        <v>4</v>
      </c>
      <c r="H659" s="31" t="s">
        <v>6</v>
      </c>
      <c r="I659" s="40">
        <v>19448.439999999999</v>
      </c>
      <c r="J659" s="40">
        <v>1166.9063999999998</v>
      </c>
      <c r="K659" s="40">
        <v>3889.6880000000001</v>
      </c>
      <c r="L659" s="40">
        <v>19886.030000000002</v>
      </c>
      <c r="M659" s="41">
        <v>1491.45225</v>
      </c>
      <c r="N659" s="41">
        <v>4474.3567500000008</v>
      </c>
      <c r="O659" s="40">
        <v>20673.692000000003</v>
      </c>
      <c r="P659" s="41">
        <v>1757.2638200000004</v>
      </c>
      <c r="Q659" s="41">
        <v>5065.054540000001</v>
      </c>
      <c r="R659" s="40">
        <v>21461.354000000003</v>
      </c>
      <c r="S659" s="41">
        <v>2038.8286300000002</v>
      </c>
      <c r="T659" s="41">
        <v>5687.2588100000012</v>
      </c>
      <c r="U659" s="40">
        <v>22249.016000000003</v>
      </c>
      <c r="V659" s="41">
        <v>2336.1466800000003</v>
      </c>
      <c r="W659" s="41">
        <v>6340.9695600000005</v>
      </c>
      <c r="X659" s="40">
        <v>23036.678000000004</v>
      </c>
      <c r="Y659" s="41">
        <v>2649.2179700000006</v>
      </c>
      <c r="Z659" s="41">
        <v>7026.1867900000007</v>
      </c>
      <c r="AA659" s="40">
        <v>23824.340000000004</v>
      </c>
      <c r="AB659" s="41">
        <v>2978.0425000000005</v>
      </c>
      <c r="AC659" s="41">
        <v>7742.9105000000018</v>
      </c>
      <c r="AD659" s="35"/>
      <c r="AE659" s="35"/>
      <c r="AF659" s="35"/>
      <c r="AG659" s="35"/>
      <c r="AH659" s="35"/>
      <c r="AI659" s="2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s="24" customFormat="1">
      <c r="A660" s="31">
        <v>27897</v>
      </c>
      <c r="B660" s="31" t="s">
        <v>844</v>
      </c>
      <c r="C660" s="31" t="s">
        <v>13</v>
      </c>
      <c r="D660" s="31"/>
      <c r="E660" s="31">
        <v>57.01</v>
      </c>
      <c r="F660" s="31" t="s">
        <v>391</v>
      </c>
      <c r="G660" s="31" t="s">
        <v>4</v>
      </c>
      <c r="H660" s="31" t="s">
        <v>6</v>
      </c>
      <c r="I660" s="40">
        <v>6139.5</v>
      </c>
      <c r="J660" s="40">
        <v>368.37</v>
      </c>
      <c r="K660" s="40">
        <v>1227.9000000000001</v>
      </c>
      <c r="L660" s="40">
        <v>6335.9639999999999</v>
      </c>
      <c r="M660" s="41">
        <v>475.19729999999998</v>
      </c>
      <c r="N660" s="41">
        <v>1425.5919000000001</v>
      </c>
      <c r="O660" s="40">
        <v>6689.5992000000006</v>
      </c>
      <c r="P660" s="41">
        <v>568.61593200000004</v>
      </c>
      <c r="Q660" s="41">
        <v>1638.951804</v>
      </c>
      <c r="R660" s="40">
        <v>7043.2344000000003</v>
      </c>
      <c r="S660" s="41">
        <v>669.10726800000009</v>
      </c>
      <c r="T660" s="41">
        <v>1866.4571160000003</v>
      </c>
      <c r="U660" s="40">
        <v>7396.8696</v>
      </c>
      <c r="V660" s="41">
        <v>776.67130799999995</v>
      </c>
      <c r="W660" s="41">
        <v>2108.1078359999997</v>
      </c>
      <c r="X660" s="40">
        <v>7750.5048000000006</v>
      </c>
      <c r="Y660" s="41">
        <v>891.30805200000009</v>
      </c>
      <c r="Z660" s="41">
        <v>2363.9039640000001</v>
      </c>
      <c r="AA660" s="40">
        <v>8104.14</v>
      </c>
      <c r="AB660" s="41">
        <v>1013.0175</v>
      </c>
      <c r="AC660" s="41">
        <v>2633.8455000000004</v>
      </c>
      <c r="AD660" s="35"/>
      <c r="AE660" s="35"/>
      <c r="AF660" s="35"/>
      <c r="AG660" s="35"/>
      <c r="AH660" s="35"/>
      <c r="AI660" s="2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s="24" customFormat="1">
      <c r="A661" s="31">
        <v>29683</v>
      </c>
      <c r="B661" s="31" t="s">
        <v>730</v>
      </c>
      <c r="C661" s="31" t="s">
        <v>13</v>
      </c>
      <c r="D661" s="31"/>
      <c r="E661" s="31">
        <v>47.1</v>
      </c>
      <c r="F661" s="31" t="s">
        <v>35</v>
      </c>
      <c r="G661" s="31" t="s">
        <v>4</v>
      </c>
      <c r="H661" s="31" t="s">
        <v>6</v>
      </c>
      <c r="I661" s="40">
        <v>30438.94</v>
      </c>
      <c r="J661" s="40">
        <v>1826.3363999999999</v>
      </c>
      <c r="K661" s="40">
        <v>6087.7880000000005</v>
      </c>
      <c r="L661" s="40">
        <v>31123.816000000003</v>
      </c>
      <c r="M661" s="41">
        <v>2334.2862</v>
      </c>
      <c r="N661" s="41">
        <v>7002.8586000000005</v>
      </c>
      <c r="O661" s="40">
        <v>32356.592800000002</v>
      </c>
      <c r="P661" s="41">
        <v>2750.3103880000003</v>
      </c>
      <c r="Q661" s="41">
        <v>7927.3652360000006</v>
      </c>
      <c r="R661" s="40">
        <v>33589.369600000005</v>
      </c>
      <c r="S661" s="41">
        <v>3190.9901120000004</v>
      </c>
      <c r="T661" s="41">
        <v>8901.182944000002</v>
      </c>
      <c r="U661" s="40">
        <v>34822.146400000005</v>
      </c>
      <c r="V661" s="41">
        <v>3656.3253720000002</v>
      </c>
      <c r="W661" s="41">
        <v>9924.311724000001</v>
      </c>
      <c r="X661" s="40">
        <v>36054.923200000005</v>
      </c>
      <c r="Y661" s="41">
        <v>4146.3161680000003</v>
      </c>
      <c r="Z661" s="41">
        <v>10996.751576000001</v>
      </c>
      <c r="AA661" s="40">
        <v>37287.700000000004</v>
      </c>
      <c r="AB661" s="41">
        <v>4660.9625000000005</v>
      </c>
      <c r="AC661" s="41">
        <v>12118.502500000002</v>
      </c>
      <c r="AD661" s="35"/>
      <c r="AE661" s="35"/>
      <c r="AF661" s="35"/>
      <c r="AG661" s="35"/>
      <c r="AH661" s="35"/>
      <c r="AI661" s="2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s="24" customFormat="1">
      <c r="A662" s="31">
        <v>21339</v>
      </c>
      <c r="B662" s="31" t="s">
        <v>2076</v>
      </c>
      <c r="C662" s="31" t="s">
        <v>15</v>
      </c>
      <c r="D662" s="31"/>
      <c r="E662" s="31">
        <v>61</v>
      </c>
      <c r="F662" s="31" t="s">
        <v>384</v>
      </c>
      <c r="G662" s="31" t="s">
        <v>4</v>
      </c>
      <c r="H662" s="31" t="s">
        <v>6</v>
      </c>
      <c r="I662" s="40">
        <v>27195.5</v>
      </c>
      <c r="J662" s="40">
        <v>1631.73</v>
      </c>
      <c r="K662" s="40">
        <v>5439.1</v>
      </c>
      <c r="L662" s="40">
        <v>28555.274000000001</v>
      </c>
      <c r="M662" s="41">
        <v>2141.6455500000002</v>
      </c>
      <c r="N662" s="41">
        <v>6424.9366500000006</v>
      </c>
      <c r="O662" s="40">
        <v>31002.867200000001</v>
      </c>
      <c r="P662" s="41">
        <v>2635.2437120000004</v>
      </c>
      <c r="Q662" s="41">
        <v>7595.702464</v>
      </c>
      <c r="R662" s="40">
        <v>33450.460399999996</v>
      </c>
      <c r="S662" s="41">
        <v>3177.7937379999998</v>
      </c>
      <c r="T662" s="41">
        <v>8864.3720059999996</v>
      </c>
      <c r="U662" s="40">
        <v>35898.053599999999</v>
      </c>
      <c r="V662" s="41">
        <v>3769.2956279999999</v>
      </c>
      <c r="W662" s="41">
        <v>10230.945275999999</v>
      </c>
      <c r="X662" s="40">
        <v>38345.646800000002</v>
      </c>
      <c r="Y662" s="41">
        <v>4409.7493820000009</v>
      </c>
      <c r="Z662" s="41">
        <v>11695.422274</v>
      </c>
      <c r="AA662" s="40">
        <v>40793.24</v>
      </c>
      <c r="AB662" s="41">
        <v>5099.1549999999997</v>
      </c>
      <c r="AC662" s="41">
        <v>13257.803</v>
      </c>
      <c r="AD662" s="35"/>
      <c r="AE662" s="35"/>
      <c r="AF662" s="35"/>
      <c r="AG662" s="35"/>
      <c r="AH662" s="35"/>
      <c r="AI662" s="2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s="24" customFormat="1">
      <c r="A663" s="31">
        <v>11020</v>
      </c>
      <c r="B663" s="31" t="s">
        <v>2279</v>
      </c>
      <c r="C663" s="31" t="s">
        <v>15</v>
      </c>
      <c r="D663" s="31"/>
      <c r="E663" s="31">
        <v>69.09</v>
      </c>
      <c r="F663" s="31" t="s">
        <v>2278</v>
      </c>
      <c r="G663" s="31" t="s">
        <v>4</v>
      </c>
      <c r="H663" s="31" t="s">
        <v>6</v>
      </c>
      <c r="I663" s="40">
        <v>30438.94</v>
      </c>
      <c r="J663" s="40">
        <v>1826.3363999999999</v>
      </c>
      <c r="K663" s="40">
        <v>6087.7880000000005</v>
      </c>
      <c r="L663" s="40">
        <v>32082.642000000007</v>
      </c>
      <c r="M663" s="41">
        <v>2406.1981500000006</v>
      </c>
      <c r="N663" s="41">
        <v>7218.5944500000014</v>
      </c>
      <c r="O663" s="40">
        <v>35041.305600000007</v>
      </c>
      <c r="P663" s="41">
        <v>2978.5109760000009</v>
      </c>
      <c r="Q663" s="41">
        <v>8585.1198720000011</v>
      </c>
      <c r="R663" s="40">
        <v>37999.969200000007</v>
      </c>
      <c r="S663" s="41">
        <v>3609.9970740000008</v>
      </c>
      <c r="T663" s="41">
        <v>10069.991838000002</v>
      </c>
      <c r="U663" s="40">
        <v>40958.632800000007</v>
      </c>
      <c r="V663" s="41">
        <v>4300.6564440000002</v>
      </c>
      <c r="W663" s="41">
        <v>11673.210348000001</v>
      </c>
      <c r="X663" s="40">
        <v>43917.296400000007</v>
      </c>
      <c r="Y663" s="41">
        <v>5050.4890860000014</v>
      </c>
      <c r="Z663" s="41">
        <v>13394.775402000001</v>
      </c>
      <c r="AA663" s="40">
        <v>46875.960000000006</v>
      </c>
      <c r="AB663" s="41">
        <v>5859.4950000000008</v>
      </c>
      <c r="AC663" s="41">
        <v>15234.687000000002</v>
      </c>
      <c r="AD663" s="35"/>
      <c r="AE663" s="35"/>
      <c r="AF663" s="35"/>
      <c r="AG663" s="35"/>
      <c r="AH663" s="35"/>
      <c r="AI663" s="2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s="24" customFormat="1">
      <c r="A664" s="31">
        <v>25642</v>
      </c>
      <c r="B664" s="31" t="s">
        <v>927</v>
      </c>
      <c r="C664" s="31" t="s">
        <v>13</v>
      </c>
      <c r="D664" s="31"/>
      <c r="E664" s="31">
        <v>56.11</v>
      </c>
      <c r="F664" s="31" t="s">
        <v>351</v>
      </c>
      <c r="G664" s="31" t="s">
        <v>4</v>
      </c>
      <c r="H664" s="31" t="s">
        <v>6</v>
      </c>
      <c r="I664" s="40">
        <v>21687.1</v>
      </c>
      <c r="J664" s="40">
        <v>1301.2259999999999</v>
      </c>
      <c r="K664" s="40">
        <v>4337.42</v>
      </c>
      <c r="L664" s="40">
        <v>22554.584000000003</v>
      </c>
      <c r="M664" s="41">
        <v>1691.5938000000001</v>
      </c>
      <c r="N664" s="41">
        <v>5074.7814000000008</v>
      </c>
      <c r="O664" s="40">
        <v>24116.055200000003</v>
      </c>
      <c r="P664" s="41">
        <v>2049.8646920000006</v>
      </c>
      <c r="Q664" s="41">
        <v>5908.4335240000009</v>
      </c>
      <c r="R664" s="40">
        <v>25677.526400000002</v>
      </c>
      <c r="S664" s="41">
        <v>2439.3650080000002</v>
      </c>
      <c r="T664" s="41">
        <v>6804.5444960000013</v>
      </c>
      <c r="U664" s="40">
        <v>27238.997600000002</v>
      </c>
      <c r="V664" s="41">
        <v>2860.094748</v>
      </c>
      <c r="W664" s="41">
        <v>7763.1143160000001</v>
      </c>
      <c r="X664" s="40">
        <v>28800.468800000002</v>
      </c>
      <c r="Y664" s="41">
        <v>3312.0539120000003</v>
      </c>
      <c r="Z664" s="41">
        <v>8784.1429840000001</v>
      </c>
      <c r="AA664" s="40">
        <v>30361.940000000002</v>
      </c>
      <c r="AB664" s="41">
        <v>3795.2425000000003</v>
      </c>
      <c r="AC664" s="41">
        <v>9867.6305000000011</v>
      </c>
      <c r="AD664" s="35"/>
      <c r="AE664" s="35"/>
      <c r="AF664" s="35"/>
      <c r="AG664" s="35"/>
      <c r="AH664" s="35"/>
      <c r="AI664" s="2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s="24" customFormat="1">
      <c r="A665" s="31">
        <v>31944</v>
      </c>
      <c r="B665" s="31" t="s">
        <v>533</v>
      </c>
      <c r="C665" s="31" t="s">
        <v>13</v>
      </c>
      <c r="D665" s="31"/>
      <c r="E665" s="31">
        <v>38.03</v>
      </c>
      <c r="F665" s="31" t="s">
        <v>68</v>
      </c>
      <c r="G665" s="31" t="s">
        <v>4</v>
      </c>
      <c r="H665" s="31" t="s">
        <v>6</v>
      </c>
      <c r="I665" s="40">
        <v>10232.484374999998</v>
      </c>
      <c r="J665" s="40">
        <v>613.94906249999985</v>
      </c>
      <c r="K665" s="40">
        <v>2046.4968749999998</v>
      </c>
      <c r="L665" s="40">
        <v>10339.925624999998</v>
      </c>
      <c r="M665" s="41">
        <v>775.49442187499983</v>
      </c>
      <c r="N665" s="41">
        <v>2326.4832656249996</v>
      </c>
      <c r="O665" s="40">
        <v>10533.319874999997</v>
      </c>
      <c r="P665" s="41">
        <v>895.33218937499987</v>
      </c>
      <c r="Q665" s="41">
        <v>2580.6633693749991</v>
      </c>
      <c r="R665" s="40">
        <v>10726.714124999999</v>
      </c>
      <c r="S665" s="41">
        <v>1019.0378418749999</v>
      </c>
      <c r="T665" s="41">
        <v>2842.5792431249997</v>
      </c>
      <c r="U665" s="40">
        <v>10920.108374999998</v>
      </c>
      <c r="V665" s="41">
        <v>1146.6113793749998</v>
      </c>
      <c r="W665" s="41">
        <v>3112.2308868749992</v>
      </c>
      <c r="X665" s="40">
        <v>11113.502624999997</v>
      </c>
      <c r="Y665" s="41">
        <v>1278.0528018749997</v>
      </c>
      <c r="Z665" s="41">
        <v>3389.6183006249989</v>
      </c>
      <c r="AA665" s="40">
        <v>11306.896874999999</v>
      </c>
      <c r="AB665" s="41">
        <v>1413.3621093749998</v>
      </c>
      <c r="AC665" s="41">
        <v>3674.7414843749998</v>
      </c>
      <c r="AD665" s="35"/>
      <c r="AE665" s="35"/>
      <c r="AF665" s="35"/>
      <c r="AG665" s="35"/>
      <c r="AH665" s="35"/>
      <c r="AI665" s="2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s="24" customFormat="1">
      <c r="A666" s="31">
        <v>23255</v>
      </c>
      <c r="B666" s="31" t="s">
        <v>1035</v>
      </c>
      <c r="C666" s="31" t="s">
        <v>13</v>
      </c>
      <c r="D666" s="31"/>
      <c r="E666" s="31">
        <v>53.08</v>
      </c>
      <c r="F666" s="31" t="s">
        <v>149</v>
      </c>
      <c r="G666" s="31" t="s">
        <v>4</v>
      </c>
      <c r="H666" s="31" t="s">
        <v>6</v>
      </c>
      <c r="I666" s="40">
        <v>27242.54</v>
      </c>
      <c r="J666" s="40">
        <v>1634.5524</v>
      </c>
      <c r="K666" s="40">
        <v>5448.5080000000007</v>
      </c>
      <c r="L666" s="40">
        <v>28626.51</v>
      </c>
      <c r="M666" s="41">
        <v>2146.9882499999999</v>
      </c>
      <c r="N666" s="41">
        <v>6440.9647500000001</v>
      </c>
      <c r="O666" s="40">
        <v>31117.655999999999</v>
      </c>
      <c r="P666" s="41">
        <v>2645.0007599999999</v>
      </c>
      <c r="Q666" s="41">
        <v>7623.8257199999998</v>
      </c>
      <c r="R666" s="40">
        <v>33608.801999999996</v>
      </c>
      <c r="S666" s="41">
        <v>3192.8361899999995</v>
      </c>
      <c r="T666" s="41">
        <v>8906.3325299999997</v>
      </c>
      <c r="U666" s="40">
        <v>36099.947999999997</v>
      </c>
      <c r="V666" s="41">
        <v>3790.4945399999997</v>
      </c>
      <c r="W666" s="41">
        <v>10288.485179999998</v>
      </c>
      <c r="X666" s="40">
        <v>38591.093999999997</v>
      </c>
      <c r="Y666" s="41">
        <v>4437.9758099999999</v>
      </c>
      <c r="Z666" s="41">
        <v>11770.283669999999</v>
      </c>
      <c r="AA666" s="40">
        <v>41082.239999999998</v>
      </c>
      <c r="AB666" s="41">
        <v>5135.28</v>
      </c>
      <c r="AC666" s="41">
        <v>13351.727999999999</v>
      </c>
      <c r="AD666" s="35"/>
      <c r="AE666" s="35"/>
      <c r="AF666" s="35"/>
      <c r="AG666" s="35"/>
      <c r="AH666" s="35"/>
      <c r="AI666" s="2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s="24" customFormat="1">
      <c r="A667" s="31">
        <v>24697</v>
      </c>
      <c r="B667" s="31" t="s">
        <v>1764</v>
      </c>
      <c r="C667" s="31" t="s">
        <v>15</v>
      </c>
      <c r="D667" s="31"/>
      <c r="E667" s="31">
        <v>51.03</v>
      </c>
      <c r="F667" s="31" t="s">
        <v>273</v>
      </c>
      <c r="G667" s="31" t="s">
        <v>4</v>
      </c>
      <c r="H667" s="31" t="s">
        <v>6</v>
      </c>
      <c r="I667" s="40">
        <v>27847.7</v>
      </c>
      <c r="J667" s="40">
        <v>1670.8620000000001</v>
      </c>
      <c r="K667" s="40">
        <v>5569.5400000000009</v>
      </c>
      <c r="L667" s="40">
        <v>29140.311999999998</v>
      </c>
      <c r="M667" s="41">
        <v>2185.5233999999996</v>
      </c>
      <c r="N667" s="41">
        <v>6556.5702000000001</v>
      </c>
      <c r="O667" s="40">
        <v>31467.013599999998</v>
      </c>
      <c r="P667" s="41">
        <v>2674.696156</v>
      </c>
      <c r="Q667" s="41">
        <v>7709.4183319999993</v>
      </c>
      <c r="R667" s="40">
        <v>33793.715199999999</v>
      </c>
      <c r="S667" s="41">
        <v>3210.4029439999999</v>
      </c>
      <c r="T667" s="41">
        <v>8955.3345279999994</v>
      </c>
      <c r="U667" s="40">
        <v>36120.416799999999</v>
      </c>
      <c r="V667" s="41">
        <v>3792.6437639999999</v>
      </c>
      <c r="W667" s="41">
        <v>10294.318787999999</v>
      </c>
      <c r="X667" s="40">
        <v>38447.118399999999</v>
      </c>
      <c r="Y667" s="41">
        <v>4421.4186159999999</v>
      </c>
      <c r="Z667" s="41">
        <v>11726.371111999999</v>
      </c>
      <c r="AA667" s="40">
        <v>40773.82</v>
      </c>
      <c r="AB667" s="41">
        <v>5096.7275</v>
      </c>
      <c r="AC667" s="41">
        <v>13251.4915</v>
      </c>
      <c r="AD667" s="35"/>
      <c r="AE667" s="35"/>
      <c r="AF667" s="35"/>
      <c r="AG667" s="35"/>
      <c r="AH667" s="35"/>
      <c r="AI667" s="2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s="24" customFormat="1">
      <c r="A668" s="31">
        <v>24474</v>
      </c>
      <c r="B668" s="31" t="s">
        <v>1810</v>
      </c>
      <c r="C668" s="31" t="s">
        <v>15</v>
      </c>
      <c r="D668" s="31"/>
      <c r="E668" s="31">
        <v>54.03</v>
      </c>
      <c r="F668" s="31" t="s">
        <v>85</v>
      </c>
      <c r="G668" s="31" t="s">
        <v>4</v>
      </c>
      <c r="H668" s="31" t="s">
        <v>6</v>
      </c>
      <c r="I668" s="40">
        <v>21004.319999999996</v>
      </c>
      <c r="J668" s="40">
        <v>1260.2591999999997</v>
      </c>
      <c r="K668" s="40">
        <v>4200.8639999999996</v>
      </c>
      <c r="L668" s="40">
        <v>21970.52</v>
      </c>
      <c r="M668" s="41">
        <v>1647.789</v>
      </c>
      <c r="N668" s="41">
        <v>4943.3670000000002</v>
      </c>
      <c r="O668" s="40">
        <v>23709.68</v>
      </c>
      <c r="P668" s="41">
        <v>2015.3228000000001</v>
      </c>
      <c r="Q668" s="41">
        <v>5808.8716000000004</v>
      </c>
      <c r="R668" s="40">
        <v>25448.84</v>
      </c>
      <c r="S668" s="41">
        <v>2417.6397999999999</v>
      </c>
      <c r="T668" s="41">
        <v>6743.9426000000003</v>
      </c>
      <c r="U668" s="40">
        <v>27188</v>
      </c>
      <c r="V668" s="41">
        <v>2854.74</v>
      </c>
      <c r="W668" s="41">
        <v>7748.579999999999</v>
      </c>
      <c r="X668" s="40">
        <v>28927.16</v>
      </c>
      <c r="Y668" s="41">
        <v>3326.6233999999999</v>
      </c>
      <c r="Z668" s="41">
        <v>8822.7837999999992</v>
      </c>
      <c r="AA668" s="40">
        <v>30666.32</v>
      </c>
      <c r="AB668" s="41">
        <v>3833.29</v>
      </c>
      <c r="AC668" s="41">
        <v>9966.5540000000001</v>
      </c>
      <c r="AD668" s="35"/>
      <c r="AE668" s="35"/>
      <c r="AF668" s="35"/>
      <c r="AG668" s="35"/>
      <c r="AH668" s="35"/>
      <c r="AI668" s="2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s="24" customFormat="1">
      <c r="A669" s="31">
        <v>11062</v>
      </c>
      <c r="B669" s="31" t="s">
        <v>2181</v>
      </c>
      <c r="C669" s="31" t="s">
        <v>15</v>
      </c>
      <c r="D669" s="31"/>
      <c r="E669" s="31">
        <v>62.05</v>
      </c>
      <c r="F669" s="31" t="s">
        <v>441</v>
      </c>
      <c r="G669" s="31" t="s">
        <v>4</v>
      </c>
      <c r="H669" s="31" t="s">
        <v>6</v>
      </c>
      <c r="I669" s="40">
        <v>14437.34</v>
      </c>
      <c r="J669" s="40">
        <v>866.24040000000002</v>
      </c>
      <c r="K669" s="40">
        <v>2887.4680000000003</v>
      </c>
      <c r="L669" s="40">
        <v>15159.206000000004</v>
      </c>
      <c r="M669" s="41">
        <v>1136.9404500000003</v>
      </c>
      <c r="N669" s="41">
        <v>3410.8213500000011</v>
      </c>
      <c r="O669" s="40">
        <v>16458.564800000004</v>
      </c>
      <c r="P669" s="41">
        <v>1398.9780080000005</v>
      </c>
      <c r="Q669" s="41">
        <v>4032.3483760000008</v>
      </c>
      <c r="R669" s="40">
        <v>17757.923600000002</v>
      </c>
      <c r="S669" s="41">
        <v>1687.0027420000001</v>
      </c>
      <c r="T669" s="41">
        <v>4705.8497540000008</v>
      </c>
      <c r="U669" s="40">
        <v>19057.282400000004</v>
      </c>
      <c r="V669" s="41">
        <v>2001.0146520000003</v>
      </c>
      <c r="W669" s="41">
        <v>5431.3254840000009</v>
      </c>
      <c r="X669" s="40">
        <v>20356.641200000005</v>
      </c>
      <c r="Y669" s="41">
        <v>2341.0137380000006</v>
      </c>
      <c r="Z669" s="41">
        <v>6208.7755660000012</v>
      </c>
      <c r="AA669" s="40">
        <v>21656.000000000004</v>
      </c>
      <c r="AB669" s="41">
        <v>2707.0000000000005</v>
      </c>
      <c r="AC669" s="41">
        <v>7038.2000000000016</v>
      </c>
      <c r="AD669" s="35"/>
      <c r="AE669" s="35"/>
      <c r="AF669" s="35"/>
      <c r="AG669" s="35"/>
      <c r="AH669" s="35"/>
      <c r="AI669" s="2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s="24" customFormat="1">
      <c r="A670" s="31">
        <v>11061</v>
      </c>
      <c r="B670" s="31" t="s">
        <v>1041</v>
      </c>
      <c r="C670" s="31" t="s">
        <v>13</v>
      </c>
      <c r="D670" s="31"/>
      <c r="E670" s="31">
        <v>56</v>
      </c>
      <c r="F670" s="31" t="s">
        <v>189</v>
      </c>
      <c r="G670" s="31" t="s">
        <v>4</v>
      </c>
      <c r="H670" s="31" t="s">
        <v>6</v>
      </c>
      <c r="I670" s="40">
        <v>30438.94</v>
      </c>
      <c r="J670" s="40">
        <v>1826.3363999999999</v>
      </c>
      <c r="K670" s="40">
        <v>6087.7880000000005</v>
      </c>
      <c r="L670" s="40">
        <v>31960.886000000002</v>
      </c>
      <c r="M670" s="41">
        <v>2397.0664500000003</v>
      </c>
      <c r="N670" s="41">
        <v>7191.1993500000008</v>
      </c>
      <c r="O670" s="40">
        <v>34700.388800000001</v>
      </c>
      <c r="P670" s="41">
        <v>2949.5330480000002</v>
      </c>
      <c r="Q670" s="41">
        <v>8501.5952560000005</v>
      </c>
      <c r="R670" s="40">
        <v>37439.891600000003</v>
      </c>
      <c r="S670" s="41">
        <v>3556.7897020000005</v>
      </c>
      <c r="T670" s="41">
        <v>9921.5712740000017</v>
      </c>
      <c r="U670" s="40">
        <v>40179.394400000005</v>
      </c>
      <c r="V670" s="41">
        <v>4218.8364120000006</v>
      </c>
      <c r="W670" s="41">
        <v>11451.127404000001</v>
      </c>
      <c r="X670" s="40">
        <v>42918.897200000007</v>
      </c>
      <c r="Y670" s="41">
        <v>4935.6731780000009</v>
      </c>
      <c r="Z670" s="41">
        <v>13090.263646000001</v>
      </c>
      <c r="AA670" s="40">
        <v>45658.400000000001</v>
      </c>
      <c r="AB670" s="41">
        <v>5707.3</v>
      </c>
      <c r="AC670" s="41">
        <v>14838.980000000001</v>
      </c>
      <c r="AD670" s="35"/>
      <c r="AE670" s="35"/>
      <c r="AF670" s="35"/>
      <c r="AG670" s="35"/>
      <c r="AH670" s="35"/>
      <c r="AI670" s="2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s="24" customFormat="1">
      <c r="A671" s="31">
        <v>21406</v>
      </c>
      <c r="B671" s="31" t="s">
        <v>2078</v>
      </c>
      <c r="C671" s="31" t="s">
        <v>15</v>
      </c>
      <c r="D671" s="31"/>
      <c r="E671" s="31">
        <v>58.1</v>
      </c>
      <c r="F671" s="31" t="s">
        <v>384</v>
      </c>
      <c r="G671" s="31" t="s">
        <v>4</v>
      </c>
      <c r="H671" s="31" t="s">
        <v>6</v>
      </c>
      <c r="I671" s="40">
        <v>30888.300000000003</v>
      </c>
      <c r="J671" s="40">
        <v>1853.298</v>
      </c>
      <c r="K671" s="40">
        <v>6177.6600000000008</v>
      </c>
      <c r="L671" s="40">
        <v>32641.331999999995</v>
      </c>
      <c r="M671" s="41">
        <v>2448.0998999999997</v>
      </c>
      <c r="N671" s="41">
        <v>7344.2996999999987</v>
      </c>
      <c r="O671" s="40">
        <v>35796.789599999996</v>
      </c>
      <c r="P671" s="41">
        <v>3042.727116</v>
      </c>
      <c r="Q671" s="41">
        <v>8770.2134519999981</v>
      </c>
      <c r="R671" s="40">
        <v>38952.247199999998</v>
      </c>
      <c r="S671" s="41">
        <v>3700.4634839999999</v>
      </c>
      <c r="T671" s="41">
        <v>10322.345508</v>
      </c>
      <c r="U671" s="40">
        <v>42107.704799999992</v>
      </c>
      <c r="V671" s="41">
        <v>4421.3090039999988</v>
      </c>
      <c r="W671" s="41">
        <v>12000.695867999997</v>
      </c>
      <c r="X671" s="40">
        <v>45263.162399999994</v>
      </c>
      <c r="Y671" s="41">
        <v>5205.2636759999996</v>
      </c>
      <c r="Z671" s="41">
        <v>13805.264531999997</v>
      </c>
      <c r="AA671" s="40">
        <v>48418.619999999995</v>
      </c>
      <c r="AB671" s="41">
        <v>6052.3274999999994</v>
      </c>
      <c r="AC671" s="41">
        <v>15736.0515</v>
      </c>
      <c r="AD671" s="35"/>
      <c r="AE671" s="35"/>
      <c r="AF671" s="35"/>
      <c r="AG671" s="35"/>
      <c r="AH671" s="35"/>
      <c r="AI671" s="2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s="24" customFormat="1">
      <c r="A672" s="31">
        <v>21517</v>
      </c>
      <c r="B672" s="31" t="s">
        <v>2043</v>
      </c>
      <c r="C672" s="31" t="s">
        <v>15</v>
      </c>
      <c r="D672" s="31"/>
      <c r="E672" s="31">
        <v>75.069999999999993</v>
      </c>
      <c r="F672" s="31" t="s">
        <v>118</v>
      </c>
      <c r="G672" s="31" t="s">
        <v>4</v>
      </c>
      <c r="H672" s="31" t="s">
        <v>6</v>
      </c>
      <c r="I672" s="40">
        <v>24429.239999999998</v>
      </c>
      <c r="J672" s="40">
        <v>1465.7543999999998</v>
      </c>
      <c r="K672" s="40">
        <v>4885.848</v>
      </c>
      <c r="L672" s="40">
        <v>25716.227999999999</v>
      </c>
      <c r="M672" s="41">
        <v>1928.7170999999998</v>
      </c>
      <c r="N672" s="41">
        <v>5786.1512999999995</v>
      </c>
      <c r="O672" s="40">
        <v>28032.806399999998</v>
      </c>
      <c r="P672" s="41">
        <v>2382.788544</v>
      </c>
      <c r="Q672" s="41">
        <v>6868.0375679999997</v>
      </c>
      <c r="R672" s="40">
        <v>30349.3848</v>
      </c>
      <c r="S672" s="41">
        <v>2883.1915560000002</v>
      </c>
      <c r="T672" s="41">
        <v>8042.5869720000001</v>
      </c>
      <c r="U672" s="40">
        <v>32665.963199999998</v>
      </c>
      <c r="V672" s="41">
        <v>3429.9261359999996</v>
      </c>
      <c r="W672" s="41">
        <v>9309.7995119999996</v>
      </c>
      <c r="X672" s="40">
        <v>34982.541599999997</v>
      </c>
      <c r="Y672" s="41">
        <v>4022.9922839999999</v>
      </c>
      <c r="Z672" s="41">
        <v>10669.675187999999</v>
      </c>
      <c r="AA672" s="40">
        <v>37299.119999999995</v>
      </c>
      <c r="AB672" s="41">
        <v>4662.3899999999994</v>
      </c>
      <c r="AC672" s="41">
        <v>12122.213999999998</v>
      </c>
      <c r="AD672" s="35"/>
      <c r="AE672" s="35"/>
      <c r="AF672" s="35"/>
      <c r="AG672" s="35"/>
      <c r="AH672" s="35"/>
      <c r="AI672" s="2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s="24" customFormat="1">
      <c r="A673" s="31">
        <v>31473</v>
      </c>
      <c r="B673" s="31" t="s">
        <v>1315</v>
      </c>
      <c r="C673" s="31" t="s">
        <v>15</v>
      </c>
      <c r="D673" s="31"/>
      <c r="E673" s="31">
        <v>66</v>
      </c>
      <c r="F673" s="31" t="s">
        <v>156</v>
      </c>
      <c r="G673" s="31" t="s">
        <v>4</v>
      </c>
      <c r="H673" s="31" t="s">
        <v>6</v>
      </c>
      <c r="I673" s="40">
        <v>9004.58</v>
      </c>
      <c r="J673" s="40">
        <v>540.27480000000003</v>
      </c>
      <c r="K673" s="40">
        <v>1800.9160000000002</v>
      </c>
      <c r="L673" s="40">
        <v>9112.6339999999982</v>
      </c>
      <c r="M673" s="41">
        <v>683.44754999999986</v>
      </c>
      <c r="N673" s="41">
        <v>2050.3426499999996</v>
      </c>
      <c r="O673" s="40">
        <v>9307.131199999998</v>
      </c>
      <c r="P673" s="41">
        <v>791.10615199999984</v>
      </c>
      <c r="Q673" s="41">
        <v>2280.2471439999995</v>
      </c>
      <c r="R673" s="40">
        <v>9501.6283999999978</v>
      </c>
      <c r="S673" s="41">
        <v>902.65469799999983</v>
      </c>
      <c r="T673" s="41">
        <v>2517.9315259999994</v>
      </c>
      <c r="U673" s="40">
        <v>9696.1255999999976</v>
      </c>
      <c r="V673" s="41">
        <v>1018.0931879999997</v>
      </c>
      <c r="W673" s="41">
        <v>2763.3957959999989</v>
      </c>
      <c r="X673" s="40">
        <v>9890.6227999999974</v>
      </c>
      <c r="Y673" s="41">
        <v>1137.4216219999998</v>
      </c>
      <c r="Z673" s="41">
        <v>3016.6399539999993</v>
      </c>
      <c r="AA673" s="40">
        <v>10085.119999999999</v>
      </c>
      <c r="AB673" s="41">
        <v>1260.6399999999999</v>
      </c>
      <c r="AC673" s="41">
        <v>3277.6639999999998</v>
      </c>
      <c r="AD673" s="35"/>
      <c r="AE673" s="35"/>
      <c r="AF673" s="35"/>
      <c r="AG673" s="35"/>
      <c r="AH673" s="35"/>
      <c r="AI673" s="2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s="24" customFormat="1">
      <c r="A674" s="31">
        <v>29148</v>
      </c>
      <c r="B674" s="31" t="s">
        <v>1496</v>
      </c>
      <c r="C674" s="31" t="s">
        <v>15</v>
      </c>
      <c r="D674" s="31"/>
      <c r="E674" s="31">
        <v>51.09</v>
      </c>
      <c r="F674" s="31" t="s">
        <v>123</v>
      </c>
      <c r="G674" s="31" t="s">
        <v>4</v>
      </c>
      <c r="H674" s="31" t="s">
        <v>6</v>
      </c>
      <c r="I674" s="40">
        <v>19468.3</v>
      </c>
      <c r="J674" s="40">
        <v>1168.098</v>
      </c>
      <c r="K674" s="40">
        <v>3893.66</v>
      </c>
      <c r="L674" s="40">
        <v>19960.574000000004</v>
      </c>
      <c r="M674" s="41">
        <v>1497.0430500000002</v>
      </c>
      <c r="N674" s="41">
        <v>4491.1291500000007</v>
      </c>
      <c r="O674" s="40">
        <v>20846.667200000004</v>
      </c>
      <c r="P674" s="41">
        <v>1771.9667120000004</v>
      </c>
      <c r="Q674" s="41">
        <v>5107.4334640000006</v>
      </c>
      <c r="R674" s="40">
        <v>21732.760400000003</v>
      </c>
      <c r="S674" s="41">
        <v>2064.6122380000002</v>
      </c>
      <c r="T674" s="41">
        <v>5759.1815060000008</v>
      </c>
      <c r="U674" s="40">
        <v>22618.853600000002</v>
      </c>
      <c r="V674" s="41">
        <v>2374.979628</v>
      </c>
      <c r="W674" s="41">
        <v>6446.3732760000003</v>
      </c>
      <c r="X674" s="40">
        <v>23504.946800000002</v>
      </c>
      <c r="Y674" s="41">
        <v>2703.0688820000005</v>
      </c>
      <c r="Z674" s="41">
        <v>7169.0087739999999</v>
      </c>
      <c r="AA674" s="40">
        <v>24391.040000000001</v>
      </c>
      <c r="AB674" s="41">
        <v>3048.88</v>
      </c>
      <c r="AC674" s="41">
        <v>7927.0880000000006</v>
      </c>
      <c r="AD674" s="35"/>
      <c r="AE674" s="35"/>
      <c r="AF674" s="35"/>
      <c r="AG674" s="35"/>
      <c r="AH674" s="35"/>
      <c r="AI674" s="2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s="24" customFormat="1">
      <c r="A675" s="31">
        <v>32154</v>
      </c>
      <c r="B675" s="31" t="s">
        <v>501</v>
      </c>
      <c r="C675" s="31" t="s">
        <v>13</v>
      </c>
      <c r="D675" s="31"/>
      <c r="E675" s="31">
        <v>37.020000000000003</v>
      </c>
      <c r="F675" s="31" t="s">
        <v>141</v>
      </c>
      <c r="G675" s="31" t="s">
        <v>4</v>
      </c>
      <c r="H675" s="31" t="s">
        <v>6</v>
      </c>
      <c r="I675" s="40">
        <v>24288.099999999995</v>
      </c>
      <c r="J675" s="40">
        <v>1457.2859999999996</v>
      </c>
      <c r="K675" s="40">
        <v>4857.619999999999</v>
      </c>
      <c r="L675" s="40">
        <v>24506.691999999992</v>
      </c>
      <c r="M675" s="41">
        <v>1838.0018999999993</v>
      </c>
      <c r="N675" s="41">
        <v>5514.0056999999979</v>
      </c>
      <c r="O675" s="40">
        <v>24900.157599999991</v>
      </c>
      <c r="P675" s="41">
        <v>2116.5133959999994</v>
      </c>
      <c r="Q675" s="41">
        <v>6100.5386119999976</v>
      </c>
      <c r="R675" s="40">
        <v>25293.623199999991</v>
      </c>
      <c r="S675" s="41">
        <v>2402.8942039999993</v>
      </c>
      <c r="T675" s="41">
        <v>6702.8101479999978</v>
      </c>
      <c r="U675" s="40">
        <v>25687.08879999999</v>
      </c>
      <c r="V675" s="41">
        <v>2697.144323999999</v>
      </c>
      <c r="W675" s="41">
        <v>7320.8203079999967</v>
      </c>
      <c r="X675" s="40">
        <v>26080.55439999999</v>
      </c>
      <c r="Y675" s="41">
        <v>2999.2637559999989</v>
      </c>
      <c r="Z675" s="41">
        <v>7954.569091999997</v>
      </c>
      <c r="AA675" s="40">
        <v>26474.01999999999</v>
      </c>
      <c r="AB675" s="41">
        <v>3309.2524999999987</v>
      </c>
      <c r="AC675" s="41">
        <v>8604.056499999997</v>
      </c>
      <c r="AD675" s="35"/>
      <c r="AE675" s="35"/>
      <c r="AF675" s="35"/>
      <c r="AG675" s="35"/>
      <c r="AH675" s="35"/>
      <c r="AI675" s="2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s="24" customFormat="1">
      <c r="A676" s="31">
        <v>21376</v>
      </c>
      <c r="B676" s="31" t="s">
        <v>2065</v>
      </c>
      <c r="C676" s="31" t="s">
        <v>15</v>
      </c>
      <c r="D676" s="31"/>
      <c r="E676" s="31">
        <v>63.11</v>
      </c>
      <c r="F676" s="31" t="s">
        <v>236</v>
      </c>
      <c r="G676" s="31" t="s">
        <v>4</v>
      </c>
      <c r="H676" s="31" t="s">
        <v>6</v>
      </c>
      <c r="I676" s="40">
        <v>10636.019999999999</v>
      </c>
      <c r="J676" s="40">
        <v>638.16119999999989</v>
      </c>
      <c r="K676" s="40">
        <v>2127.2039999999997</v>
      </c>
      <c r="L676" s="40">
        <v>11167.82</v>
      </c>
      <c r="M676" s="41">
        <v>837.5865</v>
      </c>
      <c r="N676" s="41">
        <v>2512.7595000000001</v>
      </c>
      <c r="O676" s="40">
        <v>12125.060000000001</v>
      </c>
      <c r="P676" s="41">
        <v>1030.6301000000001</v>
      </c>
      <c r="Q676" s="41">
        <v>2970.6397000000002</v>
      </c>
      <c r="R676" s="40">
        <v>13082.300000000001</v>
      </c>
      <c r="S676" s="41">
        <v>1242.8185000000001</v>
      </c>
      <c r="T676" s="41">
        <v>3466.8095000000003</v>
      </c>
      <c r="U676" s="40">
        <v>14039.54</v>
      </c>
      <c r="V676" s="41">
        <v>1474.1517000000001</v>
      </c>
      <c r="W676" s="41">
        <v>4001.2689</v>
      </c>
      <c r="X676" s="40">
        <v>14996.78</v>
      </c>
      <c r="Y676" s="41">
        <v>1724.6297000000002</v>
      </c>
      <c r="Z676" s="41">
        <v>4574.0178999999998</v>
      </c>
      <c r="AA676" s="40">
        <v>15954.02</v>
      </c>
      <c r="AB676" s="41">
        <v>1994.2525000000001</v>
      </c>
      <c r="AC676" s="41">
        <v>5185.0565000000006</v>
      </c>
      <c r="AD676" s="35"/>
      <c r="AE676" s="35"/>
      <c r="AF676" s="35"/>
      <c r="AG676" s="35"/>
      <c r="AH676" s="35"/>
      <c r="AI676" s="2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s="24" customFormat="1">
      <c r="A677" s="31">
        <v>21981</v>
      </c>
      <c r="B677" s="31" t="s">
        <v>1095</v>
      </c>
      <c r="C677" s="31" t="s">
        <v>13</v>
      </c>
      <c r="D677" s="31"/>
      <c r="E677" s="31">
        <v>74.02</v>
      </c>
      <c r="F677" s="31" t="s">
        <v>118</v>
      </c>
      <c r="G677" s="31" t="s">
        <v>4</v>
      </c>
      <c r="H677" s="31" t="s">
        <v>6</v>
      </c>
      <c r="I677" s="40">
        <v>27242.54</v>
      </c>
      <c r="J677" s="40">
        <v>1634.5524</v>
      </c>
      <c r="K677" s="40">
        <v>5448.5080000000007</v>
      </c>
      <c r="L677" s="40">
        <v>28626.51</v>
      </c>
      <c r="M677" s="41">
        <v>2146.9882499999999</v>
      </c>
      <c r="N677" s="41">
        <v>6440.9647500000001</v>
      </c>
      <c r="O677" s="40">
        <v>31117.655999999999</v>
      </c>
      <c r="P677" s="41">
        <v>2645.0007599999999</v>
      </c>
      <c r="Q677" s="41">
        <v>7623.8257199999998</v>
      </c>
      <c r="R677" s="40">
        <v>33608.801999999996</v>
      </c>
      <c r="S677" s="41">
        <v>3192.8361899999995</v>
      </c>
      <c r="T677" s="41">
        <v>8906.3325299999997</v>
      </c>
      <c r="U677" s="40">
        <v>36099.947999999997</v>
      </c>
      <c r="V677" s="41">
        <v>3790.4945399999997</v>
      </c>
      <c r="W677" s="41">
        <v>10288.485179999998</v>
      </c>
      <c r="X677" s="40">
        <v>38591.093999999997</v>
      </c>
      <c r="Y677" s="41">
        <v>4437.9758099999999</v>
      </c>
      <c r="Z677" s="41">
        <v>11770.283669999999</v>
      </c>
      <c r="AA677" s="40">
        <v>41082.239999999998</v>
      </c>
      <c r="AB677" s="41">
        <v>5135.28</v>
      </c>
      <c r="AC677" s="41">
        <v>13351.727999999999</v>
      </c>
      <c r="AD677" s="35"/>
      <c r="AE677" s="35"/>
      <c r="AF677" s="35"/>
      <c r="AG677" s="35"/>
      <c r="AH677" s="35"/>
      <c r="AI677" s="2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s="24" customFormat="1">
      <c r="A678" s="31">
        <v>24618</v>
      </c>
      <c r="B678" s="31" t="s">
        <v>1527</v>
      </c>
      <c r="C678" s="31" t="s">
        <v>15</v>
      </c>
      <c r="D678" s="31"/>
      <c r="E678" s="31">
        <v>77.03</v>
      </c>
      <c r="F678" s="31" t="s">
        <v>377</v>
      </c>
      <c r="G678" s="31" t="s">
        <v>4</v>
      </c>
      <c r="H678" s="31" t="s">
        <v>6</v>
      </c>
      <c r="I678" s="40">
        <v>16336.699999999999</v>
      </c>
      <c r="J678" s="40">
        <v>980.20199999999988</v>
      </c>
      <c r="K678" s="40">
        <v>3267.34</v>
      </c>
      <c r="L678" s="40">
        <v>16753.285999999996</v>
      </c>
      <c r="M678" s="41">
        <v>1256.4964499999996</v>
      </c>
      <c r="N678" s="41">
        <v>3769.4893499999994</v>
      </c>
      <c r="O678" s="40">
        <v>17503.140799999997</v>
      </c>
      <c r="P678" s="41">
        <v>1487.7669679999999</v>
      </c>
      <c r="Q678" s="41">
        <v>4288.269495999999</v>
      </c>
      <c r="R678" s="40">
        <v>18252.995599999998</v>
      </c>
      <c r="S678" s="41">
        <v>1734.0345819999998</v>
      </c>
      <c r="T678" s="41">
        <v>4837.0438340000001</v>
      </c>
      <c r="U678" s="40">
        <v>19002.850399999996</v>
      </c>
      <c r="V678" s="41">
        <v>1995.2992919999995</v>
      </c>
      <c r="W678" s="41">
        <v>5415.8123639999985</v>
      </c>
      <c r="X678" s="40">
        <v>19752.705199999997</v>
      </c>
      <c r="Y678" s="41">
        <v>2271.5610979999997</v>
      </c>
      <c r="Z678" s="41">
        <v>6024.5750859999989</v>
      </c>
      <c r="AA678" s="40">
        <v>20502.559999999998</v>
      </c>
      <c r="AB678" s="41">
        <v>2562.8199999999997</v>
      </c>
      <c r="AC678" s="41">
        <v>6663.3319999999994</v>
      </c>
      <c r="AD678" s="35"/>
      <c r="AE678" s="35"/>
      <c r="AF678" s="35"/>
      <c r="AG678" s="35"/>
      <c r="AH678" s="35"/>
      <c r="AI678" s="2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s="24" customFormat="1">
      <c r="A679" s="31">
        <v>28521</v>
      </c>
      <c r="B679" s="31" t="s">
        <v>1577</v>
      </c>
      <c r="C679" s="31" t="s">
        <v>15</v>
      </c>
      <c r="D679" s="31"/>
      <c r="E679" s="31">
        <v>57.03</v>
      </c>
      <c r="F679" s="31" t="s">
        <v>347</v>
      </c>
      <c r="G679" s="31" t="s">
        <v>4</v>
      </c>
      <c r="H679" s="31" t="s">
        <v>6</v>
      </c>
      <c r="I679" s="40">
        <v>24476.280000000002</v>
      </c>
      <c r="J679" s="40">
        <v>1468.5768</v>
      </c>
      <c r="K679" s="40">
        <v>4895.2560000000003</v>
      </c>
      <c r="L679" s="40">
        <v>25223.653999999999</v>
      </c>
      <c r="M679" s="41">
        <v>1891.7740499999998</v>
      </c>
      <c r="N679" s="41">
        <v>5675.32215</v>
      </c>
      <c r="O679" s="40">
        <v>26568.927199999998</v>
      </c>
      <c r="P679" s="41">
        <v>2258.3588119999999</v>
      </c>
      <c r="Q679" s="41">
        <v>6509.3871639999998</v>
      </c>
      <c r="R679" s="40">
        <v>27914.200399999998</v>
      </c>
      <c r="S679" s="41">
        <v>2651.8490379999998</v>
      </c>
      <c r="T679" s="41">
        <v>7397.2631059999994</v>
      </c>
      <c r="U679" s="40">
        <v>29259.473599999998</v>
      </c>
      <c r="V679" s="41">
        <v>3072.2447279999997</v>
      </c>
      <c r="W679" s="41">
        <v>8338.9499759999981</v>
      </c>
      <c r="X679" s="40">
        <v>30604.746800000001</v>
      </c>
      <c r="Y679" s="41">
        <v>3519.5458820000003</v>
      </c>
      <c r="Z679" s="41">
        <v>9334.4477740000002</v>
      </c>
      <c r="AA679" s="40">
        <v>31950.019999999997</v>
      </c>
      <c r="AB679" s="41">
        <v>3993.7524999999996</v>
      </c>
      <c r="AC679" s="41">
        <v>10383.7565</v>
      </c>
      <c r="AD679" s="35"/>
      <c r="AE679" s="35"/>
      <c r="AF679" s="35"/>
      <c r="AG679" s="35"/>
      <c r="AH679" s="35"/>
      <c r="AI679" s="2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s="24" customFormat="1">
      <c r="A680" s="31">
        <v>25249</v>
      </c>
      <c r="B680" s="31" t="s">
        <v>952</v>
      </c>
      <c r="C680" s="31" t="s">
        <v>13</v>
      </c>
      <c r="D680" s="31"/>
      <c r="E680" s="31">
        <v>59.11</v>
      </c>
      <c r="F680" s="31" t="s">
        <v>113</v>
      </c>
      <c r="G680" s="31" t="s">
        <v>4</v>
      </c>
      <c r="H680" s="31" t="s">
        <v>6</v>
      </c>
      <c r="I680" s="40">
        <v>30438.94</v>
      </c>
      <c r="J680" s="40">
        <v>1826.3363999999999</v>
      </c>
      <c r="K680" s="40">
        <v>6087.7880000000005</v>
      </c>
      <c r="L680" s="40">
        <v>31717.376000000004</v>
      </c>
      <c r="M680" s="41">
        <v>2378.8032000000003</v>
      </c>
      <c r="N680" s="41">
        <v>7136.4096000000009</v>
      </c>
      <c r="O680" s="40">
        <v>34018.560800000007</v>
      </c>
      <c r="P680" s="41">
        <v>2891.5776680000008</v>
      </c>
      <c r="Q680" s="41">
        <v>8334.5473960000018</v>
      </c>
      <c r="R680" s="40">
        <v>36319.745600000002</v>
      </c>
      <c r="S680" s="41">
        <v>3450.3758320000002</v>
      </c>
      <c r="T680" s="41">
        <v>9624.7325840000012</v>
      </c>
      <c r="U680" s="40">
        <v>38620.930400000005</v>
      </c>
      <c r="V680" s="41">
        <v>4055.1976920000002</v>
      </c>
      <c r="W680" s="41">
        <v>11006.965164000001</v>
      </c>
      <c r="X680" s="40">
        <v>40922.1152</v>
      </c>
      <c r="Y680" s="41">
        <v>4706.0432479999999</v>
      </c>
      <c r="Z680" s="41">
        <v>12481.245136</v>
      </c>
      <c r="AA680" s="40">
        <v>43223.3</v>
      </c>
      <c r="AB680" s="41">
        <v>5402.9125000000004</v>
      </c>
      <c r="AC680" s="41">
        <v>14047.572500000002</v>
      </c>
      <c r="AD680" s="35"/>
      <c r="AE680" s="35"/>
      <c r="AF680" s="35"/>
      <c r="AG680" s="35"/>
      <c r="AH680" s="35"/>
      <c r="AI680" s="2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s="24" customFormat="1">
      <c r="A681" s="31">
        <v>32230</v>
      </c>
      <c r="B681" s="31" t="s">
        <v>491</v>
      </c>
      <c r="C681" s="31" t="s">
        <v>13</v>
      </c>
      <c r="D681" s="31"/>
      <c r="E681" s="31">
        <v>48.04</v>
      </c>
      <c r="F681" s="31" t="s">
        <v>19</v>
      </c>
      <c r="G681" s="31" t="s">
        <v>4</v>
      </c>
      <c r="H681" s="31" t="s">
        <v>6</v>
      </c>
      <c r="I681" s="40">
        <v>11499.159999999998</v>
      </c>
      <c r="J681" s="40">
        <v>689.9495999999998</v>
      </c>
      <c r="K681" s="40">
        <v>2299.8319999999999</v>
      </c>
      <c r="L681" s="40">
        <v>11585.403999999999</v>
      </c>
      <c r="M681" s="41">
        <v>868.9052999999999</v>
      </c>
      <c r="N681" s="41">
        <v>2606.7158999999997</v>
      </c>
      <c r="O681" s="40">
        <v>11740.643199999999</v>
      </c>
      <c r="P681" s="41">
        <v>997.95467199999996</v>
      </c>
      <c r="Q681" s="41">
        <v>2876.4575839999998</v>
      </c>
      <c r="R681" s="40">
        <v>11895.882399999999</v>
      </c>
      <c r="S681" s="41">
        <v>1130.1088279999999</v>
      </c>
      <c r="T681" s="41">
        <v>3152.4088359999996</v>
      </c>
      <c r="U681" s="40">
        <v>12051.121599999999</v>
      </c>
      <c r="V681" s="41">
        <v>1265.3677679999998</v>
      </c>
      <c r="W681" s="41">
        <v>3434.5696559999992</v>
      </c>
      <c r="X681" s="40">
        <v>12206.360799999999</v>
      </c>
      <c r="Y681" s="41">
        <v>1403.7314919999999</v>
      </c>
      <c r="Z681" s="41">
        <v>3722.9400439999995</v>
      </c>
      <c r="AA681" s="40">
        <v>12361.599999999999</v>
      </c>
      <c r="AB681" s="41">
        <v>1545.1999999999998</v>
      </c>
      <c r="AC681" s="41">
        <v>4017.5199999999995</v>
      </c>
      <c r="AD681" s="35"/>
      <c r="AE681" s="35"/>
      <c r="AF681" s="35"/>
      <c r="AG681" s="35"/>
      <c r="AH681" s="35"/>
      <c r="AI681" s="2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s="24" customFormat="1">
      <c r="A682" s="31">
        <v>32144</v>
      </c>
      <c r="B682" s="31" t="s">
        <v>481</v>
      </c>
      <c r="C682" s="31" t="s">
        <v>13</v>
      </c>
      <c r="D682" s="31"/>
      <c r="E682" s="31">
        <v>36.08</v>
      </c>
      <c r="F682" s="31" t="s">
        <v>157</v>
      </c>
      <c r="G682" s="31" t="s">
        <v>4</v>
      </c>
      <c r="H682" s="31" t="s">
        <v>6</v>
      </c>
      <c r="I682" s="40">
        <v>8185.9968749999998</v>
      </c>
      <c r="J682" s="40">
        <v>491.15981249999999</v>
      </c>
      <c r="K682" s="40">
        <v>1637.1993750000001</v>
      </c>
      <c r="L682" s="40">
        <v>8247.3918750000012</v>
      </c>
      <c r="M682" s="41">
        <v>618.55439062500011</v>
      </c>
      <c r="N682" s="41">
        <v>1855.6631718750002</v>
      </c>
      <c r="O682" s="40">
        <v>8357.9028750000016</v>
      </c>
      <c r="P682" s="41">
        <v>710.42174437500023</v>
      </c>
      <c r="Q682" s="41">
        <v>2047.6862043750004</v>
      </c>
      <c r="R682" s="40">
        <v>8468.413875000002</v>
      </c>
      <c r="S682" s="41">
        <v>804.49931812500017</v>
      </c>
      <c r="T682" s="41">
        <v>2244.1296768750008</v>
      </c>
      <c r="U682" s="40">
        <v>8578.9248750000024</v>
      </c>
      <c r="V682" s="41">
        <v>900.78711187500028</v>
      </c>
      <c r="W682" s="41">
        <v>2444.9935893750003</v>
      </c>
      <c r="X682" s="40">
        <v>8689.435875000001</v>
      </c>
      <c r="Y682" s="41">
        <v>999.28512562500021</v>
      </c>
      <c r="Z682" s="41">
        <v>2650.2779418750001</v>
      </c>
      <c r="AA682" s="40">
        <v>8799.9468750000015</v>
      </c>
      <c r="AB682" s="41">
        <v>1099.9933593750002</v>
      </c>
      <c r="AC682" s="41">
        <v>2859.9827343750007</v>
      </c>
      <c r="AD682" s="35"/>
      <c r="AE682" s="35"/>
      <c r="AF682" s="35"/>
      <c r="AG682" s="35"/>
      <c r="AH682" s="35"/>
      <c r="AI682" s="2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s="24" customFormat="1">
      <c r="A683" s="31">
        <v>29333</v>
      </c>
      <c r="B683" s="31" t="s">
        <v>632</v>
      </c>
      <c r="C683" s="31" t="s">
        <v>13</v>
      </c>
      <c r="D683" s="31"/>
      <c r="E683" s="31">
        <v>44.05</v>
      </c>
      <c r="F683" s="31" t="s">
        <v>112</v>
      </c>
      <c r="G683" s="31" t="s">
        <v>4</v>
      </c>
      <c r="H683" s="31" t="s">
        <v>6</v>
      </c>
      <c r="I683" s="40">
        <v>27242.54</v>
      </c>
      <c r="J683" s="40">
        <v>1634.5524</v>
      </c>
      <c r="K683" s="40">
        <v>5448.5080000000007</v>
      </c>
      <c r="L683" s="40">
        <v>27699.25</v>
      </c>
      <c r="M683" s="41">
        <v>2077.4437499999999</v>
      </c>
      <c r="N683" s="41">
        <v>6232.3312500000002</v>
      </c>
      <c r="O683" s="40">
        <v>28521.328000000001</v>
      </c>
      <c r="P683" s="41">
        <v>2424.3128800000004</v>
      </c>
      <c r="Q683" s="41">
        <v>6987.7253600000004</v>
      </c>
      <c r="R683" s="40">
        <v>29343.406000000003</v>
      </c>
      <c r="S683" s="41">
        <v>2787.6235700000002</v>
      </c>
      <c r="T683" s="41">
        <v>7776.002590000001</v>
      </c>
      <c r="U683" s="40">
        <v>30165.484</v>
      </c>
      <c r="V683" s="41">
        <v>3167.3758199999997</v>
      </c>
      <c r="W683" s="41">
        <v>8597.1629400000002</v>
      </c>
      <c r="X683" s="40">
        <v>30987.562000000002</v>
      </c>
      <c r="Y683" s="41">
        <v>3563.5696300000004</v>
      </c>
      <c r="Z683" s="41">
        <v>9451.2064100000007</v>
      </c>
      <c r="AA683" s="40">
        <v>31809.64</v>
      </c>
      <c r="AB683" s="41">
        <v>3976.2049999999999</v>
      </c>
      <c r="AC683" s="41">
        <v>10338.133</v>
      </c>
      <c r="AD683" s="35"/>
      <c r="AE683" s="35"/>
      <c r="AF683" s="35"/>
      <c r="AG683" s="35"/>
      <c r="AH683" s="35"/>
      <c r="AI683" s="2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s="24" customFormat="1">
      <c r="A684" s="31">
        <v>29763</v>
      </c>
      <c r="B684" s="31" t="s">
        <v>683</v>
      </c>
      <c r="C684" s="31" t="s">
        <v>13</v>
      </c>
      <c r="D684" s="31"/>
      <c r="E684" s="31">
        <v>55.09</v>
      </c>
      <c r="F684" s="31" t="s">
        <v>187</v>
      </c>
      <c r="G684" s="31" t="s">
        <v>4</v>
      </c>
      <c r="H684" s="31" t="s">
        <v>6</v>
      </c>
      <c r="I684" s="40">
        <v>18234.860000000004</v>
      </c>
      <c r="J684" s="40">
        <v>1094.0916000000002</v>
      </c>
      <c r="K684" s="40">
        <v>3646.9720000000011</v>
      </c>
      <c r="L684" s="40">
        <v>18617.560000000005</v>
      </c>
      <c r="M684" s="41">
        <v>1396.3170000000002</v>
      </c>
      <c r="N684" s="41">
        <v>4188.9510000000009</v>
      </c>
      <c r="O684" s="40">
        <v>19306.420000000006</v>
      </c>
      <c r="P684" s="41">
        <v>1641.0457000000006</v>
      </c>
      <c r="Q684" s="41">
        <v>4730.072900000001</v>
      </c>
      <c r="R684" s="40">
        <v>19995.280000000006</v>
      </c>
      <c r="S684" s="41">
        <v>1899.5516000000007</v>
      </c>
      <c r="T684" s="41">
        <v>5298.749200000002</v>
      </c>
      <c r="U684" s="40">
        <v>20684.140000000003</v>
      </c>
      <c r="V684" s="41">
        <v>2171.8347000000003</v>
      </c>
      <c r="W684" s="41">
        <v>5894.9799000000003</v>
      </c>
      <c r="X684" s="40">
        <v>21373.000000000004</v>
      </c>
      <c r="Y684" s="41">
        <v>2457.8950000000004</v>
      </c>
      <c r="Z684" s="41">
        <v>6518.7650000000012</v>
      </c>
      <c r="AA684" s="40">
        <v>22061.860000000004</v>
      </c>
      <c r="AB684" s="41">
        <v>2757.7325000000005</v>
      </c>
      <c r="AC684" s="41">
        <v>7170.1045000000013</v>
      </c>
      <c r="AD684" s="35"/>
      <c r="AE684" s="35"/>
      <c r="AF684" s="35"/>
      <c r="AG684" s="35"/>
      <c r="AH684" s="35"/>
      <c r="AI684" s="2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s="24" customFormat="1">
      <c r="A685" s="31">
        <v>28800</v>
      </c>
      <c r="B685" s="31" t="s">
        <v>1567</v>
      </c>
      <c r="C685" s="31" t="s">
        <v>15</v>
      </c>
      <c r="D685" s="31"/>
      <c r="E685" s="31">
        <v>44.01</v>
      </c>
      <c r="F685" s="31" t="s">
        <v>115</v>
      </c>
      <c r="G685" s="31" t="s">
        <v>4</v>
      </c>
      <c r="H685" s="31" t="s">
        <v>6</v>
      </c>
      <c r="I685" s="40">
        <v>30888.300000000003</v>
      </c>
      <c r="J685" s="40">
        <v>1853.298</v>
      </c>
      <c r="K685" s="40">
        <v>6177.6600000000008</v>
      </c>
      <c r="L685" s="40">
        <v>31834.937999999995</v>
      </c>
      <c r="M685" s="41">
        <v>2387.6203499999997</v>
      </c>
      <c r="N685" s="41">
        <v>7162.8610499999986</v>
      </c>
      <c r="O685" s="40">
        <v>33538.886399999996</v>
      </c>
      <c r="P685" s="41">
        <v>2850.8053439999999</v>
      </c>
      <c r="Q685" s="41">
        <v>8217.0271679999987</v>
      </c>
      <c r="R685" s="40">
        <v>35242.834799999997</v>
      </c>
      <c r="S685" s="41">
        <v>3348.0693059999999</v>
      </c>
      <c r="T685" s="41">
        <v>9339.3512219999993</v>
      </c>
      <c r="U685" s="40">
        <v>36946.783199999998</v>
      </c>
      <c r="V685" s="41">
        <v>3879.4122359999997</v>
      </c>
      <c r="W685" s="41">
        <v>10529.833211999998</v>
      </c>
      <c r="X685" s="40">
        <v>38650.731599999999</v>
      </c>
      <c r="Y685" s="41">
        <v>4444.8341339999997</v>
      </c>
      <c r="Z685" s="41">
        <v>11788.473137999999</v>
      </c>
      <c r="AA685" s="40">
        <v>40354.679999999993</v>
      </c>
      <c r="AB685" s="41">
        <v>5044.3349999999991</v>
      </c>
      <c r="AC685" s="41">
        <v>13115.270999999999</v>
      </c>
      <c r="AD685" s="35"/>
      <c r="AE685" s="35"/>
      <c r="AF685" s="35"/>
      <c r="AG685" s="35"/>
      <c r="AH685" s="35"/>
      <c r="AI685" s="2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s="24" customFormat="1">
      <c r="A686" s="31">
        <v>26998</v>
      </c>
      <c r="B686" s="31" t="s">
        <v>942</v>
      </c>
      <c r="C686" s="31" t="s">
        <v>13</v>
      </c>
      <c r="D686" s="31"/>
      <c r="E686" s="31">
        <v>62.11</v>
      </c>
      <c r="F686" s="31" t="s">
        <v>255</v>
      </c>
      <c r="G686" s="31" t="s">
        <v>4</v>
      </c>
      <c r="H686" s="31" t="s">
        <v>6</v>
      </c>
      <c r="I686" s="40">
        <v>19448.439999999999</v>
      </c>
      <c r="J686" s="40">
        <v>1166.9063999999998</v>
      </c>
      <c r="K686" s="40">
        <v>3889.6880000000001</v>
      </c>
      <c r="L686" s="40">
        <v>20265.273999999998</v>
      </c>
      <c r="M686" s="41">
        <v>1519.8955499999997</v>
      </c>
      <c r="N686" s="41">
        <v>4559.6866499999996</v>
      </c>
      <c r="O686" s="40">
        <v>21735.575199999999</v>
      </c>
      <c r="P686" s="41">
        <v>1847.5238920000002</v>
      </c>
      <c r="Q686" s="41">
        <v>5325.2159240000001</v>
      </c>
      <c r="R686" s="40">
        <v>23205.876399999997</v>
      </c>
      <c r="S686" s="41">
        <v>2204.5582579999996</v>
      </c>
      <c r="T686" s="41">
        <v>6149.5572459999994</v>
      </c>
      <c r="U686" s="40">
        <v>24676.177599999999</v>
      </c>
      <c r="V686" s="41">
        <v>2590.9986479999998</v>
      </c>
      <c r="W686" s="41">
        <v>7032.7106159999994</v>
      </c>
      <c r="X686" s="40">
        <v>26146.478799999997</v>
      </c>
      <c r="Y686" s="41">
        <v>3006.8450619999999</v>
      </c>
      <c r="Z686" s="41">
        <v>7974.6760339999992</v>
      </c>
      <c r="AA686" s="40">
        <v>27616.78</v>
      </c>
      <c r="AB686" s="41">
        <v>3452.0974999999999</v>
      </c>
      <c r="AC686" s="41">
        <v>8975.4534999999996</v>
      </c>
      <c r="AD686" s="35"/>
      <c r="AE686" s="35"/>
      <c r="AF686" s="35"/>
      <c r="AG686" s="35"/>
      <c r="AH686" s="35"/>
      <c r="AI686" s="2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s="24" customFormat="1">
      <c r="A687" s="31">
        <v>25757</v>
      </c>
      <c r="B687" s="31" t="s">
        <v>933</v>
      </c>
      <c r="C687" s="31" t="s">
        <v>13</v>
      </c>
      <c r="D687" s="31"/>
      <c r="E687" s="31">
        <v>58.06</v>
      </c>
      <c r="F687" s="31" t="s">
        <v>298</v>
      </c>
      <c r="G687" s="31" t="s">
        <v>4</v>
      </c>
      <c r="H687" s="31" t="s">
        <v>6</v>
      </c>
      <c r="I687" s="40">
        <v>19355.96</v>
      </c>
      <c r="J687" s="40">
        <v>1161.3575999999998</v>
      </c>
      <c r="K687" s="40">
        <v>3871.192</v>
      </c>
      <c r="L687" s="40">
        <v>20168.91</v>
      </c>
      <c r="M687" s="41">
        <v>1512.6682499999999</v>
      </c>
      <c r="N687" s="41">
        <v>4538.0047500000001</v>
      </c>
      <c r="O687" s="40">
        <v>21632.22</v>
      </c>
      <c r="P687" s="41">
        <v>1838.7387000000003</v>
      </c>
      <c r="Q687" s="41">
        <v>5299.8939</v>
      </c>
      <c r="R687" s="40">
        <v>23095.53</v>
      </c>
      <c r="S687" s="41">
        <v>2194.0753500000001</v>
      </c>
      <c r="T687" s="41">
        <v>6120.3154500000001</v>
      </c>
      <c r="U687" s="40">
        <v>24558.84</v>
      </c>
      <c r="V687" s="41">
        <v>2578.6781999999998</v>
      </c>
      <c r="W687" s="41">
        <v>6999.2693999999992</v>
      </c>
      <c r="X687" s="40">
        <v>26022.15</v>
      </c>
      <c r="Y687" s="41">
        <v>2992.5472500000001</v>
      </c>
      <c r="Z687" s="41">
        <v>7936.7557500000003</v>
      </c>
      <c r="AA687" s="40">
        <v>27485.46</v>
      </c>
      <c r="AB687" s="41">
        <v>3435.6824999999999</v>
      </c>
      <c r="AC687" s="41">
        <v>8932.7744999999995</v>
      </c>
      <c r="AD687" s="35"/>
      <c r="AE687" s="35"/>
      <c r="AF687" s="35"/>
      <c r="AG687" s="35"/>
      <c r="AH687" s="35"/>
      <c r="AI687" s="2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s="24" customFormat="1">
      <c r="A688" s="31">
        <v>31233</v>
      </c>
      <c r="B688" s="31" t="s">
        <v>1328</v>
      </c>
      <c r="C688" s="31" t="s">
        <v>15</v>
      </c>
      <c r="D688" s="31"/>
      <c r="E688" s="31">
        <v>60.11</v>
      </c>
      <c r="F688" s="31" t="s">
        <v>52</v>
      </c>
      <c r="G688" s="31" t="s">
        <v>4</v>
      </c>
      <c r="H688" s="31" t="s">
        <v>6</v>
      </c>
      <c r="I688" s="40">
        <v>6548.78</v>
      </c>
      <c r="J688" s="40">
        <v>392.92679999999996</v>
      </c>
      <c r="K688" s="40">
        <v>1309.7560000000001</v>
      </c>
      <c r="L688" s="40">
        <v>6637.1879999999992</v>
      </c>
      <c r="M688" s="41">
        <v>497.78909999999991</v>
      </c>
      <c r="N688" s="41">
        <v>1493.3672999999999</v>
      </c>
      <c r="O688" s="40">
        <v>6796.3223999999991</v>
      </c>
      <c r="P688" s="41">
        <v>577.68740400000002</v>
      </c>
      <c r="Q688" s="41">
        <v>1665.0989879999997</v>
      </c>
      <c r="R688" s="40">
        <v>6955.456799999999</v>
      </c>
      <c r="S688" s="41">
        <v>660.76839599999994</v>
      </c>
      <c r="T688" s="41">
        <v>1843.1960519999998</v>
      </c>
      <c r="U688" s="40">
        <v>7114.5911999999989</v>
      </c>
      <c r="V688" s="41">
        <v>747.03207599999985</v>
      </c>
      <c r="W688" s="41">
        <v>2027.6584919999996</v>
      </c>
      <c r="X688" s="40">
        <v>7273.7255999999988</v>
      </c>
      <c r="Y688" s="41">
        <v>836.47844399999985</v>
      </c>
      <c r="Z688" s="41">
        <v>2218.4863079999996</v>
      </c>
      <c r="AA688" s="40">
        <v>7432.8599999999988</v>
      </c>
      <c r="AB688" s="41">
        <v>929.10749999999985</v>
      </c>
      <c r="AC688" s="41">
        <v>2415.6794999999997</v>
      </c>
      <c r="AD688" s="35"/>
      <c r="AE688" s="35"/>
      <c r="AF688" s="35"/>
      <c r="AG688" s="35"/>
      <c r="AH688" s="35"/>
      <c r="AI688" s="2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s="24" customFormat="1">
      <c r="A689" s="31">
        <v>29024</v>
      </c>
      <c r="B689" s="31" t="s">
        <v>1532</v>
      </c>
      <c r="C689" s="31" t="s">
        <v>15</v>
      </c>
      <c r="D689" s="31"/>
      <c r="E689" s="31">
        <v>45.11</v>
      </c>
      <c r="F689" s="31" t="s">
        <v>131</v>
      </c>
      <c r="G689" s="31" t="s">
        <v>4</v>
      </c>
      <c r="H689" s="31" t="s">
        <v>6</v>
      </c>
      <c r="I689" s="40">
        <v>15184.519999999999</v>
      </c>
      <c r="J689" s="40">
        <v>911.07119999999986</v>
      </c>
      <c r="K689" s="40">
        <v>3036.904</v>
      </c>
      <c r="L689" s="40">
        <v>15571.726000000001</v>
      </c>
      <c r="M689" s="41">
        <v>1167.8794499999999</v>
      </c>
      <c r="N689" s="41">
        <v>3503.6383500000002</v>
      </c>
      <c r="O689" s="40">
        <v>16268.696800000002</v>
      </c>
      <c r="P689" s="41">
        <v>1382.8392280000003</v>
      </c>
      <c r="Q689" s="41">
        <v>3985.8307160000004</v>
      </c>
      <c r="R689" s="40">
        <v>16965.667600000001</v>
      </c>
      <c r="S689" s="41">
        <v>1611.7384220000001</v>
      </c>
      <c r="T689" s="41">
        <v>4495.901914</v>
      </c>
      <c r="U689" s="40">
        <v>17662.6384</v>
      </c>
      <c r="V689" s="41">
        <v>1854.5770319999999</v>
      </c>
      <c r="W689" s="41">
        <v>5033.8519439999991</v>
      </c>
      <c r="X689" s="40">
        <v>18359.609200000003</v>
      </c>
      <c r="Y689" s="41">
        <v>2111.3550580000006</v>
      </c>
      <c r="Z689" s="41">
        <v>5599.6808060000003</v>
      </c>
      <c r="AA689" s="40">
        <v>19056.580000000002</v>
      </c>
      <c r="AB689" s="41">
        <v>2382.0725000000002</v>
      </c>
      <c r="AC689" s="41">
        <v>6193.3885000000009</v>
      </c>
      <c r="AD689" s="35"/>
      <c r="AE689" s="35"/>
      <c r="AF689" s="35"/>
      <c r="AG689" s="35"/>
      <c r="AH689" s="35"/>
      <c r="AI689" s="2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s="24" customFormat="1">
      <c r="A690" s="31">
        <v>22735</v>
      </c>
      <c r="B690" s="31" t="s">
        <v>1947</v>
      </c>
      <c r="C690" s="31" t="s">
        <v>15</v>
      </c>
      <c r="D690" s="31"/>
      <c r="E690" s="31">
        <v>57.1</v>
      </c>
      <c r="F690" s="31" t="s">
        <v>397</v>
      </c>
      <c r="G690" s="31" t="s">
        <v>4</v>
      </c>
      <c r="H690" s="31" t="s">
        <v>6</v>
      </c>
      <c r="I690" s="40">
        <v>30438.94</v>
      </c>
      <c r="J690" s="40">
        <v>1826.3363999999999</v>
      </c>
      <c r="K690" s="40">
        <v>6087.7880000000005</v>
      </c>
      <c r="L690" s="40">
        <v>31960.886000000002</v>
      </c>
      <c r="M690" s="41">
        <v>2397.0664500000003</v>
      </c>
      <c r="N690" s="41">
        <v>7191.1993500000008</v>
      </c>
      <c r="O690" s="40">
        <v>34700.388800000001</v>
      </c>
      <c r="P690" s="41">
        <v>2949.5330480000002</v>
      </c>
      <c r="Q690" s="41">
        <v>8501.5952560000005</v>
      </c>
      <c r="R690" s="40">
        <v>37439.891600000003</v>
      </c>
      <c r="S690" s="41">
        <v>3556.7897020000005</v>
      </c>
      <c r="T690" s="41">
        <v>9921.5712740000017</v>
      </c>
      <c r="U690" s="40">
        <v>40179.394400000005</v>
      </c>
      <c r="V690" s="41">
        <v>4218.8364120000006</v>
      </c>
      <c r="W690" s="41">
        <v>11451.127404000001</v>
      </c>
      <c r="X690" s="40">
        <v>42918.897200000007</v>
      </c>
      <c r="Y690" s="41">
        <v>4935.6731780000009</v>
      </c>
      <c r="Z690" s="41">
        <v>13090.263646000001</v>
      </c>
      <c r="AA690" s="40">
        <v>45658.400000000001</v>
      </c>
      <c r="AB690" s="41">
        <v>5707.3</v>
      </c>
      <c r="AC690" s="41">
        <v>14838.980000000001</v>
      </c>
      <c r="AD690" s="35"/>
      <c r="AE690" s="35"/>
      <c r="AF690" s="35"/>
      <c r="AG690" s="35"/>
      <c r="AH690" s="35"/>
      <c r="AI690" s="2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s="24" customFormat="1">
      <c r="A691" s="31">
        <v>22277</v>
      </c>
      <c r="B691" s="31" t="s">
        <v>1966</v>
      </c>
      <c r="C691" s="31" t="s">
        <v>15</v>
      </c>
      <c r="D691" s="31"/>
      <c r="E691" s="31">
        <v>55.01</v>
      </c>
      <c r="F691" s="31" t="s">
        <v>238</v>
      </c>
      <c r="G691" s="31" t="s">
        <v>4</v>
      </c>
      <c r="H691" s="31" t="s">
        <v>6</v>
      </c>
      <c r="I691" s="40">
        <v>30888.300000000003</v>
      </c>
      <c r="J691" s="40">
        <v>1853.298</v>
      </c>
      <c r="K691" s="40">
        <v>6177.6600000000008</v>
      </c>
      <c r="L691" s="40">
        <v>32641.331999999995</v>
      </c>
      <c r="M691" s="41">
        <v>2448.0998999999997</v>
      </c>
      <c r="N691" s="41">
        <v>7344.2996999999987</v>
      </c>
      <c r="O691" s="40">
        <v>35796.789599999996</v>
      </c>
      <c r="P691" s="41">
        <v>3042.727116</v>
      </c>
      <c r="Q691" s="41">
        <v>8770.2134519999981</v>
      </c>
      <c r="R691" s="40">
        <v>38952.247199999998</v>
      </c>
      <c r="S691" s="41">
        <v>3700.4634839999999</v>
      </c>
      <c r="T691" s="41">
        <v>10322.345508</v>
      </c>
      <c r="U691" s="40">
        <v>42107.704799999992</v>
      </c>
      <c r="V691" s="41">
        <v>4421.3090039999988</v>
      </c>
      <c r="W691" s="41">
        <v>12000.695867999997</v>
      </c>
      <c r="X691" s="40">
        <v>45263.162399999994</v>
      </c>
      <c r="Y691" s="41">
        <v>5205.2636759999996</v>
      </c>
      <c r="Z691" s="41">
        <v>13805.264531999997</v>
      </c>
      <c r="AA691" s="40">
        <v>48418.619999999995</v>
      </c>
      <c r="AB691" s="41">
        <v>6052.3274999999994</v>
      </c>
      <c r="AC691" s="41">
        <v>15736.0515</v>
      </c>
      <c r="AD691" s="35"/>
      <c r="AE691" s="35"/>
      <c r="AF691" s="35"/>
      <c r="AG691" s="35"/>
      <c r="AH691" s="35"/>
      <c r="AI691" s="2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s="24" customFormat="1">
      <c r="A692" s="31">
        <v>28272</v>
      </c>
      <c r="B692" s="31" t="s">
        <v>1591</v>
      </c>
      <c r="C692" s="31" t="s">
        <v>15</v>
      </c>
      <c r="D692" s="31"/>
      <c r="E692" s="31">
        <v>54.09</v>
      </c>
      <c r="F692" s="31" t="s">
        <v>64</v>
      </c>
      <c r="G692" s="31" t="s">
        <v>4</v>
      </c>
      <c r="H692" s="31" t="s">
        <v>6</v>
      </c>
      <c r="I692" s="40">
        <v>28297.08</v>
      </c>
      <c r="J692" s="40">
        <v>1697.8248000000001</v>
      </c>
      <c r="K692" s="40">
        <v>5659.4160000000011</v>
      </c>
      <c r="L692" s="40">
        <v>29359.025999999994</v>
      </c>
      <c r="M692" s="41">
        <v>2201.9269499999996</v>
      </c>
      <c r="N692" s="41">
        <v>6605.7808499999992</v>
      </c>
      <c r="O692" s="40">
        <v>31270.528799999993</v>
      </c>
      <c r="P692" s="41">
        <v>2657.9949479999996</v>
      </c>
      <c r="Q692" s="41">
        <v>7661.2795559999977</v>
      </c>
      <c r="R692" s="40">
        <v>33182.031599999995</v>
      </c>
      <c r="S692" s="41">
        <v>3152.2930019999994</v>
      </c>
      <c r="T692" s="41">
        <v>8793.2383739999987</v>
      </c>
      <c r="U692" s="40">
        <v>35093.534399999997</v>
      </c>
      <c r="V692" s="41">
        <v>3684.8211119999996</v>
      </c>
      <c r="W692" s="41">
        <v>10001.657303999998</v>
      </c>
      <c r="X692" s="40">
        <v>37005.037199999992</v>
      </c>
      <c r="Y692" s="41">
        <v>4255.5792779999992</v>
      </c>
      <c r="Z692" s="41">
        <v>11286.536345999997</v>
      </c>
      <c r="AA692" s="40">
        <v>38916.539999999994</v>
      </c>
      <c r="AB692" s="41">
        <v>4864.5674999999992</v>
      </c>
      <c r="AC692" s="41">
        <v>12647.875499999998</v>
      </c>
      <c r="AD692" s="35"/>
      <c r="AE692" s="35"/>
      <c r="AF692" s="35"/>
      <c r="AG692" s="35"/>
      <c r="AH692" s="35"/>
      <c r="AI692" s="2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s="24" customFormat="1">
      <c r="A693" s="31">
        <v>29841</v>
      </c>
      <c r="B693" s="31" t="s">
        <v>702</v>
      </c>
      <c r="C693" s="31" t="s">
        <v>13</v>
      </c>
      <c r="D693" s="31"/>
      <c r="E693" s="31">
        <v>38.049999999999997</v>
      </c>
      <c r="F693" s="31" t="s">
        <v>133</v>
      </c>
      <c r="G693" s="31" t="s">
        <v>4</v>
      </c>
      <c r="H693" s="31" t="s">
        <v>6</v>
      </c>
      <c r="I693" s="40">
        <v>15677.76</v>
      </c>
      <c r="J693" s="40">
        <v>940.66559999999993</v>
      </c>
      <c r="K693" s="40">
        <v>3135.5520000000001</v>
      </c>
      <c r="L693" s="40">
        <v>16006.992000000002</v>
      </c>
      <c r="M693" s="41">
        <v>1200.5244</v>
      </c>
      <c r="N693" s="41">
        <v>3601.5732000000007</v>
      </c>
      <c r="O693" s="40">
        <v>16599.609600000003</v>
      </c>
      <c r="P693" s="41">
        <v>1410.9668160000003</v>
      </c>
      <c r="Q693" s="41">
        <v>4066.9043520000009</v>
      </c>
      <c r="R693" s="40">
        <v>17192.227200000001</v>
      </c>
      <c r="S693" s="41">
        <v>1633.2615840000001</v>
      </c>
      <c r="T693" s="41">
        <v>4555.9402080000009</v>
      </c>
      <c r="U693" s="40">
        <v>17784.844800000003</v>
      </c>
      <c r="V693" s="41">
        <v>1867.4087040000002</v>
      </c>
      <c r="W693" s="41">
        <v>5068.6807680000002</v>
      </c>
      <c r="X693" s="40">
        <v>18377.462400000004</v>
      </c>
      <c r="Y693" s="41">
        <v>2113.4081760000004</v>
      </c>
      <c r="Z693" s="41">
        <v>5605.126032000001</v>
      </c>
      <c r="AA693" s="40">
        <v>18970.080000000002</v>
      </c>
      <c r="AB693" s="41">
        <v>2371.2600000000002</v>
      </c>
      <c r="AC693" s="41">
        <v>6165.2760000000007</v>
      </c>
      <c r="AD693" s="35"/>
      <c r="AE693" s="35"/>
      <c r="AF693" s="35"/>
      <c r="AG693" s="35"/>
      <c r="AH693" s="35"/>
      <c r="AI693" s="2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s="24" customFormat="1">
      <c r="A694" s="31">
        <v>11241</v>
      </c>
      <c r="B694" s="31" t="s">
        <v>1093</v>
      </c>
      <c r="C694" s="31" t="s">
        <v>13</v>
      </c>
      <c r="D694" s="31"/>
      <c r="E694" s="31">
        <v>70.06</v>
      </c>
      <c r="F694" s="31" t="s">
        <v>118</v>
      </c>
      <c r="G694" s="31" t="s">
        <v>4</v>
      </c>
      <c r="H694" s="31" t="s">
        <v>6</v>
      </c>
      <c r="I694" s="40">
        <v>24288.099999999995</v>
      </c>
      <c r="J694" s="40">
        <v>1457.2859999999996</v>
      </c>
      <c r="K694" s="40">
        <v>4857.619999999999</v>
      </c>
      <c r="L694" s="40">
        <v>25502.503999999997</v>
      </c>
      <c r="M694" s="41">
        <v>1912.6877999999997</v>
      </c>
      <c r="N694" s="41">
        <v>5738.0633999999991</v>
      </c>
      <c r="O694" s="40">
        <v>27688.431199999999</v>
      </c>
      <c r="P694" s="41">
        <v>2353.5166520000002</v>
      </c>
      <c r="Q694" s="41">
        <v>6783.6656439999997</v>
      </c>
      <c r="R694" s="40">
        <v>29874.358399999997</v>
      </c>
      <c r="S694" s="41">
        <v>2838.0640479999997</v>
      </c>
      <c r="T694" s="41">
        <v>7916.704976</v>
      </c>
      <c r="U694" s="40">
        <v>32060.285599999999</v>
      </c>
      <c r="V694" s="41">
        <v>3366.329988</v>
      </c>
      <c r="W694" s="41">
        <v>9137.1813959999981</v>
      </c>
      <c r="X694" s="40">
        <v>34246.212800000001</v>
      </c>
      <c r="Y694" s="41">
        <v>3938.3144720000005</v>
      </c>
      <c r="Z694" s="41">
        <v>10445.094904</v>
      </c>
      <c r="AA694" s="40">
        <v>36432.14</v>
      </c>
      <c r="AB694" s="41">
        <v>4554.0174999999999</v>
      </c>
      <c r="AC694" s="41">
        <v>11840.4455</v>
      </c>
      <c r="AD694" s="35"/>
      <c r="AE694" s="35"/>
      <c r="AF694" s="35"/>
      <c r="AG694" s="35"/>
      <c r="AH694" s="35"/>
      <c r="AI694" s="2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s="24" customFormat="1">
      <c r="A695" s="31">
        <v>21963</v>
      </c>
      <c r="B695" s="31" t="s">
        <v>2089</v>
      </c>
      <c r="C695" s="31" t="s">
        <v>15</v>
      </c>
      <c r="D695" s="31"/>
      <c r="E695" s="31">
        <v>62.08</v>
      </c>
      <c r="F695" s="31" t="s">
        <v>372</v>
      </c>
      <c r="G695" s="31" t="s">
        <v>4</v>
      </c>
      <c r="H695" s="31" t="s">
        <v>6</v>
      </c>
      <c r="I695" s="40">
        <v>21687.1</v>
      </c>
      <c r="J695" s="40">
        <v>1301.2259999999999</v>
      </c>
      <c r="K695" s="40">
        <v>4337.42</v>
      </c>
      <c r="L695" s="40">
        <v>22771.455999999998</v>
      </c>
      <c r="M695" s="41">
        <v>1707.8591999999999</v>
      </c>
      <c r="N695" s="41">
        <v>5123.5775999999996</v>
      </c>
      <c r="O695" s="40">
        <v>24723.2968</v>
      </c>
      <c r="P695" s="41">
        <v>2101.4802280000004</v>
      </c>
      <c r="Q695" s="41">
        <v>6057.2077159999999</v>
      </c>
      <c r="R695" s="40">
        <v>26675.137599999998</v>
      </c>
      <c r="S695" s="41">
        <v>2534.1380719999997</v>
      </c>
      <c r="T695" s="41">
        <v>7068.9114639999998</v>
      </c>
      <c r="U695" s="40">
        <v>28626.9784</v>
      </c>
      <c r="V695" s="41">
        <v>3005.8327319999999</v>
      </c>
      <c r="W695" s="41">
        <v>8158.6888439999993</v>
      </c>
      <c r="X695" s="40">
        <v>30578.819199999998</v>
      </c>
      <c r="Y695" s="41">
        <v>3516.5642079999998</v>
      </c>
      <c r="Z695" s="41">
        <v>9326.5398559999994</v>
      </c>
      <c r="AA695" s="40">
        <v>32530.659999999996</v>
      </c>
      <c r="AB695" s="41">
        <v>4066.3324999999995</v>
      </c>
      <c r="AC695" s="41">
        <v>10572.464499999998</v>
      </c>
      <c r="AD695" s="35"/>
      <c r="AE695" s="35"/>
      <c r="AF695" s="35"/>
      <c r="AG695" s="35"/>
      <c r="AH695" s="35"/>
      <c r="AI695" s="2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s="24" customFormat="1">
      <c r="A696" s="31">
        <v>21874</v>
      </c>
      <c r="B696" s="31" t="s">
        <v>1989</v>
      </c>
      <c r="C696" s="31" t="s">
        <v>15</v>
      </c>
      <c r="D696" s="31"/>
      <c r="E696" s="31">
        <v>58</v>
      </c>
      <c r="F696" s="31" t="s">
        <v>276</v>
      </c>
      <c r="G696" s="31" t="s">
        <v>4</v>
      </c>
      <c r="H696" s="31" t="s">
        <v>6</v>
      </c>
      <c r="I696" s="40">
        <v>36009.060000000005</v>
      </c>
      <c r="J696" s="40">
        <v>2160.5436000000004</v>
      </c>
      <c r="K696" s="40">
        <v>7201.8120000000017</v>
      </c>
      <c r="L696" s="40">
        <v>38172.092000000004</v>
      </c>
      <c r="M696" s="41">
        <v>2862.9069000000004</v>
      </c>
      <c r="N696" s="41">
        <v>8588.7207000000017</v>
      </c>
      <c r="O696" s="40">
        <v>42065.549600000006</v>
      </c>
      <c r="P696" s="41">
        <v>3575.5717160000008</v>
      </c>
      <c r="Q696" s="41">
        <v>10306.059652000002</v>
      </c>
      <c r="R696" s="40">
        <v>45959.007200000007</v>
      </c>
      <c r="S696" s="41">
        <v>4366.105684000001</v>
      </c>
      <c r="T696" s="41">
        <v>12179.136908000002</v>
      </c>
      <c r="U696" s="40">
        <v>49852.464800000002</v>
      </c>
      <c r="V696" s="41">
        <v>5234.5088040000001</v>
      </c>
      <c r="W696" s="41">
        <v>14207.952467999999</v>
      </c>
      <c r="X696" s="40">
        <v>53745.92240000001</v>
      </c>
      <c r="Y696" s="41">
        <v>6180.7810760000011</v>
      </c>
      <c r="Z696" s="41">
        <v>16392.506332000004</v>
      </c>
      <c r="AA696" s="40">
        <v>57639.380000000005</v>
      </c>
      <c r="AB696" s="41">
        <v>7204.9225000000006</v>
      </c>
      <c r="AC696" s="41">
        <v>18732.798500000001</v>
      </c>
      <c r="AD696" s="35"/>
      <c r="AE696" s="35"/>
      <c r="AF696" s="35"/>
      <c r="AG696" s="35"/>
      <c r="AH696" s="35"/>
      <c r="AI696" s="2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s="24" customFormat="1">
      <c r="A697" s="31">
        <v>28658</v>
      </c>
      <c r="B697" s="31" t="s">
        <v>757</v>
      </c>
      <c r="C697" s="31" t="s">
        <v>13</v>
      </c>
      <c r="D697" s="31"/>
      <c r="E697" s="31">
        <v>53.06</v>
      </c>
      <c r="F697" s="31" t="s">
        <v>377</v>
      </c>
      <c r="G697" s="31" t="s">
        <v>4</v>
      </c>
      <c r="H697" s="31" t="s">
        <v>6</v>
      </c>
      <c r="I697" s="40">
        <v>27847.7</v>
      </c>
      <c r="J697" s="40">
        <v>1670.8620000000001</v>
      </c>
      <c r="K697" s="40">
        <v>5569.5400000000009</v>
      </c>
      <c r="L697" s="40">
        <v>28632.499999999996</v>
      </c>
      <c r="M697" s="41">
        <v>2147.4374999999995</v>
      </c>
      <c r="N697" s="41">
        <v>6442.3124999999991</v>
      </c>
      <c r="O697" s="40">
        <v>30045.14</v>
      </c>
      <c r="P697" s="41">
        <v>2553.8369000000002</v>
      </c>
      <c r="Q697" s="41">
        <v>7361.0592999999999</v>
      </c>
      <c r="R697" s="40">
        <v>31457.78</v>
      </c>
      <c r="S697" s="41">
        <v>2988.4890999999998</v>
      </c>
      <c r="T697" s="41">
        <v>8336.3117000000002</v>
      </c>
      <c r="U697" s="40">
        <v>32870.42</v>
      </c>
      <c r="V697" s="41">
        <v>3451.3940999999995</v>
      </c>
      <c r="W697" s="41">
        <v>9368.0696999999982</v>
      </c>
      <c r="X697" s="40">
        <v>34283.06</v>
      </c>
      <c r="Y697" s="41">
        <v>3942.5518999999999</v>
      </c>
      <c r="Z697" s="41">
        <v>10456.333299999998</v>
      </c>
      <c r="AA697" s="40">
        <v>35695.699999999997</v>
      </c>
      <c r="AB697" s="41">
        <v>4461.9624999999996</v>
      </c>
      <c r="AC697" s="41">
        <v>11601.102499999999</v>
      </c>
      <c r="AD697" s="35"/>
      <c r="AE697" s="35"/>
      <c r="AF697" s="35"/>
      <c r="AG697" s="35"/>
      <c r="AH697" s="35"/>
      <c r="AI697" s="2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s="24" customFormat="1">
      <c r="A698" s="31">
        <v>22008</v>
      </c>
      <c r="B698" s="31" t="s">
        <v>2106</v>
      </c>
      <c r="C698" s="31" t="s">
        <v>15</v>
      </c>
      <c r="D698" s="31"/>
      <c r="E698" s="31">
        <v>65</v>
      </c>
      <c r="F698" s="31" t="s">
        <v>199</v>
      </c>
      <c r="G698" s="31" t="s">
        <v>4</v>
      </c>
      <c r="H698" s="31" t="s">
        <v>6</v>
      </c>
      <c r="I698" s="40">
        <v>24288.099999999995</v>
      </c>
      <c r="J698" s="40">
        <v>1457.2859999999996</v>
      </c>
      <c r="K698" s="40">
        <v>4857.619999999999</v>
      </c>
      <c r="L698" s="40">
        <v>25502.503999999997</v>
      </c>
      <c r="M698" s="41">
        <v>1912.6877999999997</v>
      </c>
      <c r="N698" s="41">
        <v>5738.0633999999991</v>
      </c>
      <c r="O698" s="40">
        <v>27688.431199999999</v>
      </c>
      <c r="P698" s="41">
        <v>2353.5166520000002</v>
      </c>
      <c r="Q698" s="41">
        <v>6783.6656439999997</v>
      </c>
      <c r="R698" s="40">
        <v>29874.358399999997</v>
      </c>
      <c r="S698" s="41">
        <v>2838.0640479999997</v>
      </c>
      <c r="T698" s="41">
        <v>7916.704976</v>
      </c>
      <c r="U698" s="40">
        <v>32060.285599999999</v>
      </c>
      <c r="V698" s="41">
        <v>3366.329988</v>
      </c>
      <c r="W698" s="41">
        <v>9137.1813959999981</v>
      </c>
      <c r="X698" s="40">
        <v>34246.212800000001</v>
      </c>
      <c r="Y698" s="41">
        <v>3938.3144720000005</v>
      </c>
      <c r="Z698" s="41">
        <v>10445.094904</v>
      </c>
      <c r="AA698" s="40">
        <v>36432.14</v>
      </c>
      <c r="AB698" s="41">
        <v>4554.0174999999999</v>
      </c>
      <c r="AC698" s="41">
        <v>11840.4455</v>
      </c>
      <c r="AD698" s="35"/>
      <c r="AE698" s="35"/>
      <c r="AF698" s="35"/>
      <c r="AG698" s="35"/>
      <c r="AH698" s="35"/>
      <c r="AI698" s="2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s="24" customFormat="1">
      <c r="A699" s="31">
        <v>21618</v>
      </c>
      <c r="B699" s="31" t="s">
        <v>1084</v>
      </c>
      <c r="C699" s="31" t="s">
        <v>13</v>
      </c>
      <c r="D699" s="31"/>
      <c r="E699" s="31">
        <v>56.03</v>
      </c>
      <c r="F699" s="31" t="s">
        <v>254</v>
      </c>
      <c r="G699" s="31" t="s">
        <v>4</v>
      </c>
      <c r="H699" s="31" t="s">
        <v>6</v>
      </c>
      <c r="I699" s="40">
        <v>27532.52</v>
      </c>
      <c r="J699" s="40">
        <v>1651.9512</v>
      </c>
      <c r="K699" s="40">
        <v>5506.5040000000008</v>
      </c>
      <c r="L699" s="40">
        <v>29065.610000000004</v>
      </c>
      <c r="M699" s="41">
        <v>2179.9207500000002</v>
      </c>
      <c r="N699" s="41">
        <v>6539.7622500000007</v>
      </c>
      <c r="O699" s="40">
        <v>31825.172000000006</v>
      </c>
      <c r="P699" s="41">
        <v>2705.1396200000008</v>
      </c>
      <c r="Q699" s="41">
        <v>7797.1671400000014</v>
      </c>
      <c r="R699" s="40">
        <v>34584.734000000004</v>
      </c>
      <c r="S699" s="41">
        <v>3285.5497300000006</v>
      </c>
      <c r="T699" s="41">
        <v>9164.9545100000014</v>
      </c>
      <c r="U699" s="40">
        <v>37344.296000000002</v>
      </c>
      <c r="V699" s="41">
        <v>3921.1510800000001</v>
      </c>
      <c r="W699" s="41">
        <v>10643.12436</v>
      </c>
      <c r="X699" s="40">
        <v>40103.858000000007</v>
      </c>
      <c r="Y699" s="41">
        <v>4611.9436700000015</v>
      </c>
      <c r="Z699" s="41">
        <v>12231.676690000002</v>
      </c>
      <c r="AA699" s="40">
        <v>42863.420000000006</v>
      </c>
      <c r="AB699" s="41">
        <v>5357.9275000000007</v>
      </c>
      <c r="AC699" s="41">
        <v>13930.611500000003</v>
      </c>
      <c r="AD699" s="35"/>
      <c r="AE699" s="35"/>
      <c r="AF699" s="35"/>
      <c r="AG699" s="35"/>
      <c r="AH699" s="35"/>
      <c r="AI699" s="2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s="24" customFormat="1">
      <c r="A700" s="31">
        <v>32539</v>
      </c>
      <c r="B700" s="31" t="s">
        <v>482</v>
      </c>
      <c r="C700" s="31" t="s">
        <v>13</v>
      </c>
      <c r="D700" s="31"/>
      <c r="E700" s="31">
        <v>52</v>
      </c>
      <c r="F700" s="31" t="s">
        <v>363</v>
      </c>
      <c r="G700" s="31" t="s">
        <v>4</v>
      </c>
      <c r="H700" s="31" t="s">
        <v>6</v>
      </c>
      <c r="I700" s="40">
        <v>8098.4</v>
      </c>
      <c r="J700" s="40">
        <v>485.90399999999994</v>
      </c>
      <c r="K700" s="40">
        <v>1619.68</v>
      </c>
      <c r="L700" s="40">
        <v>8159.137999999999</v>
      </c>
      <c r="M700" s="41">
        <v>611.93534999999986</v>
      </c>
      <c r="N700" s="41">
        <v>1835.8060499999999</v>
      </c>
      <c r="O700" s="40">
        <v>8268.4663999999993</v>
      </c>
      <c r="P700" s="41">
        <v>702.81964400000004</v>
      </c>
      <c r="Q700" s="41">
        <v>2025.7742679999999</v>
      </c>
      <c r="R700" s="40">
        <v>8377.7947999999997</v>
      </c>
      <c r="S700" s="41">
        <v>795.89050599999996</v>
      </c>
      <c r="T700" s="41">
        <v>2220.1156219999998</v>
      </c>
      <c r="U700" s="40">
        <v>8487.1231999999982</v>
      </c>
      <c r="V700" s="41">
        <v>891.14793599999973</v>
      </c>
      <c r="W700" s="41">
        <v>2418.8301119999992</v>
      </c>
      <c r="X700" s="40">
        <v>8596.4515999999985</v>
      </c>
      <c r="Y700" s="41">
        <v>988.59193399999992</v>
      </c>
      <c r="Z700" s="41">
        <v>2621.9177379999996</v>
      </c>
      <c r="AA700" s="40">
        <v>8705.7799999999988</v>
      </c>
      <c r="AB700" s="41">
        <v>1088.2224999999999</v>
      </c>
      <c r="AC700" s="41">
        <v>2829.3784999999998</v>
      </c>
      <c r="AD700" s="35"/>
      <c r="AE700" s="35"/>
      <c r="AF700" s="35"/>
      <c r="AG700" s="35"/>
      <c r="AH700" s="35"/>
      <c r="AI700" s="2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s="24" customFormat="1">
      <c r="A701" s="31">
        <v>11330</v>
      </c>
      <c r="B701" s="31" t="s">
        <v>926</v>
      </c>
      <c r="C701" s="31" t="s">
        <v>13</v>
      </c>
      <c r="D701" s="31"/>
      <c r="E701" s="31">
        <v>61.06</v>
      </c>
      <c r="F701" s="31" t="s">
        <v>351</v>
      </c>
      <c r="G701" s="31" t="s">
        <v>4</v>
      </c>
      <c r="H701" s="31" t="s">
        <v>6</v>
      </c>
      <c r="I701" s="40">
        <v>4242.16</v>
      </c>
      <c r="J701" s="40">
        <v>254.52959999999999</v>
      </c>
      <c r="K701" s="40">
        <v>848.43200000000002</v>
      </c>
      <c r="L701" s="40">
        <v>4411.8459999999995</v>
      </c>
      <c r="M701" s="41">
        <v>330.88844999999998</v>
      </c>
      <c r="N701" s="41">
        <v>992.66534999999988</v>
      </c>
      <c r="O701" s="40">
        <v>4717.2807999999995</v>
      </c>
      <c r="P701" s="41">
        <v>400.96886799999999</v>
      </c>
      <c r="Q701" s="41">
        <v>1155.7337959999998</v>
      </c>
      <c r="R701" s="40">
        <v>5022.7155999999995</v>
      </c>
      <c r="S701" s="41">
        <v>477.15798199999995</v>
      </c>
      <c r="T701" s="41">
        <v>1331.019634</v>
      </c>
      <c r="U701" s="40">
        <v>5328.1503999999995</v>
      </c>
      <c r="V701" s="41">
        <v>559.45579199999997</v>
      </c>
      <c r="W701" s="41">
        <v>1518.5228639999998</v>
      </c>
      <c r="X701" s="40">
        <v>5633.5851999999995</v>
      </c>
      <c r="Y701" s="41">
        <v>647.86229800000001</v>
      </c>
      <c r="Z701" s="41">
        <v>1718.2434859999998</v>
      </c>
      <c r="AA701" s="40">
        <v>5939.0199999999995</v>
      </c>
      <c r="AB701" s="41">
        <v>742.37749999999994</v>
      </c>
      <c r="AC701" s="41">
        <v>1930.1814999999999</v>
      </c>
      <c r="AD701" s="35"/>
      <c r="AE701" s="35"/>
      <c r="AF701" s="35"/>
      <c r="AG701" s="35"/>
      <c r="AH701" s="35"/>
      <c r="AI701" s="2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s="24" customFormat="1">
      <c r="A702" s="31">
        <v>25715</v>
      </c>
      <c r="B702" s="31" t="s">
        <v>1758</v>
      </c>
      <c r="C702" s="31" t="s">
        <v>15</v>
      </c>
      <c r="D702" s="31"/>
      <c r="E702" s="31">
        <v>55</v>
      </c>
      <c r="F702" s="31" t="s">
        <v>327</v>
      </c>
      <c r="G702" s="31" t="s">
        <v>4</v>
      </c>
      <c r="H702" s="31" t="s">
        <v>6</v>
      </c>
      <c r="I702" s="40">
        <v>11051.1</v>
      </c>
      <c r="J702" s="40">
        <v>663.06600000000003</v>
      </c>
      <c r="K702" s="40">
        <v>2210.2200000000003</v>
      </c>
      <c r="L702" s="40">
        <v>11515.246000000003</v>
      </c>
      <c r="M702" s="41">
        <v>863.64345000000014</v>
      </c>
      <c r="N702" s="41">
        <v>2590.9303500000005</v>
      </c>
      <c r="O702" s="40">
        <v>12350.708800000002</v>
      </c>
      <c r="P702" s="41">
        <v>1049.8102480000002</v>
      </c>
      <c r="Q702" s="41">
        <v>3025.9236560000004</v>
      </c>
      <c r="R702" s="40">
        <v>13186.171600000001</v>
      </c>
      <c r="S702" s="41">
        <v>1252.6863020000001</v>
      </c>
      <c r="T702" s="41">
        <v>3494.3354740000004</v>
      </c>
      <c r="U702" s="40">
        <v>14021.634400000003</v>
      </c>
      <c r="V702" s="41">
        <v>1472.2716120000002</v>
      </c>
      <c r="W702" s="41">
        <v>3996.1658040000002</v>
      </c>
      <c r="X702" s="40">
        <v>14857.097200000002</v>
      </c>
      <c r="Y702" s="41">
        <v>1708.5661780000003</v>
      </c>
      <c r="Z702" s="41">
        <v>4531.4146460000002</v>
      </c>
      <c r="AA702" s="40">
        <v>15692.560000000001</v>
      </c>
      <c r="AB702" s="41">
        <v>1961.5700000000002</v>
      </c>
      <c r="AC702" s="41">
        <v>5100.0820000000003</v>
      </c>
      <c r="AD702" s="35"/>
      <c r="AE702" s="35"/>
      <c r="AF702" s="35"/>
      <c r="AG702" s="35"/>
      <c r="AH702" s="35"/>
      <c r="AI702" s="2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s="24" customFormat="1">
      <c r="A703" s="31">
        <v>11771</v>
      </c>
      <c r="B703" s="31" t="s">
        <v>2058</v>
      </c>
      <c r="C703" s="31" t="s">
        <v>15</v>
      </c>
      <c r="D703" s="31"/>
      <c r="E703" s="31">
        <v>65</v>
      </c>
      <c r="F703" s="31" t="s">
        <v>375</v>
      </c>
      <c r="G703" s="31" t="s">
        <v>4</v>
      </c>
      <c r="H703" s="31" t="s">
        <v>6</v>
      </c>
      <c r="I703" s="40">
        <v>30438.94</v>
      </c>
      <c r="J703" s="40">
        <v>1826.3363999999999</v>
      </c>
      <c r="K703" s="40">
        <v>6087.7880000000005</v>
      </c>
      <c r="L703" s="40">
        <v>33621.168000000005</v>
      </c>
      <c r="M703" s="41">
        <v>2521.5876000000003</v>
      </c>
      <c r="N703" s="41">
        <v>7564.7628000000013</v>
      </c>
      <c r="O703" s="40">
        <v>36502.982400000008</v>
      </c>
      <c r="P703" s="41">
        <v>3102.7535040000007</v>
      </c>
      <c r="Q703" s="41">
        <v>8943.2306880000015</v>
      </c>
      <c r="R703" s="40">
        <v>39384.796800000004</v>
      </c>
      <c r="S703" s="41">
        <v>3741.5556960000004</v>
      </c>
      <c r="T703" s="41">
        <v>10436.971152000002</v>
      </c>
      <c r="U703" s="40">
        <v>42266.611200000007</v>
      </c>
      <c r="V703" s="41">
        <v>4437.9941760000002</v>
      </c>
      <c r="W703" s="41">
        <v>12045.984192000002</v>
      </c>
      <c r="X703" s="40">
        <v>45148.425600000002</v>
      </c>
      <c r="Y703" s="41">
        <v>5192.0689440000006</v>
      </c>
      <c r="Z703" s="41">
        <v>13770.269808000001</v>
      </c>
      <c r="AA703" s="40">
        <v>48030.240000000005</v>
      </c>
      <c r="AB703" s="41">
        <v>6003.7800000000007</v>
      </c>
      <c r="AC703" s="41">
        <v>15609.828000000001</v>
      </c>
      <c r="AD703" s="35"/>
      <c r="AE703" s="35"/>
      <c r="AF703" s="35"/>
      <c r="AG703" s="35"/>
      <c r="AH703" s="35"/>
      <c r="AI703" s="2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s="24" customFormat="1">
      <c r="A704" s="31">
        <v>30183</v>
      </c>
      <c r="B704" s="31" t="s">
        <v>677</v>
      </c>
      <c r="C704" s="31" t="s">
        <v>13</v>
      </c>
      <c r="D704" s="31"/>
      <c r="E704" s="31">
        <v>36.06</v>
      </c>
      <c r="F704" s="31" t="s">
        <v>107</v>
      </c>
      <c r="G704" s="31" t="s">
        <v>4</v>
      </c>
      <c r="H704" s="31" t="s">
        <v>6</v>
      </c>
      <c r="I704" s="40">
        <v>19448.439999999999</v>
      </c>
      <c r="J704" s="40">
        <v>1166.9063999999998</v>
      </c>
      <c r="K704" s="40">
        <v>3889.6880000000001</v>
      </c>
      <c r="L704" s="40">
        <v>19827.683999999997</v>
      </c>
      <c r="M704" s="41">
        <v>1487.0762999999997</v>
      </c>
      <c r="N704" s="41">
        <v>4461.2288999999992</v>
      </c>
      <c r="O704" s="40">
        <v>20510.323199999999</v>
      </c>
      <c r="P704" s="41">
        <v>1743.3774720000001</v>
      </c>
      <c r="Q704" s="41">
        <v>5025.029184</v>
      </c>
      <c r="R704" s="40">
        <v>21192.9624</v>
      </c>
      <c r="S704" s="41">
        <v>2013.331428</v>
      </c>
      <c r="T704" s="41">
        <v>5616.1350360000006</v>
      </c>
      <c r="U704" s="40">
        <v>21875.601599999998</v>
      </c>
      <c r="V704" s="41">
        <v>2296.9381679999997</v>
      </c>
      <c r="W704" s="41">
        <v>6234.5464559999991</v>
      </c>
      <c r="X704" s="40">
        <v>22558.2408</v>
      </c>
      <c r="Y704" s="41">
        <v>2594.1976920000002</v>
      </c>
      <c r="Z704" s="41">
        <v>6880.2634440000002</v>
      </c>
      <c r="AA704" s="40">
        <v>23240.879999999997</v>
      </c>
      <c r="AB704" s="41">
        <v>2905.1099999999997</v>
      </c>
      <c r="AC704" s="41">
        <v>7553.2859999999991</v>
      </c>
      <c r="AD704" s="35"/>
      <c r="AE704" s="35"/>
      <c r="AF704" s="35"/>
      <c r="AG704" s="35"/>
      <c r="AH704" s="35"/>
      <c r="AI704" s="2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s="24" customFormat="1">
      <c r="A705" s="31">
        <v>30565</v>
      </c>
      <c r="B705" s="31" t="s">
        <v>1371</v>
      </c>
      <c r="C705" s="31" t="s">
        <v>15</v>
      </c>
      <c r="D705" s="31"/>
      <c r="E705" s="31">
        <v>44</v>
      </c>
      <c r="F705" s="31" t="s">
        <v>177</v>
      </c>
      <c r="G705" s="31" t="s">
        <v>4</v>
      </c>
      <c r="H705" s="31" t="s">
        <v>6</v>
      </c>
      <c r="I705" s="40">
        <v>30438.94</v>
      </c>
      <c r="J705" s="40">
        <v>1826.3363999999999</v>
      </c>
      <c r="K705" s="40">
        <v>6087.7880000000005</v>
      </c>
      <c r="L705" s="40">
        <v>30895.523999999998</v>
      </c>
      <c r="M705" s="41">
        <v>2317.1642999999999</v>
      </c>
      <c r="N705" s="41">
        <v>6951.4928999999993</v>
      </c>
      <c r="O705" s="40">
        <v>31717.375199999999</v>
      </c>
      <c r="P705" s="41">
        <v>2695.9768920000001</v>
      </c>
      <c r="Q705" s="41">
        <v>7770.7569239999993</v>
      </c>
      <c r="R705" s="40">
        <v>32539.2264</v>
      </c>
      <c r="S705" s="41">
        <v>3091.2265080000002</v>
      </c>
      <c r="T705" s="41">
        <v>8622.8949960000009</v>
      </c>
      <c r="U705" s="40">
        <v>33361.077599999997</v>
      </c>
      <c r="V705" s="41">
        <v>3502.9131479999996</v>
      </c>
      <c r="W705" s="41">
        <v>9507.9071159999985</v>
      </c>
      <c r="X705" s="40">
        <v>34182.928800000002</v>
      </c>
      <c r="Y705" s="41">
        <v>3931.0368120000003</v>
      </c>
      <c r="Z705" s="41">
        <v>10425.793283999999</v>
      </c>
      <c r="AA705" s="40">
        <v>35004.78</v>
      </c>
      <c r="AB705" s="41">
        <v>4375.5974999999999</v>
      </c>
      <c r="AC705" s="41">
        <v>11376.5535</v>
      </c>
      <c r="AD705" s="35"/>
      <c r="AE705" s="35"/>
      <c r="AF705" s="35"/>
      <c r="AG705" s="35"/>
      <c r="AH705" s="35"/>
      <c r="AI705" s="2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s="24" customFormat="1">
      <c r="A706" s="31">
        <v>30198</v>
      </c>
      <c r="B706" s="31" t="s">
        <v>1444</v>
      </c>
      <c r="C706" s="31" t="s">
        <v>15</v>
      </c>
      <c r="D706" s="31"/>
      <c r="E706" s="31">
        <v>45.04</v>
      </c>
      <c r="F706" s="31" t="s">
        <v>107</v>
      </c>
      <c r="G706" s="31" t="s">
        <v>4</v>
      </c>
      <c r="H706" s="31" t="s">
        <v>6</v>
      </c>
      <c r="I706" s="40">
        <v>30775.940000000002</v>
      </c>
      <c r="J706" s="40">
        <v>1846.5564000000002</v>
      </c>
      <c r="K706" s="40">
        <v>6155.188000000001</v>
      </c>
      <c r="L706" s="40">
        <v>31437.092000000004</v>
      </c>
      <c r="M706" s="41">
        <v>2357.7819000000004</v>
      </c>
      <c r="N706" s="41">
        <v>7073.3457000000008</v>
      </c>
      <c r="O706" s="40">
        <v>32627.165600000008</v>
      </c>
      <c r="P706" s="41">
        <v>2773.3090760000009</v>
      </c>
      <c r="Q706" s="41">
        <v>7993.6555720000015</v>
      </c>
      <c r="R706" s="40">
        <v>33817.239200000004</v>
      </c>
      <c r="S706" s="41">
        <v>3212.6377240000002</v>
      </c>
      <c r="T706" s="41">
        <v>8961.5683880000015</v>
      </c>
      <c r="U706" s="40">
        <v>35007.312800000007</v>
      </c>
      <c r="V706" s="41">
        <v>3675.7678440000004</v>
      </c>
      <c r="W706" s="41">
        <v>9977.0841480000017</v>
      </c>
      <c r="X706" s="40">
        <v>36197.386400000003</v>
      </c>
      <c r="Y706" s="41">
        <v>4162.6994360000008</v>
      </c>
      <c r="Z706" s="41">
        <v>11040.202852</v>
      </c>
      <c r="AA706" s="40">
        <v>37387.460000000006</v>
      </c>
      <c r="AB706" s="41">
        <v>4673.4325000000008</v>
      </c>
      <c r="AC706" s="41">
        <v>12150.924500000003</v>
      </c>
      <c r="AD706" s="35"/>
      <c r="AE706" s="35"/>
      <c r="AF706" s="35"/>
      <c r="AG706" s="35"/>
      <c r="AH706" s="35"/>
      <c r="AI706" s="2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s="24" customFormat="1">
      <c r="A707" s="31">
        <v>11336</v>
      </c>
      <c r="B707" s="31" t="s">
        <v>1107</v>
      </c>
      <c r="C707" s="31" t="s">
        <v>13</v>
      </c>
      <c r="D707" s="31"/>
      <c r="E707" s="31">
        <v>65.05</v>
      </c>
      <c r="F707" s="31" t="s">
        <v>144</v>
      </c>
      <c r="G707" s="31" t="s">
        <v>4</v>
      </c>
      <c r="H707" s="31" t="s">
        <v>6</v>
      </c>
      <c r="I707" s="40">
        <v>30888.300000000003</v>
      </c>
      <c r="J707" s="40">
        <v>1853.298</v>
      </c>
      <c r="K707" s="40">
        <v>6177.6600000000008</v>
      </c>
      <c r="L707" s="40">
        <v>32641.331999999995</v>
      </c>
      <c r="M707" s="41">
        <v>2448.0998999999997</v>
      </c>
      <c r="N707" s="41">
        <v>7344.2996999999987</v>
      </c>
      <c r="O707" s="40">
        <v>35796.789599999996</v>
      </c>
      <c r="P707" s="41">
        <v>3042.727116</v>
      </c>
      <c r="Q707" s="41">
        <v>8770.2134519999981</v>
      </c>
      <c r="R707" s="40">
        <v>38952.247199999998</v>
      </c>
      <c r="S707" s="41">
        <v>3700.4634839999999</v>
      </c>
      <c r="T707" s="41">
        <v>10322.345508</v>
      </c>
      <c r="U707" s="40">
        <v>42107.704799999992</v>
      </c>
      <c r="V707" s="41">
        <v>4421.3090039999988</v>
      </c>
      <c r="W707" s="41">
        <v>12000.695867999997</v>
      </c>
      <c r="X707" s="40">
        <v>45263.162399999994</v>
      </c>
      <c r="Y707" s="41">
        <v>5205.2636759999996</v>
      </c>
      <c r="Z707" s="41">
        <v>13805.264531999997</v>
      </c>
      <c r="AA707" s="40">
        <v>48418.619999999995</v>
      </c>
      <c r="AB707" s="41">
        <v>6052.3274999999994</v>
      </c>
      <c r="AC707" s="41">
        <v>15736.0515</v>
      </c>
      <c r="AD707" s="35"/>
      <c r="AE707" s="35"/>
      <c r="AF707" s="35"/>
      <c r="AG707" s="35"/>
      <c r="AH707" s="35"/>
      <c r="AI707" s="2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s="24" customFormat="1">
      <c r="A708" s="31">
        <v>32399</v>
      </c>
      <c r="B708" s="31" t="s">
        <v>488</v>
      </c>
      <c r="C708" s="31" t="s">
        <v>13</v>
      </c>
      <c r="D708" s="31"/>
      <c r="E708" s="31">
        <v>35.1</v>
      </c>
      <c r="F708" s="31" t="s">
        <v>86</v>
      </c>
      <c r="G708" s="31" t="s">
        <v>4</v>
      </c>
      <c r="H708" s="31" t="s">
        <v>6</v>
      </c>
      <c r="I708" s="40">
        <v>13796.44</v>
      </c>
      <c r="J708" s="40">
        <v>827.78639999999996</v>
      </c>
      <c r="K708" s="40">
        <v>2759.2880000000005</v>
      </c>
      <c r="L708" s="40">
        <v>13899.913999999997</v>
      </c>
      <c r="M708" s="41">
        <v>1042.4935499999997</v>
      </c>
      <c r="N708" s="41">
        <v>3127.4806499999995</v>
      </c>
      <c r="O708" s="40">
        <v>14086.167199999996</v>
      </c>
      <c r="P708" s="41">
        <v>1197.3242119999998</v>
      </c>
      <c r="Q708" s="41">
        <v>3451.1109639999991</v>
      </c>
      <c r="R708" s="40">
        <v>14272.420399999997</v>
      </c>
      <c r="S708" s="41">
        <v>1355.8799379999998</v>
      </c>
      <c r="T708" s="41">
        <v>3782.1914059999995</v>
      </c>
      <c r="U708" s="40">
        <v>14458.673599999996</v>
      </c>
      <c r="V708" s="41">
        <v>1518.1607279999996</v>
      </c>
      <c r="W708" s="41">
        <v>4120.7219759999989</v>
      </c>
      <c r="X708" s="40">
        <v>14644.926799999997</v>
      </c>
      <c r="Y708" s="41">
        <v>1684.1665819999998</v>
      </c>
      <c r="Z708" s="41">
        <v>4466.7026739999992</v>
      </c>
      <c r="AA708" s="40">
        <v>14831.179999999997</v>
      </c>
      <c r="AB708" s="41">
        <v>1853.8974999999996</v>
      </c>
      <c r="AC708" s="41">
        <v>4820.133499999999</v>
      </c>
      <c r="AD708" s="35"/>
      <c r="AE708" s="35"/>
      <c r="AF708" s="35"/>
      <c r="AG708" s="35"/>
      <c r="AH708" s="35"/>
      <c r="AI708" s="2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s="24" customFormat="1">
      <c r="A709" s="31">
        <v>28562</v>
      </c>
      <c r="B709" s="31" t="s">
        <v>796</v>
      </c>
      <c r="C709" s="31" t="s">
        <v>13</v>
      </c>
      <c r="D709" s="31"/>
      <c r="E709" s="31">
        <v>39.1</v>
      </c>
      <c r="F709" s="31" t="s">
        <v>191</v>
      </c>
      <c r="G709" s="31" t="s">
        <v>4</v>
      </c>
      <c r="H709" s="31" t="s">
        <v>6</v>
      </c>
      <c r="I709" s="40">
        <v>19355.96</v>
      </c>
      <c r="J709" s="40">
        <v>1161.3575999999998</v>
      </c>
      <c r="K709" s="40">
        <v>3871.192</v>
      </c>
      <c r="L709" s="40">
        <v>19907.603999999999</v>
      </c>
      <c r="M709" s="41">
        <v>1493.0702999999999</v>
      </c>
      <c r="N709" s="41">
        <v>4479.2109</v>
      </c>
      <c r="O709" s="40">
        <v>20900.563200000001</v>
      </c>
      <c r="P709" s="41">
        <v>1776.5478720000001</v>
      </c>
      <c r="Q709" s="41">
        <v>5120.637984</v>
      </c>
      <c r="R709" s="40">
        <v>21893.522399999998</v>
      </c>
      <c r="S709" s="41">
        <v>2079.8846279999998</v>
      </c>
      <c r="T709" s="41">
        <v>5801.7834359999997</v>
      </c>
      <c r="U709" s="40">
        <v>22886.481599999999</v>
      </c>
      <c r="V709" s="41">
        <v>2403.0805679999999</v>
      </c>
      <c r="W709" s="41">
        <v>6522.6472559999993</v>
      </c>
      <c r="X709" s="40">
        <v>23879.4408</v>
      </c>
      <c r="Y709" s="41">
        <v>2746.1356920000003</v>
      </c>
      <c r="Z709" s="41">
        <v>7283.2294439999996</v>
      </c>
      <c r="AA709" s="40">
        <v>24872.399999999998</v>
      </c>
      <c r="AB709" s="41">
        <v>3109.0499999999997</v>
      </c>
      <c r="AC709" s="41">
        <v>8083.53</v>
      </c>
      <c r="AD709" s="35"/>
      <c r="AE709" s="35"/>
      <c r="AF709" s="35"/>
      <c r="AG709" s="35"/>
      <c r="AH709" s="35"/>
      <c r="AI709" s="2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s="24" customFormat="1">
      <c r="A710" s="31">
        <v>29428</v>
      </c>
      <c r="B710" s="31" t="s">
        <v>1477</v>
      </c>
      <c r="C710" s="31" t="s">
        <v>15</v>
      </c>
      <c r="D710" s="31"/>
      <c r="E710" s="31">
        <v>38.03</v>
      </c>
      <c r="F710" s="31" t="s">
        <v>230</v>
      </c>
      <c r="G710" s="31" t="s">
        <v>4</v>
      </c>
      <c r="H710" s="31" t="s">
        <v>6</v>
      </c>
      <c r="I710" s="40">
        <v>16171.4</v>
      </c>
      <c r="J710" s="40">
        <v>970.28399999999999</v>
      </c>
      <c r="K710" s="40">
        <v>3234.28</v>
      </c>
      <c r="L710" s="40">
        <v>16535.256000000001</v>
      </c>
      <c r="M710" s="41">
        <v>1240.1442</v>
      </c>
      <c r="N710" s="41">
        <v>3720.4326000000005</v>
      </c>
      <c r="O710" s="40">
        <v>17190.196799999998</v>
      </c>
      <c r="P710" s="41">
        <v>1461.1667279999999</v>
      </c>
      <c r="Q710" s="41">
        <v>4211.5982159999994</v>
      </c>
      <c r="R710" s="40">
        <v>17845.137599999998</v>
      </c>
      <c r="S710" s="41">
        <v>1695.2880719999998</v>
      </c>
      <c r="T710" s="41">
        <v>4728.961464</v>
      </c>
      <c r="U710" s="40">
        <v>18500.078399999999</v>
      </c>
      <c r="V710" s="41">
        <v>1942.5082319999997</v>
      </c>
      <c r="W710" s="41">
        <v>5272.5223439999991</v>
      </c>
      <c r="X710" s="40">
        <v>19155.019199999999</v>
      </c>
      <c r="Y710" s="41">
        <v>2202.8272080000002</v>
      </c>
      <c r="Z710" s="41">
        <v>5842.2808559999994</v>
      </c>
      <c r="AA710" s="40">
        <v>19809.96</v>
      </c>
      <c r="AB710" s="41">
        <v>2476.2449999999999</v>
      </c>
      <c r="AC710" s="41">
        <v>6438.2370000000001</v>
      </c>
      <c r="AD710" s="35"/>
      <c r="AE710" s="35"/>
      <c r="AF710" s="35"/>
      <c r="AG710" s="35"/>
      <c r="AH710" s="35"/>
      <c r="AI710" s="2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s="24" customFormat="1">
      <c r="A711" s="31">
        <v>27587</v>
      </c>
      <c r="B711" s="31" t="s">
        <v>867</v>
      </c>
      <c r="C711" s="31" t="s">
        <v>13</v>
      </c>
      <c r="D711" s="31"/>
      <c r="E711" s="31">
        <v>45.05</v>
      </c>
      <c r="F711" s="31" t="s">
        <v>378</v>
      </c>
      <c r="G711" s="31" t="s">
        <v>4</v>
      </c>
      <c r="H711" s="31" t="s">
        <v>6</v>
      </c>
      <c r="I711" s="40">
        <v>24400.44</v>
      </c>
      <c r="J711" s="40">
        <v>1464.0264</v>
      </c>
      <c r="K711" s="40">
        <v>4880.0879999999997</v>
      </c>
      <c r="L711" s="40">
        <v>25265.519999999997</v>
      </c>
      <c r="M711" s="41">
        <v>1894.9139999999998</v>
      </c>
      <c r="N711" s="41">
        <v>5684.7419999999993</v>
      </c>
      <c r="O711" s="40">
        <v>26822.663999999997</v>
      </c>
      <c r="P711" s="41">
        <v>2279.9264399999997</v>
      </c>
      <c r="Q711" s="41">
        <v>6571.5526799999989</v>
      </c>
      <c r="R711" s="40">
        <v>28379.807999999997</v>
      </c>
      <c r="S711" s="41">
        <v>2696.0817599999996</v>
      </c>
      <c r="T711" s="41">
        <v>7520.64912</v>
      </c>
      <c r="U711" s="40">
        <v>29936.951999999997</v>
      </c>
      <c r="V711" s="41">
        <v>3143.3799599999998</v>
      </c>
      <c r="W711" s="41">
        <v>8532.0313199999982</v>
      </c>
      <c r="X711" s="40">
        <v>31494.095999999998</v>
      </c>
      <c r="Y711" s="41">
        <v>3621.8210399999998</v>
      </c>
      <c r="Z711" s="41">
        <v>9605.6992799999989</v>
      </c>
      <c r="AA711" s="40">
        <v>33051.24</v>
      </c>
      <c r="AB711" s="41">
        <v>4131.4049999999997</v>
      </c>
      <c r="AC711" s="41">
        <v>10741.653</v>
      </c>
      <c r="AD711" s="35"/>
      <c r="AE711" s="35"/>
      <c r="AF711" s="35"/>
      <c r="AG711" s="35"/>
      <c r="AH711" s="35"/>
      <c r="AI711" s="2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s="24" customFormat="1">
      <c r="A712" s="31">
        <v>11420</v>
      </c>
      <c r="B712" s="31" t="s">
        <v>2218</v>
      </c>
      <c r="C712" s="31" t="s">
        <v>15</v>
      </c>
      <c r="D712" s="31"/>
      <c r="E712" s="31">
        <v>64.099999999999994</v>
      </c>
      <c r="F712" s="31" t="s">
        <v>74</v>
      </c>
      <c r="G712" s="31" t="s">
        <v>4</v>
      </c>
      <c r="H712" s="31" t="s">
        <v>6</v>
      </c>
      <c r="I712" s="40">
        <v>24737.439999999999</v>
      </c>
      <c r="J712" s="40">
        <v>1484.2463999999998</v>
      </c>
      <c r="K712" s="40">
        <v>4947.4880000000003</v>
      </c>
      <c r="L712" s="40">
        <v>26182.930000000004</v>
      </c>
      <c r="M712" s="41">
        <v>1963.7197500000002</v>
      </c>
      <c r="N712" s="41">
        <v>5891.1592500000006</v>
      </c>
      <c r="O712" s="40">
        <v>28784.812000000002</v>
      </c>
      <c r="P712" s="41">
        <v>2446.7090200000002</v>
      </c>
      <c r="Q712" s="41">
        <v>7052.2789400000001</v>
      </c>
      <c r="R712" s="40">
        <v>31386.694000000003</v>
      </c>
      <c r="S712" s="41">
        <v>2981.7359300000003</v>
      </c>
      <c r="T712" s="41">
        <v>8317.4739100000006</v>
      </c>
      <c r="U712" s="40">
        <v>33988.576000000001</v>
      </c>
      <c r="V712" s="41">
        <v>3568.8004799999999</v>
      </c>
      <c r="W712" s="41">
        <v>9686.7441600000002</v>
      </c>
      <c r="X712" s="40">
        <v>36590.457999999999</v>
      </c>
      <c r="Y712" s="41">
        <v>4207.9026700000004</v>
      </c>
      <c r="Z712" s="41">
        <v>11160.089689999999</v>
      </c>
      <c r="AA712" s="40">
        <v>39192.340000000004</v>
      </c>
      <c r="AB712" s="41">
        <v>4899.0425000000005</v>
      </c>
      <c r="AC712" s="41">
        <v>12737.510500000002</v>
      </c>
      <c r="AD712" s="35"/>
      <c r="AE712" s="35"/>
      <c r="AF712" s="35"/>
      <c r="AG712" s="35"/>
      <c r="AH712" s="35"/>
      <c r="AI712" s="2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s="24" customFormat="1">
      <c r="A713" s="31">
        <v>30177</v>
      </c>
      <c r="B713" s="31" t="s">
        <v>1433</v>
      </c>
      <c r="C713" s="31" t="s">
        <v>15</v>
      </c>
      <c r="D713" s="31"/>
      <c r="E713" s="31">
        <v>39.11</v>
      </c>
      <c r="F713" s="31" t="s">
        <v>103</v>
      </c>
      <c r="G713" s="31" t="s">
        <v>4</v>
      </c>
      <c r="H713" s="31" t="s">
        <v>6</v>
      </c>
      <c r="I713" s="40">
        <v>14561.34</v>
      </c>
      <c r="J713" s="40">
        <v>873.68039999999996</v>
      </c>
      <c r="K713" s="40">
        <v>2912.268</v>
      </c>
      <c r="L713" s="40">
        <v>14848.478000000001</v>
      </c>
      <c r="M713" s="41">
        <v>1113.6358500000001</v>
      </c>
      <c r="N713" s="41">
        <v>3340.9075500000004</v>
      </c>
      <c r="O713" s="40">
        <v>15365.3264</v>
      </c>
      <c r="P713" s="41">
        <v>1306.0527440000001</v>
      </c>
      <c r="Q713" s="41">
        <v>3764.5049679999997</v>
      </c>
      <c r="R713" s="40">
        <v>15882.174800000001</v>
      </c>
      <c r="S713" s="41">
        <v>1508.8066060000001</v>
      </c>
      <c r="T713" s="41">
        <v>4208.7763220000006</v>
      </c>
      <c r="U713" s="40">
        <v>16399.0232</v>
      </c>
      <c r="V713" s="41">
        <v>1721.897436</v>
      </c>
      <c r="W713" s="41">
        <v>4673.7216119999994</v>
      </c>
      <c r="X713" s="40">
        <v>16915.871599999999</v>
      </c>
      <c r="Y713" s="41">
        <v>1945.3252339999999</v>
      </c>
      <c r="Z713" s="41">
        <v>5159.3408379999992</v>
      </c>
      <c r="AA713" s="40">
        <v>17432.72</v>
      </c>
      <c r="AB713" s="41">
        <v>2179.09</v>
      </c>
      <c r="AC713" s="41">
        <v>5665.6340000000009</v>
      </c>
      <c r="AD713" s="35"/>
      <c r="AE713" s="35"/>
      <c r="AF713" s="35"/>
      <c r="AG713" s="35"/>
      <c r="AH713" s="35"/>
      <c r="AI713" s="2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s="24" customFormat="1">
      <c r="A714" s="31">
        <v>24067</v>
      </c>
      <c r="B714" s="31" t="s">
        <v>1837</v>
      </c>
      <c r="C714" s="31" t="s">
        <v>15</v>
      </c>
      <c r="D714" s="31"/>
      <c r="E714" s="31">
        <v>66.08</v>
      </c>
      <c r="F714" s="31" t="s">
        <v>246</v>
      </c>
      <c r="G714" s="31" t="s">
        <v>4</v>
      </c>
      <c r="H714" s="31" t="s">
        <v>6</v>
      </c>
      <c r="I714" s="40">
        <v>24335.14</v>
      </c>
      <c r="J714" s="40">
        <v>1460.1083999999998</v>
      </c>
      <c r="K714" s="40">
        <v>4867.0280000000002</v>
      </c>
      <c r="L714" s="40">
        <v>25474.651999999998</v>
      </c>
      <c r="M714" s="41">
        <v>1910.5988999999997</v>
      </c>
      <c r="N714" s="41">
        <v>5731.7966999999999</v>
      </c>
      <c r="O714" s="40">
        <v>27525.7736</v>
      </c>
      <c r="P714" s="41">
        <v>2339.6907560000004</v>
      </c>
      <c r="Q714" s="41">
        <v>6743.8145320000003</v>
      </c>
      <c r="R714" s="40">
        <v>29576.895199999999</v>
      </c>
      <c r="S714" s="41">
        <v>2809.8050439999997</v>
      </c>
      <c r="T714" s="41">
        <v>7837.8772280000003</v>
      </c>
      <c r="U714" s="40">
        <v>31628.016800000001</v>
      </c>
      <c r="V714" s="41">
        <v>3320.9417640000001</v>
      </c>
      <c r="W714" s="41">
        <v>9013.9847879999998</v>
      </c>
      <c r="X714" s="40">
        <v>33679.138400000003</v>
      </c>
      <c r="Y714" s="41">
        <v>3873.1009160000008</v>
      </c>
      <c r="Z714" s="41">
        <v>10272.137212000001</v>
      </c>
      <c r="AA714" s="40">
        <v>35730.26</v>
      </c>
      <c r="AB714" s="41">
        <v>4466.2825000000003</v>
      </c>
      <c r="AC714" s="41">
        <v>11612.334500000001</v>
      </c>
      <c r="AD714" s="35"/>
      <c r="AE714" s="35"/>
      <c r="AF714" s="35"/>
      <c r="AG714" s="35"/>
      <c r="AH714" s="35"/>
      <c r="AI714" s="2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s="24" customFormat="1">
      <c r="A715" s="31">
        <v>11454</v>
      </c>
      <c r="B715" s="31" t="s">
        <v>2083</v>
      </c>
      <c r="C715" s="31" t="s">
        <v>15</v>
      </c>
      <c r="D715" s="31"/>
      <c r="E715" s="31">
        <v>56.09</v>
      </c>
      <c r="F715" s="31" t="s">
        <v>362</v>
      </c>
      <c r="G715" s="31" t="s">
        <v>4</v>
      </c>
      <c r="H715" s="31" t="s">
        <v>6</v>
      </c>
      <c r="I715" s="40">
        <v>24288.099999999995</v>
      </c>
      <c r="J715" s="40">
        <v>1457.2859999999996</v>
      </c>
      <c r="K715" s="40">
        <v>4857.619999999999</v>
      </c>
      <c r="L715" s="40">
        <v>25502.503999999997</v>
      </c>
      <c r="M715" s="41">
        <v>1912.6877999999997</v>
      </c>
      <c r="N715" s="41">
        <v>5738.0633999999991</v>
      </c>
      <c r="O715" s="40">
        <v>27688.431199999999</v>
      </c>
      <c r="P715" s="41">
        <v>2353.5166520000002</v>
      </c>
      <c r="Q715" s="41">
        <v>6783.6656439999997</v>
      </c>
      <c r="R715" s="40">
        <v>29874.358399999997</v>
      </c>
      <c r="S715" s="41">
        <v>2838.0640479999997</v>
      </c>
      <c r="T715" s="41">
        <v>7916.704976</v>
      </c>
      <c r="U715" s="40">
        <v>32060.285599999999</v>
      </c>
      <c r="V715" s="41">
        <v>3366.329988</v>
      </c>
      <c r="W715" s="41">
        <v>9137.1813959999981</v>
      </c>
      <c r="X715" s="40">
        <v>34246.212800000001</v>
      </c>
      <c r="Y715" s="41">
        <v>3938.3144720000005</v>
      </c>
      <c r="Z715" s="41">
        <v>10445.094904</v>
      </c>
      <c r="AA715" s="40">
        <v>36432.14</v>
      </c>
      <c r="AB715" s="41">
        <v>4554.0174999999999</v>
      </c>
      <c r="AC715" s="41">
        <v>11840.4455</v>
      </c>
      <c r="AD715" s="35"/>
      <c r="AE715" s="35"/>
      <c r="AF715" s="35"/>
      <c r="AG715" s="35"/>
      <c r="AH715" s="35"/>
      <c r="AI715" s="2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s="24" customFormat="1">
      <c r="A716" s="31">
        <v>11442</v>
      </c>
      <c r="B716" s="31" t="s">
        <v>2269</v>
      </c>
      <c r="C716" s="31" t="s">
        <v>15</v>
      </c>
      <c r="D716" s="31"/>
      <c r="E716" s="31">
        <v>65.11</v>
      </c>
      <c r="F716" s="31" t="s">
        <v>340</v>
      </c>
      <c r="G716" s="31" t="s">
        <v>4</v>
      </c>
      <c r="H716" s="31" t="s">
        <v>6</v>
      </c>
      <c r="I716" s="40">
        <v>30533.040000000005</v>
      </c>
      <c r="J716" s="40">
        <v>1831.9824000000001</v>
      </c>
      <c r="K716" s="40">
        <v>6106.6080000000011</v>
      </c>
      <c r="L716" s="40">
        <v>32103.376000000007</v>
      </c>
      <c r="M716" s="41">
        <v>2407.7532000000006</v>
      </c>
      <c r="N716" s="41">
        <v>7223.2596000000021</v>
      </c>
      <c r="O716" s="40">
        <v>34929.980800000005</v>
      </c>
      <c r="P716" s="41">
        <v>2969.0483680000007</v>
      </c>
      <c r="Q716" s="41">
        <v>8557.8452960000013</v>
      </c>
      <c r="R716" s="40">
        <v>37756.585600000006</v>
      </c>
      <c r="S716" s="41">
        <v>3586.8756320000007</v>
      </c>
      <c r="T716" s="41">
        <v>10005.495184000001</v>
      </c>
      <c r="U716" s="40">
        <v>40583.190400000007</v>
      </c>
      <c r="V716" s="41">
        <v>4261.2349920000006</v>
      </c>
      <c r="W716" s="41">
        <v>11566.209264000001</v>
      </c>
      <c r="X716" s="40">
        <v>43409.795200000008</v>
      </c>
      <c r="Y716" s="41">
        <v>4992.1264480000009</v>
      </c>
      <c r="Z716" s="41">
        <v>13239.987536000002</v>
      </c>
      <c r="AA716" s="40">
        <v>46236.400000000009</v>
      </c>
      <c r="AB716" s="41">
        <v>5779.5500000000011</v>
      </c>
      <c r="AC716" s="41">
        <v>15026.830000000004</v>
      </c>
      <c r="AD716" s="35"/>
      <c r="AE716" s="35"/>
      <c r="AF716" s="35"/>
      <c r="AG716" s="35"/>
      <c r="AH716" s="35"/>
      <c r="AI716" s="2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s="24" customFormat="1">
      <c r="A717" s="31">
        <v>27964</v>
      </c>
      <c r="B717" s="31" t="s">
        <v>1634</v>
      </c>
      <c r="C717" s="31" t="s">
        <v>15</v>
      </c>
      <c r="D717" s="31"/>
      <c r="E717" s="31">
        <v>56</v>
      </c>
      <c r="F717" s="31" t="s">
        <v>34</v>
      </c>
      <c r="G717" s="31" t="s">
        <v>4</v>
      </c>
      <c r="H717" s="31" t="s">
        <v>6</v>
      </c>
      <c r="I717" s="40">
        <v>22136.46</v>
      </c>
      <c r="J717" s="40">
        <v>1328.1876</v>
      </c>
      <c r="K717" s="40">
        <v>4427.2920000000004</v>
      </c>
      <c r="L717" s="40">
        <v>22978.342000000001</v>
      </c>
      <c r="M717" s="41">
        <v>1723.37565</v>
      </c>
      <c r="N717" s="41">
        <v>5170.1269499999999</v>
      </c>
      <c r="O717" s="40">
        <v>24493.729599999999</v>
      </c>
      <c r="P717" s="41">
        <v>2081.9670160000001</v>
      </c>
      <c r="Q717" s="41">
        <v>6000.9637519999997</v>
      </c>
      <c r="R717" s="40">
        <v>26009.117200000001</v>
      </c>
      <c r="S717" s="41">
        <v>2470.8661339999999</v>
      </c>
      <c r="T717" s="41">
        <v>6892.4160580000007</v>
      </c>
      <c r="U717" s="40">
        <v>27524.504799999999</v>
      </c>
      <c r="V717" s="41">
        <v>2890.0730039999999</v>
      </c>
      <c r="W717" s="41">
        <v>7844.4838679999993</v>
      </c>
      <c r="X717" s="40">
        <v>29039.892400000001</v>
      </c>
      <c r="Y717" s="41">
        <v>3339.587626</v>
      </c>
      <c r="Z717" s="41">
        <v>8857.1671819999992</v>
      </c>
      <c r="AA717" s="40">
        <v>30555.279999999999</v>
      </c>
      <c r="AB717" s="41">
        <v>3819.41</v>
      </c>
      <c r="AC717" s="41">
        <v>9930.4660000000003</v>
      </c>
      <c r="AD717" s="35"/>
      <c r="AE717" s="35"/>
      <c r="AF717" s="35"/>
      <c r="AG717" s="35"/>
      <c r="AH717" s="35"/>
      <c r="AI717" s="2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s="24" customFormat="1">
      <c r="A718" s="31">
        <v>11461</v>
      </c>
      <c r="B718" s="31" t="s">
        <v>2110</v>
      </c>
      <c r="C718" s="31" t="s">
        <v>15</v>
      </c>
      <c r="D718" s="31"/>
      <c r="E718" s="31">
        <v>63.04</v>
      </c>
      <c r="F718" s="31" t="s">
        <v>229</v>
      </c>
      <c r="G718" s="31" t="s">
        <v>4</v>
      </c>
      <c r="H718" s="31" t="s">
        <v>6</v>
      </c>
      <c r="I718" s="40">
        <v>30580.06</v>
      </c>
      <c r="J718" s="40">
        <v>1834.8036</v>
      </c>
      <c r="K718" s="40">
        <v>6116.0120000000006</v>
      </c>
      <c r="L718" s="40">
        <v>32174.59</v>
      </c>
      <c r="M718" s="41">
        <v>2413.0942500000001</v>
      </c>
      <c r="N718" s="41">
        <v>7239.2827500000003</v>
      </c>
      <c r="O718" s="40">
        <v>35044.743999999999</v>
      </c>
      <c r="P718" s="41">
        <v>2978.8032400000002</v>
      </c>
      <c r="Q718" s="41">
        <v>8585.9622799999997</v>
      </c>
      <c r="R718" s="40">
        <v>37914.898000000001</v>
      </c>
      <c r="S718" s="41">
        <v>3601.9153100000003</v>
      </c>
      <c r="T718" s="41">
        <v>10047.447970000001</v>
      </c>
      <c r="U718" s="40">
        <v>40785.051999999996</v>
      </c>
      <c r="V718" s="41">
        <v>4282.4304599999996</v>
      </c>
      <c r="W718" s="41">
        <v>11623.739819999997</v>
      </c>
      <c r="X718" s="40">
        <v>43655.205999999998</v>
      </c>
      <c r="Y718" s="41">
        <v>5020.3486899999998</v>
      </c>
      <c r="Z718" s="41">
        <v>13314.837829999999</v>
      </c>
      <c r="AA718" s="40">
        <v>46525.36</v>
      </c>
      <c r="AB718" s="41">
        <v>5815.67</v>
      </c>
      <c r="AC718" s="41">
        <v>15120.742</v>
      </c>
      <c r="AD718" s="35"/>
      <c r="AE718" s="35"/>
      <c r="AF718" s="35"/>
      <c r="AG718" s="35"/>
      <c r="AH718" s="35"/>
      <c r="AI718" s="2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s="24" customFormat="1">
      <c r="A719" s="31">
        <v>32205</v>
      </c>
      <c r="B719" s="31" t="s">
        <v>1239</v>
      </c>
      <c r="C719" s="31" t="s">
        <v>15</v>
      </c>
      <c r="D719" s="31"/>
      <c r="E719" s="31">
        <v>53.04</v>
      </c>
      <c r="F719" s="31" t="s">
        <v>180</v>
      </c>
      <c r="G719" s="31" t="s">
        <v>4</v>
      </c>
      <c r="H719" s="31" t="s">
        <v>6</v>
      </c>
      <c r="I719" s="40">
        <v>15677.76</v>
      </c>
      <c r="J719" s="40">
        <v>940.66559999999993</v>
      </c>
      <c r="K719" s="40">
        <v>3135.5520000000001</v>
      </c>
      <c r="L719" s="40">
        <v>15818.860000000002</v>
      </c>
      <c r="M719" s="41">
        <v>1186.4145000000001</v>
      </c>
      <c r="N719" s="41">
        <v>3559.2435000000005</v>
      </c>
      <c r="O719" s="40">
        <v>16072.840000000002</v>
      </c>
      <c r="P719" s="41">
        <v>1366.1914000000002</v>
      </c>
      <c r="Q719" s="41">
        <v>3937.8458000000005</v>
      </c>
      <c r="R719" s="40">
        <v>16326.820000000002</v>
      </c>
      <c r="S719" s="41">
        <v>1551.0479000000003</v>
      </c>
      <c r="T719" s="41">
        <v>4326.6073000000006</v>
      </c>
      <c r="U719" s="40">
        <v>16580.800000000003</v>
      </c>
      <c r="V719" s="41">
        <v>1740.9840000000002</v>
      </c>
      <c r="W719" s="41">
        <v>4725.5280000000002</v>
      </c>
      <c r="X719" s="40">
        <v>16834.780000000002</v>
      </c>
      <c r="Y719" s="41">
        <v>1935.9997000000003</v>
      </c>
      <c r="Z719" s="41">
        <v>5134.6079000000009</v>
      </c>
      <c r="AA719" s="40">
        <v>17088.760000000002</v>
      </c>
      <c r="AB719" s="41">
        <v>2136.0950000000003</v>
      </c>
      <c r="AC719" s="41">
        <v>5553.8470000000007</v>
      </c>
      <c r="AD719" s="35"/>
      <c r="AE719" s="35"/>
      <c r="AF719" s="35"/>
      <c r="AG719" s="35"/>
      <c r="AH719" s="35"/>
      <c r="AI719" s="2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s="24" customFormat="1">
      <c r="A720" s="31">
        <v>31024</v>
      </c>
      <c r="B720" s="31" t="s">
        <v>1204</v>
      </c>
      <c r="C720" s="31" t="s">
        <v>15</v>
      </c>
      <c r="D720" s="31"/>
      <c r="E720" s="31">
        <v>37.1</v>
      </c>
      <c r="F720" s="31" t="s">
        <v>355</v>
      </c>
      <c r="G720" s="31" t="s">
        <v>4</v>
      </c>
      <c r="H720" s="31" t="s">
        <v>6</v>
      </c>
      <c r="I720" s="40">
        <v>5695.52</v>
      </c>
      <c r="J720" s="40">
        <v>341.7312</v>
      </c>
      <c r="K720" s="40">
        <v>1139.104</v>
      </c>
      <c r="L720" s="40">
        <v>5729.6940000000004</v>
      </c>
      <c r="M720" s="41">
        <v>429.72705000000002</v>
      </c>
      <c r="N720" s="41">
        <v>1289.1811500000001</v>
      </c>
      <c r="O720" s="40">
        <v>5791.2072000000007</v>
      </c>
      <c r="P720" s="41">
        <v>492.25261200000011</v>
      </c>
      <c r="Q720" s="41">
        <v>1418.8457640000001</v>
      </c>
      <c r="R720" s="40">
        <v>5852.7204000000002</v>
      </c>
      <c r="S720" s="41">
        <v>556.00843800000007</v>
      </c>
      <c r="T720" s="41">
        <v>1550.970906</v>
      </c>
      <c r="U720" s="40">
        <v>5914.2336000000005</v>
      </c>
      <c r="V720" s="41">
        <v>620.99452800000006</v>
      </c>
      <c r="W720" s="41">
        <v>1685.5565759999999</v>
      </c>
      <c r="X720" s="40">
        <v>5975.7468000000008</v>
      </c>
      <c r="Y720" s="41">
        <v>687.21088200000008</v>
      </c>
      <c r="Z720" s="41">
        <v>1822.6027740000002</v>
      </c>
      <c r="AA720" s="40">
        <v>6037.26</v>
      </c>
      <c r="AB720" s="41">
        <v>754.65750000000003</v>
      </c>
      <c r="AC720" s="41">
        <v>1962.1095</v>
      </c>
      <c r="AD720" s="35"/>
      <c r="AE720" s="35"/>
      <c r="AF720" s="35"/>
      <c r="AG720" s="35"/>
      <c r="AH720" s="35"/>
      <c r="AI720" s="2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s="24" customFormat="1">
      <c r="A721" s="31">
        <v>29047</v>
      </c>
      <c r="B721" s="31" t="s">
        <v>744</v>
      </c>
      <c r="C721" s="31" t="s">
        <v>13</v>
      </c>
      <c r="D721" s="31"/>
      <c r="E721" s="31">
        <v>51.04</v>
      </c>
      <c r="F721" s="31" t="s">
        <v>195</v>
      </c>
      <c r="G721" s="31" t="s">
        <v>4</v>
      </c>
      <c r="H721" s="31" t="s">
        <v>6</v>
      </c>
      <c r="I721" s="40">
        <v>21687.1</v>
      </c>
      <c r="J721" s="40">
        <v>1301.2259999999999</v>
      </c>
      <c r="K721" s="40">
        <v>4337.42</v>
      </c>
      <c r="L721" s="40">
        <v>22207.59</v>
      </c>
      <c r="M721" s="41">
        <v>1665.56925</v>
      </c>
      <c r="N721" s="41">
        <v>4996.7077500000005</v>
      </c>
      <c r="O721" s="40">
        <v>23144.471999999998</v>
      </c>
      <c r="P721" s="41">
        <v>1967.2801199999999</v>
      </c>
      <c r="Q721" s="41">
        <v>5670.3956399999997</v>
      </c>
      <c r="R721" s="40">
        <v>24081.353999999999</v>
      </c>
      <c r="S721" s="41">
        <v>2287.7286300000001</v>
      </c>
      <c r="T721" s="41">
        <v>6381.5588100000004</v>
      </c>
      <c r="U721" s="40">
        <v>25018.235999999997</v>
      </c>
      <c r="V721" s="41">
        <v>2626.9147799999996</v>
      </c>
      <c r="W721" s="41">
        <v>7130.197259999999</v>
      </c>
      <c r="X721" s="40">
        <v>25955.117999999999</v>
      </c>
      <c r="Y721" s="41">
        <v>2984.8385699999999</v>
      </c>
      <c r="Z721" s="41">
        <v>7916.310989999999</v>
      </c>
      <c r="AA721" s="40">
        <v>26892</v>
      </c>
      <c r="AB721" s="41">
        <v>3361.5</v>
      </c>
      <c r="AC721" s="41">
        <v>8739.9</v>
      </c>
      <c r="AD721" s="35"/>
      <c r="AE721" s="35"/>
      <c r="AF721" s="35"/>
      <c r="AG721" s="35"/>
      <c r="AH721" s="35"/>
      <c r="AI721" s="2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s="24" customFormat="1">
      <c r="A722" s="31">
        <v>31026</v>
      </c>
      <c r="B722" s="31" t="s">
        <v>593</v>
      </c>
      <c r="C722" s="31" t="s">
        <v>13</v>
      </c>
      <c r="D722" s="31"/>
      <c r="E722" s="31">
        <v>57.1</v>
      </c>
      <c r="F722" s="31" t="s">
        <v>227</v>
      </c>
      <c r="G722" s="31" t="s">
        <v>4</v>
      </c>
      <c r="H722" s="31" t="s">
        <v>6</v>
      </c>
      <c r="I722" s="40">
        <v>16171.4</v>
      </c>
      <c r="J722" s="40">
        <v>970.28399999999999</v>
      </c>
      <c r="K722" s="40">
        <v>3234.28</v>
      </c>
      <c r="L722" s="40">
        <v>16389.714</v>
      </c>
      <c r="M722" s="41">
        <v>1229.22855</v>
      </c>
      <c r="N722" s="41">
        <v>3687.6856499999999</v>
      </c>
      <c r="O722" s="40">
        <v>16782.679200000002</v>
      </c>
      <c r="P722" s="41">
        <v>1426.5277320000002</v>
      </c>
      <c r="Q722" s="41">
        <v>4111.7564040000007</v>
      </c>
      <c r="R722" s="40">
        <v>17175.644400000001</v>
      </c>
      <c r="S722" s="41">
        <v>1631.6862180000001</v>
      </c>
      <c r="T722" s="41">
        <v>4551.5457660000002</v>
      </c>
      <c r="U722" s="40">
        <v>17568.6096</v>
      </c>
      <c r="V722" s="41">
        <v>1844.7040079999999</v>
      </c>
      <c r="W722" s="41">
        <v>5007.0537359999998</v>
      </c>
      <c r="X722" s="40">
        <v>17961.574800000002</v>
      </c>
      <c r="Y722" s="41">
        <v>2065.5811020000006</v>
      </c>
      <c r="Z722" s="41">
        <v>5478.2803140000005</v>
      </c>
      <c r="AA722" s="40">
        <v>18354.54</v>
      </c>
      <c r="AB722" s="41">
        <v>2294.3175000000001</v>
      </c>
      <c r="AC722" s="41">
        <v>5965.2255000000005</v>
      </c>
      <c r="AD722" s="35"/>
      <c r="AE722" s="35"/>
      <c r="AF722" s="35"/>
      <c r="AG722" s="35"/>
      <c r="AH722" s="35"/>
      <c r="AI722" s="2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s="24" customFormat="1">
      <c r="A723" s="31">
        <v>23008</v>
      </c>
      <c r="B723" s="31" t="s">
        <v>1042</v>
      </c>
      <c r="C723" s="31" t="s">
        <v>13</v>
      </c>
      <c r="D723" s="31"/>
      <c r="E723" s="31">
        <v>55.11</v>
      </c>
      <c r="F723" s="31" t="s">
        <v>189</v>
      </c>
      <c r="G723" s="31" t="s">
        <v>4</v>
      </c>
      <c r="H723" s="31" t="s">
        <v>6</v>
      </c>
      <c r="I723" s="40">
        <v>21687.1</v>
      </c>
      <c r="J723" s="40">
        <v>1301.2259999999999</v>
      </c>
      <c r="K723" s="40">
        <v>4337.42</v>
      </c>
      <c r="L723" s="40">
        <v>22771.455999999998</v>
      </c>
      <c r="M723" s="41">
        <v>1707.8591999999999</v>
      </c>
      <c r="N723" s="41">
        <v>5123.5775999999996</v>
      </c>
      <c r="O723" s="40">
        <v>24723.2968</v>
      </c>
      <c r="P723" s="41">
        <v>2101.4802280000004</v>
      </c>
      <c r="Q723" s="41">
        <v>6057.2077159999999</v>
      </c>
      <c r="R723" s="40">
        <v>26675.137599999998</v>
      </c>
      <c r="S723" s="41">
        <v>2534.1380719999997</v>
      </c>
      <c r="T723" s="41">
        <v>7068.9114639999998</v>
      </c>
      <c r="U723" s="40">
        <v>28626.9784</v>
      </c>
      <c r="V723" s="41">
        <v>3005.8327319999999</v>
      </c>
      <c r="W723" s="41">
        <v>8158.6888439999993</v>
      </c>
      <c r="X723" s="40">
        <v>30578.819199999998</v>
      </c>
      <c r="Y723" s="41">
        <v>3516.5642079999998</v>
      </c>
      <c r="Z723" s="41">
        <v>9326.5398559999994</v>
      </c>
      <c r="AA723" s="40">
        <v>32530.659999999996</v>
      </c>
      <c r="AB723" s="41">
        <v>4066.3324999999995</v>
      </c>
      <c r="AC723" s="41">
        <v>10572.464499999998</v>
      </c>
      <c r="AD723" s="35"/>
      <c r="AE723" s="35"/>
      <c r="AF723" s="35"/>
      <c r="AG723" s="35"/>
      <c r="AH723" s="35"/>
      <c r="AI723" s="2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s="24" customFormat="1">
      <c r="A724" s="31">
        <v>31197</v>
      </c>
      <c r="B724" s="31" t="s">
        <v>588</v>
      </c>
      <c r="C724" s="31" t="s">
        <v>13</v>
      </c>
      <c r="D724" s="31"/>
      <c r="E724" s="31">
        <v>42.04</v>
      </c>
      <c r="F724" s="31" t="s">
        <v>341</v>
      </c>
      <c r="G724" s="31" t="s">
        <v>4</v>
      </c>
      <c r="H724" s="31" t="s">
        <v>6</v>
      </c>
      <c r="I724" s="40">
        <v>24335.14</v>
      </c>
      <c r="J724" s="40">
        <v>1460.1083999999998</v>
      </c>
      <c r="K724" s="40">
        <v>4867.0280000000002</v>
      </c>
      <c r="L724" s="40">
        <v>24669.561999999998</v>
      </c>
      <c r="M724" s="41">
        <v>1850.2171499999997</v>
      </c>
      <c r="N724" s="41">
        <v>5550.6514499999994</v>
      </c>
      <c r="O724" s="40">
        <v>25271.5216</v>
      </c>
      <c r="P724" s="41">
        <v>2148.0793360000002</v>
      </c>
      <c r="Q724" s="41">
        <v>6191.5227919999998</v>
      </c>
      <c r="R724" s="40">
        <v>25873.481199999998</v>
      </c>
      <c r="S724" s="41">
        <v>2457.9807139999998</v>
      </c>
      <c r="T724" s="41">
        <v>6856.4725179999996</v>
      </c>
      <c r="U724" s="40">
        <v>26475.4408</v>
      </c>
      <c r="V724" s="41">
        <v>2779.921284</v>
      </c>
      <c r="W724" s="41">
        <v>7545.5006279999998</v>
      </c>
      <c r="X724" s="40">
        <v>27077.400399999999</v>
      </c>
      <c r="Y724" s="41">
        <v>3113.901046</v>
      </c>
      <c r="Z724" s="41">
        <v>8258.6071219999994</v>
      </c>
      <c r="AA724" s="40">
        <v>27679.360000000001</v>
      </c>
      <c r="AB724" s="41">
        <v>3459.92</v>
      </c>
      <c r="AC724" s="41">
        <v>8995.7920000000013</v>
      </c>
      <c r="AD724" s="35"/>
      <c r="AE724" s="35"/>
      <c r="AF724" s="35"/>
      <c r="AG724" s="35"/>
      <c r="AH724" s="35"/>
      <c r="AI724" s="2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s="24" customFormat="1">
      <c r="A725" s="31">
        <v>29281</v>
      </c>
      <c r="B725" s="31" t="s">
        <v>1416</v>
      </c>
      <c r="C725" s="31" t="s">
        <v>15</v>
      </c>
      <c r="D725" s="31"/>
      <c r="E725" s="31">
        <v>60.1</v>
      </c>
      <c r="F725" s="31" t="s">
        <v>443</v>
      </c>
      <c r="G725" s="31" t="s">
        <v>4</v>
      </c>
      <c r="H725" s="31" t="s">
        <v>6</v>
      </c>
      <c r="I725" s="40">
        <v>3797.0000000000005</v>
      </c>
      <c r="J725" s="40">
        <v>227.82000000000002</v>
      </c>
      <c r="K725" s="40">
        <v>759.40000000000009</v>
      </c>
      <c r="L725" s="40">
        <v>3865.346</v>
      </c>
      <c r="M725" s="41">
        <v>289.90094999999997</v>
      </c>
      <c r="N725" s="41">
        <v>869.70285000000001</v>
      </c>
      <c r="O725" s="40">
        <v>3988.3688000000002</v>
      </c>
      <c r="P725" s="41">
        <v>339.01134800000005</v>
      </c>
      <c r="Q725" s="41">
        <v>977.15035599999999</v>
      </c>
      <c r="R725" s="40">
        <v>4111.3915999999999</v>
      </c>
      <c r="S725" s="41">
        <v>390.582202</v>
      </c>
      <c r="T725" s="41">
        <v>1089.5187740000001</v>
      </c>
      <c r="U725" s="40">
        <v>4234.4143999999997</v>
      </c>
      <c r="V725" s="41">
        <v>444.61351199999996</v>
      </c>
      <c r="W725" s="41">
        <v>1206.8081039999997</v>
      </c>
      <c r="X725" s="40">
        <v>4357.4372000000003</v>
      </c>
      <c r="Y725" s="41">
        <v>501.10527800000006</v>
      </c>
      <c r="Z725" s="41">
        <v>1329.0183460000001</v>
      </c>
      <c r="AA725" s="40">
        <v>4480.46</v>
      </c>
      <c r="AB725" s="41">
        <v>560.0575</v>
      </c>
      <c r="AC725" s="41">
        <v>1456.1495</v>
      </c>
      <c r="AD725" s="35"/>
      <c r="AE725" s="35"/>
      <c r="AF725" s="35"/>
      <c r="AG725" s="35"/>
      <c r="AH725" s="35"/>
      <c r="AI725" s="2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s="24" customFormat="1">
      <c r="A726" s="31">
        <v>11490</v>
      </c>
      <c r="B726" s="31" t="s">
        <v>2215</v>
      </c>
      <c r="C726" s="31" t="s">
        <v>15</v>
      </c>
      <c r="D726" s="31"/>
      <c r="E726" s="31">
        <v>66.09</v>
      </c>
      <c r="F726" s="31" t="s">
        <v>60</v>
      </c>
      <c r="G726" s="31" t="s">
        <v>4</v>
      </c>
      <c r="H726" s="31" t="s">
        <v>6</v>
      </c>
      <c r="I726" s="40">
        <v>29954.32</v>
      </c>
      <c r="J726" s="40">
        <v>1797.2592</v>
      </c>
      <c r="K726" s="40">
        <v>5990.8640000000005</v>
      </c>
      <c r="L726" s="40">
        <v>31452.038</v>
      </c>
      <c r="M726" s="41">
        <v>2358.9028499999999</v>
      </c>
      <c r="N726" s="41">
        <v>7076.7085500000003</v>
      </c>
      <c r="O726" s="40">
        <v>34147.930399999997</v>
      </c>
      <c r="P726" s="41">
        <v>2902.5740839999999</v>
      </c>
      <c r="Q726" s="41">
        <v>8366.2429479999992</v>
      </c>
      <c r="R726" s="40">
        <v>36843.822800000002</v>
      </c>
      <c r="S726" s="41">
        <v>3500.1631660000003</v>
      </c>
      <c r="T726" s="41">
        <v>9763.6130420000009</v>
      </c>
      <c r="U726" s="40">
        <v>39539.715199999999</v>
      </c>
      <c r="V726" s="41">
        <v>4151.6700959999998</v>
      </c>
      <c r="W726" s="41">
        <v>11268.818831999999</v>
      </c>
      <c r="X726" s="40">
        <v>42235.607600000003</v>
      </c>
      <c r="Y726" s="41">
        <v>4857.0948740000003</v>
      </c>
      <c r="Z726" s="41">
        <v>12881.860318000001</v>
      </c>
      <c r="AA726" s="40">
        <v>44931.5</v>
      </c>
      <c r="AB726" s="41">
        <v>5616.4375</v>
      </c>
      <c r="AC726" s="41">
        <v>14602.737500000001</v>
      </c>
      <c r="AD726" s="35"/>
      <c r="AE726" s="35"/>
      <c r="AF726" s="35"/>
      <c r="AG726" s="35"/>
      <c r="AH726" s="35"/>
      <c r="AI726" s="2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s="24" customFormat="1">
      <c r="A727" s="31">
        <v>11500</v>
      </c>
      <c r="B727" s="31" t="s">
        <v>2256</v>
      </c>
      <c r="C727" s="31" t="s">
        <v>15</v>
      </c>
      <c r="D727" s="31"/>
      <c r="E727" s="31">
        <v>63.08</v>
      </c>
      <c r="F727" s="31" t="s">
        <v>425</v>
      </c>
      <c r="G727" s="31" t="s">
        <v>4</v>
      </c>
      <c r="H727" s="31" t="s">
        <v>6</v>
      </c>
      <c r="I727" s="40">
        <v>21687.1</v>
      </c>
      <c r="J727" s="40">
        <v>1301.2259999999999</v>
      </c>
      <c r="K727" s="40">
        <v>4337.42</v>
      </c>
      <c r="L727" s="40">
        <v>24431.735999999997</v>
      </c>
      <c r="M727" s="41">
        <v>1832.3801999999998</v>
      </c>
      <c r="N727" s="41">
        <v>5497.1405999999997</v>
      </c>
      <c r="O727" s="40">
        <v>26525.884799999996</v>
      </c>
      <c r="P727" s="41">
        <v>2254.7002079999997</v>
      </c>
      <c r="Q727" s="41">
        <v>6498.8417759999993</v>
      </c>
      <c r="R727" s="40">
        <v>28620.033599999995</v>
      </c>
      <c r="S727" s="41">
        <v>2718.9031919999998</v>
      </c>
      <c r="T727" s="41">
        <v>7584.3089039999995</v>
      </c>
      <c r="U727" s="40">
        <v>30714.182399999998</v>
      </c>
      <c r="V727" s="41">
        <v>3224.9891519999996</v>
      </c>
      <c r="W727" s="41">
        <v>8753.5419839999995</v>
      </c>
      <c r="X727" s="40">
        <v>32808.331200000001</v>
      </c>
      <c r="Y727" s="41">
        <v>3772.9580880000003</v>
      </c>
      <c r="Z727" s="41">
        <v>10006.541015999999</v>
      </c>
      <c r="AA727" s="40">
        <v>34902.479999999996</v>
      </c>
      <c r="AB727" s="41">
        <v>4362.8099999999995</v>
      </c>
      <c r="AC727" s="41">
        <v>11343.305999999999</v>
      </c>
      <c r="AD727" s="35"/>
      <c r="AE727" s="35"/>
      <c r="AF727" s="35"/>
      <c r="AG727" s="35"/>
      <c r="AH727" s="35"/>
      <c r="AI727" s="2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s="24" customFormat="1">
      <c r="A728" s="31">
        <v>11525</v>
      </c>
      <c r="B728" s="31" t="s">
        <v>2158</v>
      </c>
      <c r="C728" s="31" t="s">
        <v>15</v>
      </c>
      <c r="D728" s="31"/>
      <c r="E728" s="31">
        <v>60.02</v>
      </c>
      <c r="F728" s="31" t="s">
        <v>422</v>
      </c>
      <c r="G728" s="31" t="s">
        <v>4</v>
      </c>
      <c r="H728" s="31" t="s">
        <v>6</v>
      </c>
      <c r="I728" s="40">
        <v>13471.54</v>
      </c>
      <c r="J728" s="40">
        <v>808.29240000000004</v>
      </c>
      <c r="K728" s="40">
        <v>2694.3080000000004</v>
      </c>
      <c r="L728" s="40">
        <v>14145.116000000002</v>
      </c>
      <c r="M728" s="41">
        <v>1060.8837000000001</v>
      </c>
      <c r="N728" s="41">
        <v>3182.6511000000005</v>
      </c>
      <c r="O728" s="40">
        <v>15357.552800000003</v>
      </c>
      <c r="P728" s="41">
        <v>1305.3919880000003</v>
      </c>
      <c r="Q728" s="41">
        <v>3762.6004360000006</v>
      </c>
      <c r="R728" s="40">
        <v>16569.989600000004</v>
      </c>
      <c r="S728" s="41">
        <v>1574.1490120000005</v>
      </c>
      <c r="T728" s="41">
        <v>4391.0472440000012</v>
      </c>
      <c r="U728" s="40">
        <v>17782.426400000004</v>
      </c>
      <c r="V728" s="41">
        <v>1867.1547720000003</v>
      </c>
      <c r="W728" s="41">
        <v>5067.9915240000009</v>
      </c>
      <c r="X728" s="40">
        <v>18994.863200000003</v>
      </c>
      <c r="Y728" s="41">
        <v>2184.4092680000003</v>
      </c>
      <c r="Z728" s="41">
        <v>5793.4332760000007</v>
      </c>
      <c r="AA728" s="40">
        <v>20207.300000000003</v>
      </c>
      <c r="AB728" s="41">
        <v>2525.9125000000004</v>
      </c>
      <c r="AC728" s="41">
        <v>6567.3725000000013</v>
      </c>
      <c r="AD728" s="35"/>
      <c r="AE728" s="35"/>
      <c r="AF728" s="35"/>
      <c r="AG728" s="35"/>
      <c r="AH728" s="35"/>
      <c r="AI728" s="2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s="24" customFormat="1">
      <c r="A729" s="31">
        <v>24634</v>
      </c>
      <c r="B729" s="31" t="s">
        <v>798</v>
      </c>
      <c r="C729" s="31" t="s">
        <v>13</v>
      </c>
      <c r="D729" s="31"/>
      <c r="E729" s="31">
        <v>57.01</v>
      </c>
      <c r="F729" s="31" t="s">
        <v>389</v>
      </c>
      <c r="G729" s="31" t="s">
        <v>4</v>
      </c>
      <c r="H729" s="31" t="s">
        <v>6</v>
      </c>
      <c r="I729" s="40">
        <v>30551.260000000002</v>
      </c>
      <c r="J729" s="40">
        <v>1833.0756000000001</v>
      </c>
      <c r="K729" s="40">
        <v>6110.2520000000004</v>
      </c>
      <c r="L729" s="40">
        <v>31451.7</v>
      </c>
      <c r="M729" s="41">
        <v>2358.8775000000001</v>
      </c>
      <c r="N729" s="41">
        <v>7076.6325000000006</v>
      </c>
      <c r="O729" s="40">
        <v>33072.491999999998</v>
      </c>
      <c r="P729" s="41">
        <v>2811.1618200000003</v>
      </c>
      <c r="Q729" s="41">
        <v>8102.7605399999993</v>
      </c>
      <c r="R729" s="40">
        <v>34693.284</v>
      </c>
      <c r="S729" s="41">
        <v>3295.8619800000001</v>
      </c>
      <c r="T729" s="41">
        <v>9193.7202600000001</v>
      </c>
      <c r="U729" s="40">
        <v>36314.076000000001</v>
      </c>
      <c r="V729" s="41">
        <v>3812.9779800000001</v>
      </c>
      <c r="W729" s="41">
        <v>10349.51166</v>
      </c>
      <c r="X729" s="40">
        <v>37934.868000000002</v>
      </c>
      <c r="Y729" s="41">
        <v>4362.5098200000002</v>
      </c>
      <c r="Z729" s="41">
        <v>11570.134740000001</v>
      </c>
      <c r="AA729" s="40">
        <v>39555.660000000003</v>
      </c>
      <c r="AB729" s="41">
        <v>4944.4575000000004</v>
      </c>
      <c r="AC729" s="41">
        <v>12855.589500000002</v>
      </c>
      <c r="AD729" s="35"/>
      <c r="AE729" s="35"/>
      <c r="AF729" s="35"/>
      <c r="AG729" s="35"/>
      <c r="AH729" s="35"/>
      <c r="AI729" s="2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s="24" customFormat="1">
      <c r="A730" s="31">
        <v>30698</v>
      </c>
      <c r="B730" s="31" t="s">
        <v>630</v>
      </c>
      <c r="C730" s="31" t="s">
        <v>13</v>
      </c>
      <c r="D730" s="31"/>
      <c r="E730" s="31">
        <v>34.07</v>
      </c>
      <c r="F730" s="31" t="s">
        <v>352</v>
      </c>
      <c r="G730" s="31" t="s">
        <v>4</v>
      </c>
      <c r="H730" s="31" t="s">
        <v>6</v>
      </c>
      <c r="I730" s="40">
        <v>23338.16</v>
      </c>
      <c r="J730" s="40">
        <v>1400.2895999999998</v>
      </c>
      <c r="K730" s="40">
        <v>4667.6320000000005</v>
      </c>
      <c r="L730" s="40">
        <v>23723.24</v>
      </c>
      <c r="M730" s="41">
        <v>1779.2430000000002</v>
      </c>
      <c r="N730" s="41">
        <v>5337.7290000000003</v>
      </c>
      <c r="O730" s="40">
        <v>24416.383999999998</v>
      </c>
      <c r="P730" s="41">
        <v>2075.39264</v>
      </c>
      <c r="Q730" s="41">
        <v>5982.014079999999</v>
      </c>
      <c r="R730" s="40">
        <v>25109.527999999998</v>
      </c>
      <c r="S730" s="41">
        <v>2385.4051599999998</v>
      </c>
      <c r="T730" s="41">
        <v>6654.0249199999998</v>
      </c>
      <c r="U730" s="40">
        <v>25802.671999999999</v>
      </c>
      <c r="V730" s="41">
        <v>2709.2805599999997</v>
      </c>
      <c r="W730" s="41">
        <v>7353.7615199999991</v>
      </c>
      <c r="X730" s="40">
        <v>26495.815999999999</v>
      </c>
      <c r="Y730" s="41">
        <v>3047.0188400000002</v>
      </c>
      <c r="Z730" s="41">
        <v>8081.2238799999996</v>
      </c>
      <c r="AA730" s="40">
        <v>27188.959999999999</v>
      </c>
      <c r="AB730" s="41">
        <v>3398.62</v>
      </c>
      <c r="AC730" s="41">
        <v>8836.4120000000003</v>
      </c>
      <c r="AD730" s="35"/>
      <c r="AE730" s="35"/>
      <c r="AF730" s="35"/>
      <c r="AG730" s="35"/>
      <c r="AH730" s="35"/>
      <c r="AI730" s="2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s="24" customFormat="1">
      <c r="A731" s="31">
        <v>32695</v>
      </c>
      <c r="B731" s="31" t="s">
        <v>478</v>
      </c>
      <c r="C731" s="31" t="s">
        <v>13</v>
      </c>
      <c r="D731" s="31"/>
      <c r="E731" s="31">
        <v>42.11</v>
      </c>
      <c r="F731" s="31" t="s">
        <v>300</v>
      </c>
      <c r="G731" s="31" t="s">
        <v>4</v>
      </c>
      <c r="H731" s="31" t="s">
        <v>6</v>
      </c>
      <c r="I731" s="40">
        <v>24288.099999999995</v>
      </c>
      <c r="J731" s="40">
        <v>1457.2859999999996</v>
      </c>
      <c r="K731" s="40">
        <v>4857.619999999999</v>
      </c>
      <c r="L731" s="40">
        <v>24433.827999999994</v>
      </c>
      <c r="M731" s="41">
        <v>1832.5370999999996</v>
      </c>
      <c r="N731" s="41">
        <v>5497.6112999999987</v>
      </c>
      <c r="O731" s="40">
        <v>24696.138399999996</v>
      </c>
      <c r="P731" s="41">
        <v>2099.1717639999997</v>
      </c>
      <c r="Q731" s="41">
        <v>6050.553907999999</v>
      </c>
      <c r="R731" s="40">
        <v>24958.448799999995</v>
      </c>
      <c r="S731" s="41">
        <v>2371.0526359999994</v>
      </c>
      <c r="T731" s="41">
        <v>6613.9889319999993</v>
      </c>
      <c r="U731" s="40">
        <v>25220.759199999993</v>
      </c>
      <c r="V731" s="41">
        <v>2648.1797159999992</v>
      </c>
      <c r="W731" s="41">
        <v>7187.9163719999979</v>
      </c>
      <c r="X731" s="40">
        <v>25483.069599999995</v>
      </c>
      <c r="Y731" s="41">
        <v>2930.5530039999994</v>
      </c>
      <c r="Z731" s="41">
        <v>7772.3362279999983</v>
      </c>
      <c r="AA731" s="40">
        <v>25745.379999999994</v>
      </c>
      <c r="AB731" s="41">
        <v>3218.1724999999992</v>
      </c>
      <c r="AC731" s="41">
        <v>8367.2484999999979</v>
      </c>
      <c r="AD731" s="35"/>
      <c r="AE731" s="35"/>
      <c r="AF731" s="35"/>
      <c r="AG731" s="35"/>
      <c r="AH731" s="35"/>
      <c r="AI731" s="2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s="24" customFormat="1">
      <c r="A732" s="31">
        <v>32022</v>
      </c>
      <c r="B732" s="31" t="s">
        <v>1256</v>
      </c>
      <c r="C732" s="31" t="s">
        <v>15</v>
      </c>
      <c r="D732" s="31"/>
      <c r="E732" s="31">
        <v>62.09</v>
      </c>
      <c r="F732" s="31" t="s">
        <v>194</v>
      </c>
      <c r="G732" s="31" t="s">
        <v>4</v>
      </c>
      <c r="H732" s="31" t="s">
        <v>6</v>
      </c>
      <c r="I732" s="40">
        <v>18234.860000000004</v>
      </c>
      <c r="J732" s="40">
        <v>1094.0916000000002</v>
      </c>
      <c r="K732" s="40">
        <v>3646.9720000000011</v>
      </c>
      <c r="L732" s="40">
        <v>18411.490000000005</v>
      </c>
      <c r="M732" s="41">
        <v>1380.8617500000003</v>
      </c>
      <c r="N732" s="41">
        <v>4142.585250000001</v>
      </c>
      <c r="O732" s="40">
        <v>18729.424000000003</v>
      </c>
      <c r="P732" s="41">
        <v>1592.0010400000003</v>
      </c>
      <c r="Q732" s="41">
        <v>4588.7088800000001</v>
      </c>
      <c r="R732" s="40">
        <v>19047.358000000004</v>
      </c>
      <c r="S732" s="41">
        <v>1809.4990100000005</v>
      </c>
      <c r="T732" s="41">
        <v>5047.5498700000016</v>
      </c>
      <c r="U732" s="40">
        <v>19365.292000000005</v>
      </c>
      <c r="V732" s="41">
        <v>2033.3556600000004</v>
      </c>
      <c r="W732" s="41">
        <v>5519.108220000001</v>
      </c>
      <c r="X732" s="40">
        <v>19683.226000000002</v>
      </c>
      <c r="Y732" s="41">
        <v>2263.5709900000002</v>
      </c>
      <c r="Z732" s="41">
        <v>6003.3839300000009</v>
      </c>
      <c r="AA732" s="40">
        <v>20001.160000000003</v>
      </c>
      <c r="AB732" s="41">
        <v>2500.1450000000004</v>
      </c>
      <c r="AC732" s="41">
        <v>6500.3770000000013</v>
      </c>
      <c r="AD732" s="35"/>
      <c r="AE732" s="35"/>
      <c r="AF732" s="35"/>
      <c r="AG732" s="35"/>
      <c r="AH732" s="35"/>
      <c r="AI732" s="2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s="24" customFormat="1">
      <c r="A733" s="31">
        <v>24463</v>
      </c>
      <c r="B733" s="31" t="s">
        <v>945</v>
      </c>
      <c r="C733" s="31" t="s">
        <v>13</v>
      </c>
      <c r="D733" s="31"/>
      <c r="E733" s="31">
        <v>57.06</v>
      </c>
      <c r="F733" s="31" t="s">
        <v>234</v>
      </c>
      <c r="G733" s="31" t="s">
        <v>4</v>
      </c>
      <c r="H733" s="31" t="s">
        <v>6</v>
      </c>
      <c r="I733" s="40">
        <v>21724.559999999998</v>
      </c>
      <c r="J733" s="40">
        <v>1303.4735999999998</v>
      </c>
      <c r="K733" s="40">
        <v>4344.9119999999994</v>
      </c>
      <c r="L733" s="40">
        <v>22651.594000000001</v>
      </c>
      <c r="M733" s="41">
        <v>1698.8695500000001</v>
      </c>
      <c r="N733" s="41">
        <v>5096.6086500000001</v>
      </c>
      <c r="O733" s="40">
        <v>24320.2552</v>
      </c>
      <c r="P733" s="41">
        <v>2067.2216920000001</v>
      </c>
      <c r="Q733" s="41">
        <v>5958.4625239999996</v>
      </c>
      <c r="R733" s="40">
        <v>25988.916400000002</v>
      </c>
      <c r="S733" s="41">
        <v>2468.9470580000002</v>
      </c>
      <c r="T733" s="41">
        <v>6887.0628460000007</v>
      </c>
      <c r="U733" s="40">
        <v>27657.577600000001</v>
      </c>
      <c r="V733" s="41">
        <v>2904.0456479999998</v>
      </c>
      <c r="W733" s="41">
        <v>7882.4096159999999</v>
      </c>
      <c r="X733" s="40">
        <v>29326.238800000003</v>
      </c>
      <c r="Y733" s="41">
        <v>3372.5174620000003</v>
      </c>
      <c r="Z733" s="41">
        <v>8944.5028340000008</v>
      </c>
      <c r="AA733" s="40">
        <v>30994.9</v>
      </c>
      <c r="AB733" s="41">
        <v>3874.3625000000002</v>
      </c>
      <c r="AC733" s="41">
        <v>10073.342500000001</v>
      </c>
      <c r="AD733" s="35"/>
      <c r="AE733" s="35"/>
      <c r="AF733" s="35"/>
      <c r="AG733" s="35"/>
      <c r="AH733" s="35"/>
      <c r="AI733" s="2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s="24" customFormat="1">
      <c r="A734" s="31">
        <v>11548</v>
      </c>
      <c r="B734" s="31" t="s">
        <v>2172</v>
      </c>
      <c r="C734" s="31" t="s">
        <v>15</v>
      </c>
      <c r="D734" s="31"/>
      <c r="E734" s="31">
        <v>64.02</v>
      </c>
      <c r="F734" s="31" t="s">
        <v>399</v>
      </c>
      <c r="G734" s="31" t="s">
        <v>4</v>
      </c>
      <c r="H734" s="31" t="s">
        <v>6</v>
      </c>
      <c r="I734" s="40">
        <v>27242.54</v>
      </c>
      <c r="J734" s="40">
        <v>1634.5524</v>
      </c>
      <c r="K734" s="40">
        <v>5448.5080000000007</v>
      </c>
      <c r="L734" s="40">
        <v>28626.51</v>
      </c>
      <c r="M734" s="41">
        <v>2146.9882499999999</v>
      </c>
      <c r="N734" s="41">
        <v>6440.9647500000001</v>
      </c>
      <c r="O734" s="40">
        <v>31117.655999999999</v>
      </c>
      <c r="P734" s="41">
        <v>2645.0007599999999</v>
      </c>
      <c r="Q734" s="41">
        <v>7623.8257199999998</v>
      </c>
      <c r="R734" s="40">
        <v>33608.801999999996</v>
      </c>
      <c r="S734" s="41">
        <v>3192.8361899999995</v>
      </c>
      <c r="T734" s="41">
        <v>8906.3325299999997</v>
      </c>
      <c r="U734" s="40">
        <v>36099.947999999997</v>
      </c>
      <c r="V734" s="41">
        <v>3790.4945399999997</v>
      </c>
      <c r="W734" s="41">
        <v>10288.485179999998</v>
      </c>
      <c r="X734" s="40">
        <v>38591.093999999997</v>
      </c>
      <c r="Y734" s="41">
        <v>4437.9758099999999</v>
      </c>
      <c r="Z734" s="41">
        <v>11770.283669999999</v>
      </c>
      <c r="AA734" s="40">
        <v>41082.239999999998</v>
      </c>
      <c r="AB734" s="41">
        <v>5135.28</v>
      </c>
      <c r="AC734" s="41">
        <v>13351.727999999999</v>
      </c>
      <c r="AD734" s="35"/>
      <c r="AE734" s="35"/>
      <c r="AF734" s="35"/>
      <c r="AG734" s="35"/>
      <c r="AH734" s="35"/>
      <c r="AI734" s="2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s="24" customFormat="1">
      <c r="A735" s="31">
        <v>24217</v>
      </c>
      <c r="B735" s="31" t="s">
        <v>1829</v>
      </c>
      <c r="C735" s="31" t="s">
        <v>15</v>
      </c>
      <c r="D735" s="31"/>
      <c r="E735" s="31">
        <v>54.08</v>
      </c>
      <c r="F735" s="31" t="s">
        <v>259</v>
      </c>
      <c r="G735" s="31" t="s">
        <v>4</v>
      </c>
      <c r="H735" s="31" t="s">
        <v>6</v>
      </c>
      <c r="I735" s="40">
        <v>27242.54</v>
      </c>
      <c r="J735" s="40">
        <v>1634.5524</v>
      </c>
      <c r="K735" s="40">
        <v>5448.5080000000007</v>
      </c>
      <c r="L735" s="40">
        <v>28515.792000000005</v>
      </c>
      <c r="M735" s="41">
        <v>2138.6844000000001</v>
      </c>
      <c r="N735" s="41">
        <v>6416.0532000000012</v>
      </c>
      <c r="O735" s="40">
        <v>30807.645600000003</v>
      </c>
      <c r="P735" s="41">
        <v>2618.6498760000004</v>
      </c>
      <c r="Q735" s="41">
        <v>7547.8731720000005</v>
      </c>
      <c r="R735" s="40">
        <v>33099.499200000006</v>
      </c>
      <c r="S735" s="41">
        <v>3144.4524240000005</v>
      </c>
      <c r="T735" s="41">
        <v>8771.3672880000013</v>
      </c>
      <c r="U735" s="40">
        <v>35391.352800000008</v>
      </c>
      <c r="V735" s="41">
        <v>3716.0920440000009</v>
      </c>
      <c r="W735" s="41">
        <v>10086.535548000002</v>
      </c>
      <c r="X735" s="40">
        <v>37683.20640000001</v>
      </c>
      <c r="Y735" s="41">
        <v>4333.5687360000011</v>
      </c>
      <c r="Z735" s="41">
        <v>11493.377952000003</v>
      </c>
      <c r="AA735" s="40">
        <v>39975.060000000005</v>
      </c>
      <c r="AB735" s="41">
        <v>4996.8825000000006</v>
      </c>
      <c r="AC735" s="41">
        <v>12991.894500000002</v>
      </c>
      <c r="AD735" s="35"/>
      <c r="AE735" s="35"/>
      <c r="AF735" s="35"/>
      <c r="AG735" s="35"/>
      <c r="AH735" s="35"/>
      <c r="AI735" s="2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s="24" customFormat="1">
      <c r="A736" s="31">
        <v>27456</v>
      </c>
      <c r="B736" s="31" t="s">
        <v>1686</v>
      </c>
      <c r="C736" s="31" t="s">
        <v>15</v>
      </c>
      <c r="D736" s="31"/>
      <c r="E736" s="31">
        <v>55.1</v>
      </c>
      <c r="F736" s="31" t="s">
        <v>26</v>
      </c>
      <c r="G736" s="31" t="s">
        <v>4</v>
      </c>
      <c r="H736" s="31" t="s">
        <v>6</v>
      </c>
      <c r="I736" s="40">
        <v>12542.18</v>
      </c>
      <c r="J736" s="40">
        <v>752.5308</v>
      </c>
      <c r="K736" s="40">
        <v>2508.4360000000001</v>
      </c>
      <c r="L736" s="40">
        <v>12993.698</v>
      </c>
      <c r="M736" s="41">
        <v>974.52734999999996</v>
      </c>
      <c r="N736" s="41">
        <v>2923.58205</v>
      </c>
      <c r="O736" s="40">
        <v>13806.430400000001</v>
      </c>
      <c r="P736" s="41">
        <v>1173.5465840000002</v>
      </c>
      <c r="Q736" s="41">
        <v>3382.5754480000001</v>
      </c>
      <c r="R736" s="40">
        <v>14619.1628</v>
      </c>
      <c r="S736" s="41">
        <v>1388.8204660000001</v>
      </c>
      <c r="T736" s="41">
        <v>3874.0781420000003</v>
      </c>
      <c r="U736" s="40">
        <v>15431.895200000001</v>
      </c>
      <c r="V736" s="41">
        <v>1620.3489959999999</v>
      </c>
      <c r="W736" s="41">
        <v>4398.0901320000003</v>
      </c>
      <c r="X736" s="40">
        <v>16244.6276</v>
      </c>
      <c r="Y736" s="41">
        <v>1868.1321740000001</v>
      </c>
      <c r="Z736" s="41">
        <v>4954.6114179999995</v>
      </c>
      <c r="AA736" s="40">
        <v>17057.36</v>
      </c>
      <c r="AB736" s="41">
        <v>2132.17</v>
      </c>
      <c r="AC736" s="41">
        <v>5543.6420000000007</v>
      </c>
      <c r="AD736" s="35"/>
      <c r="AE736" s="35"/>
      <c r="AF736" s="35"/>
      <c r="AG736" s="35"/>
      <c r="AH736" s="35"/>
      <c r="AI736" s="2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s="24" customFormat="1">
      <c r="A737" s="31">
        <v>24526</v>
      </c>
      <c r="B737" s="31" t="s">
        <v>1805</v>
      </c>
      <c r="C737" s="31" t="s">
        <v>15</v>
      </c>
      <c r="D737" s="31"/>
      <c r="E737" s="31">
        <v>72.11</v>
      </c>
      <c r="F737" s="31" t="s">
        <v>130</v>
      </c>
      <c r="G737" s="31" t="s">
        <v>4</v>
      </c>
      <c r="H737" s="31" t="s">
        <v>6</v>
      </c>
      <c r="I737" s="40">
        <v>24335.14</v>
      </c>
      <c r="J737" s="40">
        <v>1460.1083999999998</v>
      </c>
      <c r="K737" s="40">
        <v>4867.0280000000002</v>
      </c>
      <c r="L737" s="40">
        <v>25474.651999999998</v>
      </c>
      <c r="M737" s="41">
        <v>1910.5988999999997</v>
      </c>
      <c r="N737" s="41">
        <v>5731.7966999999999</v>
      </c>
      <c r="O737" s="40">
        <v>27525.7736</v>
      </c>
      <c r="P737" s="41">
        <v>2339.6907560000004</v>
      </c>
      <c r="Q737" s="41">
        <v>6743.8145320000003</v>
      </c>
      <c r="R737" s="40">
        <v>29576.895199999999</v>
      </c>
      <c r="S737" s="41">
        <v>2809.8050439999997</v>
      </c>
      <c r="T737" s="41">
        <v>7837.8772280000003</v>
      </c>
      <c r="U737" s="40">
        <v>31628.016800000001</v>
      </c>
      <c r="V737" s="41">
        <v>3320.9417640000001</v>
      </c>
      <c r="W737" s="41">
        <v>9013.9847879999998</v>
      </c>
      <c r="X737" s="40">
        <v>33679.138400000003</v>
      </c>
      <c r="Y737" s="41">
        <v>3873.1009160000008</v>
      </c>
      <c r="Z737" s="41">
        <v>10272.137212000001</v>
      </c>
      <c r="AA737" s="40">
        <v>35730.26</v>
      </c>
      <c r="AB737" s="41">
        <v>4466.2825000000003</v>
      </c>
      <c r="AC737" s="41">
        <v>11612.334500000001</v>
      </c>
      <c r="AD737" s="35"/>
      <c r="AE737" s="35"/>
      <c r="AF737" s="35"/>
      <c r="AG737" s="35"/>
      <c r="AH737" s="35"/>
      <c r="AI737" s="2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s="24" customFormat="1">
      <c r="A738" s="31">
        <v>29309</v>
      </c>
      <c r="B738" s="31" t="s">
        <v>1510</v>
      </c>
      <c r="C738" s="31" t="s">
        <v>15</v>
      </c>
      <c r="D738" s="31"/>
      <c r="E738" s="31">
        <v>76.09</v>
      </c>
      <c r="F738" s="31" t="s">
        <v>324</v>
      </c>
      <c r="G738" s="31" t="s">
        <v>4</v>
      </c>
      <c r="H738" s="31" t="s">
        <v>6</v>
      </c>
      <c r="I738" s="40">
        <v>22990.439999999995</v>
      </c>
      <c r="J738" s="40">
        <v>1379.4263999999996</v>
      </c>
      <c r="K738" s="40">
        <v>4598.0879999999988</v>
      </c>
      <c r="L738" s="40">
        <v>23629.189999999995</v>
      </c>
      <c r="M738" s="41">
        <v>1772.1892499999997</v>
      </c>
      <c r="N738" s="41">
        <v>5316.5677499999993</v>
      </c>
      <c r="O738" s="40">
        <v>24778.939999999995</v>
      </c>
      <c r="P738" s="41">
        <v>2106.2098999999998</v>
      </c>
      <c r="Q738" s="41">
        <v>6070.8402999999989</v>
      </c>
      <c r="R738" s="40">
        <v>25928.689999999995</v>
      </c>
      <c r="S738" s="41">
        <v>2463.2255499999997</v>
      </c>
      <c r="T738" s="41">
        <v>6871.1028499999993</v>
      </c>
      <c r="U738" s="40">
        <v>27078.439999999995</v>
      </c>
      <c r="V738" s="41">
        <v>2843.2361999999994</v>
      </c>
      <c r="W738" s="41">
        <v>7717.3553999999976</v>
      </c>
      <c r="X738" s="40">
        <v>28228.189999999995</v>
      </c>
      <c r="Y738" s="41">
        <v>3246.2418499999994</v>
      </c>
      <c r="Z738" s="41">
        <v>8609.5979499999976</v>
      </c>
      <c r="AA738" s="40">
        <v>29377.939999999995</v>
      </c>
      <c r="AB738" s="41">
        <v>3672.2424999999994</v>
      </c>
      <c r="AC738" s="41">
        <v>9547.8304999999982</v>
      </c>
      <c r="AD738" s="35"/>
      <c r="AE738" s="35"/>
      <c r="AF738" s="35"/>
      <c r="AG738" s="35"/>
      <c r="AH738" s="35"/>
      <c r="AI738" s="2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s="24" customFormat="1">
      <c r="A739" s="31">
        <v>31579</v>
      </c>
      <c r="B739" s="31" t="s">
        <v>500</v>
      </c>
      <c r="C739" s="31" t="s">
        <v>13</v>
      </c>
      <c r="D739" s="31"/>
      <c r="E739" s="31">
        <v>51.07</v>
      </c>
      <c r="F739" s="31" t="s">
        <v>141</v>
      </c>
      <c r="G739" s="31" t="s">
        <v>4</v>
      </c>
      <c r="H739" s="31" t="s">
        <v>6</v>
      </c>
      <c r="I739" s="40">
        <v>17274.62</v>
      </c>
      <c r="J739" s="40">
        <v>1036.4771999999998</v>
      </c>
      <c r="K739" s="40">
        <v>3454.924</v>
      </c>
      <c r="L739" s="40">
        <v>17442.608</v>
      </c>
      <c r="M739" s="41">
        <v>1308.1956</v>
      </c>
      <c r="N739" s="41">
        <v>3924.5868</v>
      </c>
      <c r="O739" s="40">
        <v>17744.986399999998</v>
      </c>
      <c r="P739" s="41">
        <v>1508.323844</v>
      </c>
      <c r="Q739" s="41">
        <v>4347.5216679999994</v>
      </c>
      <c r="R739" s="40">
        <v>18047.364799999999</v>
      </c>
      <c r="S739" s="41">
        <v>1714.499656</v>
      </c>
      <c r="T739" s="41">
        <v>4782.5516720000005</v>
      </c>
      <c r="U739" s="40">
        <v>18349.743199999997</v>
      </c>
      <c r="V739" s="41">
        <v>1926.7230359999996</v>
      </c>
      <c r="W739" s="41">
        <v>5229.6768119999988</v>
      </c>
      <c r="X739" s="40">
        <v>18652.121599999999</v>
      </c>
      <c r="Y739" s="41">
        <v>2144.9939839999997</v>
      </c>
      <c r="Z739" s="41">
        <v>5688.8970879999997</v>
      </c>
      <c r="AA739" s="40">
        <v>18954.5</v>
      </c>
      <c r="AB739" s="41">
        <v>2369.3125</v>
      </c>
      <c r="AC739" s="41">
        <v>6160.2125000000005</v>
      </c>
      <c r="AD739" s="35"/>
      <c r="AE739" s="35"/>
      <c r="AF739" s="35"/>
      <c r="AG739" s="35"/>
      <c r="AH739" s="35"/>
      <c r="AI739" s="2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s="24" customFormat="1">
      <c r="A740" s="31">
        <v>29115</v>
      </c>
      <c r="B740" s="31" t="s">
        <v>1494</v>
      </c>
      <c r="C740" s="31" t="s">
        <v>15</v>
      </c>
      <c r="D740" s="31"/>
      <c r="E740" s="31">
        <v>73.040000000000006</v>
      </c>
      <c r="F740" s="31" t="s">
        <v>35</v>
      </c>
      <c r="G740" s="31" t="s">
        <v>4</v>
      </c>
      <c r="H740" s="31" t="s">
        <v>6</v>
      </c>
      <c r="I740" s="40">
        <v>3777.7400000000002</v>
      </c>
      <c r="J740" s="40">
        <v>226.6644</v>
      </c>
      <c r="K740" s="40">
        <v>755.54800000000012</v>
      </c>
      <c r="L740" s="40">
        <v>3862.74</v>
      </c>
      <c r="M740" s="41">
        <v>289.70549999999997</v>
      </c>
      <c r="N740" s="41">
        <v>869.11649999999997</v>
      </c>
      <c r="O740" s="40">
        <v>4015.74</v>
      </c>
      <c r="P740" s="41">
        <v>341.33789999999999</v>
      </c>
      <c r="Q740" s="41">
        <v>983.85629999999992</v>
      </c>
      <c r="R740" s="40">
        <v>4168.74</v>
      </c>
      <c r="S740" s="41">
        <v>396.03030000000001</v>
      </c>
      <c r="T740" s="41">
        <v>1104.7161000000001</v>
      </c>
      <c r="U740" s="40">
        <v>4321.74</v>
      </c>
      <c r="V740" s="41">
        <v>453.78269999999998</v>
      </c>
      <c r="W740" s="41">
        <v>1231.6958999999999</v>
      </c>
      <c r="X740" s="40">
        <v>4474.74</v>
      </c>
      <c r="Y740" s="41">
        <v>514.5951</v>
      </c>
      <c r="Z740" s="41">
        <v>1364.7956999999999</v>
      </c>
      <c r="AA740" s="40">
        <v>4627.74</v>
      </c>
      <c r="AB740" s="41">
        <v>578.46749999999997</v>
      </c>
      <c r="AC740" s="41">
        <v>1504.0155</v>
      </c>
      <c r="AD740" s="35"/>
      <c r="AE740" s="35"/>
      <c r="AF740" s="35"/>
      <c r="AG740" s="35"/>
      <c r="AH740" s="35"/>
      <c r="AI740" s="2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s="24" customFormat="1">
      <c r="A741" s="31">
        <v>29076</v>
      </c>
      <c r="B741" s="31" t="s">
        <v>766</v>
      </c>
      <c r="C741" s="31" t="s">
        <v>13</v>
      </c>
      <c r="D741" s="31"/>
      <c r="E741" s="31">
        <v>43.04</v>
      </c>
      <c r="F741" s="31" t="s">
        <v>57</v>
      </c>
      <c r="G741" s="31" t="s">
        <v>4</v>
      </c>
      <c r="H741" s="31" t="s">
        <v>6</v>
      </c>
      <c r="I741" s="40">
        <v>16295.38</v>
      </c>
      <c r="J741" s="40">
        <v>977.72279999999989</v>
      </c>
      <c r="K741" s="40">
        <v>3259.076</v>
      </c>
      <c r="L741" s="40">
        <v>16746.378000000001</v>
      </c>
      <c r="M741" s="41">
        <v>1255.9783500000001</v>
      </c>
      <c r="N741" s="41">
        <v>3767.93505</v>
      </c>
      <c r="O741" s="40">
        <v>17558.1744</v>
      </c>
      <c r="P741" s="41">
        <v>1492.4448240000002</v>
      </c>
      <c r="Q741" s="41">
        <v>4301.7527279999995</v>
      </c>
      <c r="R741" s="40">
        <v>18369.970800000003</v>
      </c>
      <c r="S741" s="41">
        <v>1745.1472260000003</v>
      </c>
      <c r="T741" s="41">
        <v>4868.0422620000008</v>
      </c>
      <c r="U741" s="40">
        <v>19181.767200000002</v>
      </c>
      <c r="V741" s="41">
        <v>2014.0855560000002</v>
      </c>
      <c r="W741" s="41">
        <v>5466.8036520000005</v>
      </c>
      <c r="X741" s="40">
        <v>19993.563600000001</v>
      </c>
      <c r="Y741" s="41">
        <v>2299.2598140000005</v>
      </c>
      <c r="Z741" s="41">
        <v>6098.0368980000003</v>
      </c>
      <c r="AA741" s="40">
        <v>20805.36</v>
      </c>
      <c r="AB741" s="41">
        <v>2600.67</v>
      </c>
      <c r="AC741" s="41">
        <v>6761.7420000000002</v>
      </c>
      <c r="AD741" s="35"/>
      <c r="AE741" s="35"/>
      <c r="AF741" s="35"/>
      <c r="AG741" s="35"/>
      <c r="AH741" s="35"/>
      <c r="AI741" s="2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s="24" customFormat="1">
      <c r="A742" s="31">
        <v>23950</v>
      </c>
      <c r="B742" s="31" t="s">
        <v>1842</v>
      </c>
      <c r="C742" s="31" t="s">
        <v>15</v>
      </c>
      <c r="D742" s="31"/>
      <c r="E742" s="31">
        <v>51.08</v>
      </c>
      <c r="F742" s="31" t="s">
        <v>110</v>
      </c>
      <c r="G742" s="31" t="s">
        <v>4</v>
      </c>
      <c r="H742" s="31" t="s">
        <v>6</v>
      </c>
      <c r="I742" s="40">
        <v>21687.1</v>
      </c>
      <c r="J742" s="40">
        <v>1301.2259999999999</v>
      </c>
      <c r="K742" s="40">
        <v>4337.42</v>
      </c>
      <c r="L742" s="40">
        <v>22684.705999999998</v>
      </c>
      <c r="M742" s="41">
        <v>1701.3529499999997</v>
      </c>
      <c r="N742" s="41">
        <v>5104.0588499999994</v>
      </c>
      <c r="O742" s="40">
        <v>24480.396799999999</v>
      </c>
      <c r="P742" s="41">
        <v>2080.8337280000001</v>
      </c>
      <c r="Q742" s="41">
        <v>5997.6972159999996</v>
      </c>
      <c r="R742" s="40">
        <v>26276.087599999999</v>
      </c>
      <c r="S742" s="41">
        <v>2496.2283219999999</v>
      </c>
      <c r="T742" s="41">
        <v>6963.1632140000002</v>
      </c>
      <c r="U742" s="40">
        <v>28071.778399999999</v>
      </c>
      <c r="V742" s="41">
        <v>2947.536732</v>
      </c>
      <c r="W742" s="41">
        <v>8000.4568439999994</v>
      </c>
      <c r="X742" s="40">
        <v>29867.4692</v>
      </c>
      <c r="Y742" s="41">
        <v>3434.7589579999999</v>
      </c>
      <c r="Z742" s="41">
        <v>9109.578105999999</v>
      </c>
      <c r="AA742" s="40">
        <v>31663.159999999996</v>
      </c>
      <c r="AB742" s="41">
        <v>3957.8949999999995</v>
      </c>
      <c r="AC742" s="41">
        <v>10290.526999999998</v>
      </c>
      <c r="AD742" s="35"/>
      <c r="AE742" s="35"/>
      <c r="AF742" s="35"/>
      <c r="AG742" s="35"/>
      <c r="AH742" s="35"/>
      <c r="AI742" s="2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s="24" customFormat="1">
      <c r="A743" s="31">
        <v>23037</v>
      </c>
      <c r="B743" s="31" t="s">
        <v>1908</v>
      </c>
      <c r="C743" s="31" t="s">
        <v>15</v>
      </c>
      <c r="D743" s="31"/>
      <c r="E743" s="31">
        <v>60.07</v>
      </c>
      <c r="F743" s="31" t="s">
        <v>160</v>
      </c>
      <c r="G743" s="31" t="s">
        <v>4</v>
      </c>
      <c r="H743" s="31" t="s">
        <v>6</v>
      </c>
      <c r="I743" s="40">
        <v>26751.999999999996</v>
      </c>
      <c r="J743" s="40">
        <v>1605.1199999999997</v>
      </c>
      <c r="K743" s="40">
        <v>5350.4</v>
      </c>
      <c r="L743" s="40">
        <v>28089.599999999999</v>
      </c>
      <c r="M743" s="41">
        <v>2106.7199999999998</v>
      </c>
      <c r="N743" s="41">
        <v>6320.16</v>
      </c>
      <c r="O743" s="40">
        <v>30497.279999999999</v>
      </c>
      <c r="P743" s="41">
        <v>2592.2688000000003</v>
      </c>
      <c r="Q743" s="41">
        <v>7471.8335999999999</v>
      </c>
      <c r="R743" s="40">
        <v>32904.959999999999</v>
      </c>
      <c r="S743" s="41">
        <v>3125.9712</v>
      </c>
      <c r="T743" s="41">
        <v>8719.8144000000011</v>
      </c>
      <c r="U743" s="40">
        <v>35312.639999999999</v>
      </c>
      <c r="V743" s="41">
        <v>3707.8271999999997</v>
      </c>
      <c r="W743" s="41">
        <v>10064.1024</v>
      </c>
      <c r="X743" s="40">
        <v>37720.32</v>
      </c>
      <c r="Y743" s="41">
        <v>4337.8368</v>
      </c>
      <c r="Z743" s="41">
        <v>11504.6976</v>
      </c>
      <c r="AA743" s="40">
        <v>40128</v>
      </c>
      <c r="AB743" s="41">
        <v>5016</v>
      </c>
      <c r="AC743" s="41">
        <v>13041.6</v>
      </c>
      <c r="AD743" s="35"/>
      <c r="AE743" s="35"/>
      <c r="AF743" s="35"/>
      <c r="AG743" s="35"/>
      <c r="AH743" s="35"/>
      <c r="AI743" s="2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s="24" customFormat="1">
      <c r="A744" s="31">
        <v>11620</v>
      </c>
      <c r="B744" s="31" t="s">
        <v>2235</v>
      </c>
      <c r="C744" s="31" t="s">
        <v>15</v>
      </c>
      <c r="D744" s="31"/>
      <c r="E744" s="31">
        <v>67.03</v>
      </c>
      <c r="F744" s="31" t="s">
        <v>184</v>
      </c>
      <c r="G744" s="31" t="s">
        <v>4</v>
      </c>
      <c r="H744" s="31" t="s">
        <v>6</v>
      </c>
      <c r="I744" s="40">
        <v>27383.679999999997</v>
      </c>
      <c r="J744" s="40">
        <v>1643.0207999999998</v>
      </c>
      <c r="K744" s="40">
        <v>5476.7359999999999</v>
      </c>
      <c r="L744" s="40">
        <v>28840.232000000004</v>
      </c>
      <c r="M744" s="41">
        <v>2163.0174000000002</v>
      </c>
      <c r="N744" s="41">
        <v>6489.052200000001</v>
      </c>
      <c r="O744" s="40">
        <v>31462.025600000004</v>
      </c>
      <c r="P744" s="41">
        <v>2674.2721760000004</v>
      </c>
      <c r="Q744" s="41">
        <v>7708.196272000001</v>
      </c>
      <c r="R744" s="40">
        <v>34083.819200000005</v>
      </c>
      <c r="S744" s="41">
        <v>3237.9628240000006</v>
      </c>
      <c r="T744" s="41">
        <v>9032.212088000002</v>
      </c>
      <c r="U744" s="40">
        <v>36705.612800000003</v>
      </c>
      <c r="V744" s="41">
        <v>3854.089344</v>
      </c>
      <c r="W744" s="41">
        <v>10461.099647999999</v>
      </c>
      <c r="X744" s="40">
        <v>39327.406400000007</v>
      </c>
      <c r="Y744" s="41">
        <v>4522.6517360000007</v>
      </c>
      <c r="Z744" s="41">
        <v>11994.858952000002</v>
      </c>
      <c r="AA744" s="40">
        <v>41949.200000000004</v>
      </c>
      <c r="AB744" s="41">
        <v>5243.6500000000005</v>
      </c>
      <c r="AC744" s="41">
        <v>13633.490000000002</v>
      </c>
      <c r="AD744" s="35"/>
      <c r="AE744" s="35"/>
      <c r="AF744" s="35"/>
      <c r="AG744" s="35"/>
      <c r="AH744" s="35"/>
      <c r="AI744" s="2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s="24" customFormat="1">
      <c r="A745" s="31">
        <v>28909</v>
      </c>
      <c r="B745" s="31" t="s">
        <v>772</v>
      </c>
      <c r="C745" s="31" t="s">
        <v>13</v>
      </c>
      <c r="D745" s="31"/>
      <c r="E745" s="31">
        <v>43.07</v>
      </c>
      <c r="F745" s="31" t="s">
        <v>65</v>
      </c>
      <c r="G745" s="31" t="s">
        <v>4</v>
      </c>
      <c r="H745" s="31" t="s">
        <v>6</v>
      </c>
      <c r="I745" s="40">
        <v>10449.780000000001</v>
      </c>
      <c r="J745" s="40">
        <v>626.98680000000002</v>
      </c>
      <c r="K745" s="40">
        <v>2089.9560000000001</v>
      </c>
      <c r="L745" s="40">
        <v>10716.249999999998</v>
      </c>
      <c r="M745" s="41">
        <v>803.71874999999989</v>
      </c>
      <c r="N745" s="41">
        <v>2411.1562499999995</v>
      </c>
      <c r="O745" s="40">
        <v>11195.895999999999</v>
      </c>
      <c r="P745" s="41">
        <v>951.65116</v>
      </c>
      <c r="Q745" s="41">
        <v>2742.9945199999997</v>
      </c>
      <c r="R745" s="40">
        <v>11675.541999999999</v>
      </c>
      <c r="S745" s="41">
        <v>1109.1764900000001</v>
      </c>
      <c r="T745" s="41">
        <v>3094.01863</v>
      </c>
      <c r="U745" s="40">
        <v>12155.187999999998</v>
      </c>
      <c r="V745" s="41">
        <v>1276.2947399999998</v>
      </c>
      <c r="W745" s="41">
        <v>3464.2285799999991</v>
      </c>
      <c r="X745" s="40">
        <v>12634.833999999999</v>
      </c>
      <c r="Y745" s="41">
        <v>1453.0059099999999</v>
      </c>
      <c r="Z745" s="41">
        <v>3853.6243699999995</v>
      </c>
      <c r="AA745" s="40">
        <v>13114.48</v>
      </c>
      <c r="AB745" s="41">
        <v>1639.31</v>
      </c>
      <c r="AC745" s="41">
        <v>4262.2060000000001</v>
      </c>
      <c r="AD745" s="35"/>
      <c r="AE745" s="35"/>
      <c r="AF745" s="35"/>
      <c r="AG745" s="35"/>
      <c r="AH745" s="35"/>
      <c r="AI745" s="2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s="24" customFormat="1">
      <c r="A746" s="31">
        <v>24339</v>
      </c>
      <c r="B746" s="31" t="s">
        <v>1789</v>
      </c>
      <c r="C746" s="31" t="s">
        <v>15</v>
      </c>
      <c r="D746" s="31"/>
      <c r="E746" s="31">
        <v>60.06</v>
      </c>
      <c r="F746" s="31" t="s">
        <v>87</v>
      </c>
      <c r="G746" s="31" t="s">
        <v>4</v>
      </c>
      <c r="H746" s="31" t="s">
        <v>6</v>
      </c>
      <c r="I746" s="40">
        <v>14561.34</v>
      </c>
      <c r="J746" s="40">
        <v>873.68039999999996</v>
      </c>
      <c r="K746" s="40">
        <v>2912.268</v>
      </c>
      <c r="L746" s="40">
        <v>16914.025999999998</v>
      </c>
      <c r="M746" s="41">
        <v>1268.5519499999998</v>
      </c>
      <c r="N746" s="41">
        <v>3805.6558499999996</v>
      </c>
      <c r="O746" s="40">
        <v>18302.664799999999</v>
      </c>
      <c r="P746" s="41">
        <v>1555.726508</v>
      </c>
      <c r="Q746" s="41">
        <v>4484.1528759999992</v>
      </c>
      <c r="R746" s="40">
        <v>19691.303599999999</v>
      </c>
      <c r="S746" s="41">
        <v>1870.6738419999999</v>
      </c>
      <c r="T746" s="41">
        <v>5218.1954539999997</v>
      </c>
      <c r="U746" s="40">
        <v>21079.9424</v>
      </c>
      <c r="V746" s="41">
        <v>2213.3939519999999</v>
      </c>
      <c r="W746" s="41">
        <v>6007.7835839999998</v>
      </c>
      <c r="X746" s="40">
        <v>22468.581199999997</v>
      </c>
      <c r="Y746" s="41">
        <v>2583.8868379999999</v>
      </c>
      <c r="Z746" s="41">
        <v>6852.9172659999986</v>
      </c>
      <c r="AA746" s="40">
        <v>23857.219999999998</v>
      </c>
      <c r="AB746" s="41">
        <v>2982.1524999999997</v>
      </c>
      <c r="AC746" s="41">
        <v>7753.5964999999997</v>
      </c>
      <c r="AD746" s="35"/>
      <c r="AE746" s="35"/>
      <c r="AF746" s="35"/>
      <c r="AG746" s="35"/>
      <c r="AH746" s="35"/>
      <c r="AI746" s="2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s="24" customFormat="1">
      <c r="A747" s="31">
        <v>30203</v>
      </c>
      <c r="B747" s="31" t="s">
        <v>658</v>
      </c>
      <c r="C747" s="31" t="s">
        <v>13</v>
      </c>
      <c r="D747" s="31"/>
      <c r="E747" s="31">
        <v>56.04</v>
      </c>
      <c r="F747" s="31" t="s">
        <v>313</v>
      </c>
      <c r="G747" s="31" t="s">
        <v>4</v>
      </c>
      <c r="H747" s="31" t="s">
        <v>6</v>
      </c>
      <c r="I747" s="40">
        <v>12542.18</v>
      </c>
      <c r="J747" s="40">
        <v>752.5308</v>
      </c>
      <c r="K747" s="40">
        <v>2508.4360000000001</v>
      </c>
      <c r="L747" s="40">
        <v>12767.94</v>
      </c>
      <c r="M747" s="41">
        <v>957.59550000000002</v>
      </c>
      <c r="N747" s="41">
        <v>2872.7865000000002</v>
      </c>
      <c r="O747" s="40">
        <v>13174.308000000001</v>
      </c>
      <c r="P747" s="41">
        <v>1119.8161800000003</v>
      </c>
      <c r="Q747" s="41">
        <v>3227.7054600000001</v>
      </c>
      <c r="R747" s="40">
        <v>13580.675999999999</v>
      </c>
      <c r="S747" s="41">
        <v>1290.1642199999999</v>
      </c>
      <c r="T747" s="41">
        <v>3598.87914</v>
      </c>
      <c r="U747" s="40">
        <v>13987.044</v>
      </c>
      <c r="V747" s="41">
        <v>1468.6396199999999</v>
      </c>
      <c r="W747" s="41">
        <v>3986.3075399999998</v>
      </c>
      <c r="X747" s="40">
        <v>14393.412</v>
      </c>
      <c r="Y747" s="41">
        <v>1655.2423800000001</v>
      </c>
      <c r="Z747" s="41">
        <v>4389.9906600000004</v>
      </c>
      <c r="AA747" s="40">
        <v>14799.78</v>
      </c>
      <c r="AB747" s="41">
        <v>1849.9725000000001</v>
      </c>
      <c r="AC747" s="41">
        <v>4809.9285</v>
      </c>
      <c r="AD747" s="35"/>
      <c r="AE747" s="35"/>
      <c r="AF747" s="35"/>
      <c r="AG747" s="35"/>
      <c r="AH747" s="35"/>
      <c r="AI747" s="2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s="24" customFormat="1">
      <c r="A748" s="31">
        <v>27078</v>
      </c>
      <c r="B748" s="31" t="s">
        <v>1708</v>
      </c>
      <c r="C748" s="31" t="s">
        <v>15</v>
      </c>
      <c r="D748" s="31"/>
      <c r="E748" s="31">
        <v>63.11</v>
      </c>
      <c r="F748" s="31" t="s">
        <v>382</v>
      </c>
      <c r="G748" s="31" t="s">
        <v>4</v>
      </c>
      <c r="H748" s="31" t="s">
        <v>6</v>
      </c>
      <c r="I748" s="40">
        <v>21687.1</v>
      </c>
      <c r="J748" s="40">
        <v>1301.2259999999999</v>
      </c>
      <c r="K748" s="40">
        <v>4337.42</v>
      </c>
      <c r="L748" s="40">
        <v>22467.835999999999</v>
      </c>
      <c r="M748" s="41">
        <v>1685.0876999999998</v>
      </c>
      <c r="N748" s="41">
        <v>5055.2631000000001</v>
      </c>
      <c r="O748" s="40">
        <v>23873.160799999998</v>
      </c>
      <c r="P748" s="41">
        <v>2029.218668</v>
      </c>
      <c r="Q748" s="41">
        <v>5848.9243959999994</v>
      </c>
      <c r="R748" s="40">
        <v>25278.4856</v>
      </c>
      <c r="S748" s="41">
        <v>2401.4561320000003</v>
      </c>
      <c r="T748" s="41">
        <v>6698.7986840000003</v>
      </c>
      <c r="U748" s="40">
        <v>26683.810399999998</v>
      </c>
      <c r="V748" s="41">
        <v>2801.8000919999999</v>
      </c>
      <c r="W748" s="41">
        <v>7604.8859639999991</v>
      </c>
      <c r="X748" s="40">
        <v>28089.135200000001</v>
      </c>
      <c r="Y748" s="41">
        <v>3230.2505480000004</v>
      </c>
      <c r="Z748" s="41">
        <v>8567.1862359999996</v>
      </c>
      <c r="AA748" s="40">
        <v>29494.46</v>
      </c>
      <c r="AB748" s="41">
        <v>3686.8074999999999</v>
      </c>
      <c r="AC748" s="41">
        <v>9585.6995000000006</v>
      </c>
      <c r="AD748" s="35"/>
      <c r="AE748" s="35"/>
      <c r="AF748" s="35"/>
      <c r="AG748" s="35"/>
      <c r="AH748" s="35"/>
      <c r="AI748" s="2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s="24" customFormat="1">
      <c r="A749" s="31">
        <v>22764</v>
      </c>
      <c r="B749" s="31" t="s">
        <v>1049</v>
      </c>
      <c r="C749" s="31" t="s">
        <v>13</v>
      </c>
      <c r="D749" s="31"/>
      <c r="E749" s="31">
        <v>62.03</v>
      </c>
      <c r="F749" s="31" t="s">
        <v>266</v>
      </c>
      <c r="G749" s="31" t="s">
        <v>4</v>
      </c>
      <c r="H749" s="31" t="s">
        <v>6</v>
      </c>
      <c r="I749" s="40">
        <v>18203.88</v>
      </c>
      <c r="J749" s="40">
        <v>1092.2328</v>
      </c>
      <c r="K749" s="40">
        <v>3640.7760000000003</v>
      </c>
      <c r="L749" s="40">
        <v>19166.228000000003</v>
      </c>
      <c r="M749" s="41">
        <v>1437.4671000000001</v>
      </c>
      <c r="N749" s="41">
        <v>4312.4013000000004</v>
      </c>
      <c r="O749" s="40">
        <v>20898.454400000002</v>
      </c>
      <c r="P749" s="41">
        <v>1776.3686240000004</v>
      </c>
      <c r="Q749" s="41">
        <v>5120.1213280000002</v>
      </c>
      <c r="R749" s="40">
        <v>22630.680800000002</v>
      </c>
      <c r="S749" s="41">
        <v>2149.9146760000003</v>
      </c>
      <c r="T749" s="41">
        <v>5997.1304120000004</v>
      </c>
      <c r="U749" s="40">
        <v>24362.907200000001</v>
      </c>
      <c r="V749" s="41">
        <v>2558.1052560000003</v>
      </c>
      <c r="W749" s="41">
        <v>6943.4285519999994</v>
      </c>
      <c r="X749" s="40">
        <v>26095.133600000001</v>
      </c>
      <c r="Y749" s="41">
        <v>3000.940364</v>
      </c>
      <c r="Z749" s="41">
        <v>7959.0157479999998</v>
      </c>
      <c r="AA749" s="40">
        <v>27827.360000000001</v>
      </c>
      <c r="AB749" s="41">
        <v>3478.42</v>
      </c>
      <c r="AC749" s="41">
        <v>9043.8919999999998</v>
      </c>
      <c r="AD749" s="35"/>
      <c r="AE749" s="35"/>
      <c r="AF749" s="35"/>
      <c r="AG749" s="35"/>
      <c r="AH749" s="35"/>
      <c r="AI749" s="2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s="24" customFormat="1">
      <c r="A750" s="31">
        <v>26533</v>
      </c>
      <c r="B750" s="31" t="s">
        <v>1718</v>
      </c>
      <c r="C750" s="31" t="s">
        <v>15</v>
      </c>
      <c r="D750" s="31"/>
      <c r="E750" s="31">
        <v>65</v>
      </c>
      <c r="F750" s="31" t="s">
        <v>292</v>
      </c>
      <c r="G750" s="31" t="s">
        <v>4</v>
      </c>
      <c r="H750" s="31" t="s">
        <v>6</v>
      </c>
      <c r="I750" s="40">
        <v>21687.1</v>
      </c>
      <c r="J750" s="40">
        <v>1301.2259999999999</v>
      </c>
      <c r="K750" s="40">
        <v>4337.42</v>
      </c>
      <c r="L750" s="40">
        <v>22511.21</v>
      </c>
      <c r="M750" s="41">
        <v>1688.3407499999998</v>
      </c>
      <c r="N750" s="41">
        <v>5065.02225</v>
      </c>
      <c r="O750" s="40">
        <v>23994.608</v>
      </c>
      <c r="P750" s="41">
        <v>2039.5416800000003</v>
      </c>
      <c r="Q750" s="41">
        <v>5878.6789600000002</v>
      </c>
      <c r="R750" s="40">
        <v>25478.005999999998</v>
      </c>
      <c r="S750" s="41">
        <v>2420.41057</v>
      </c>
      <c r="T750" s="41">
        <v>6751.6715899999999</v>
      </c>
      <c r="U750" s="40">
        <v>26961.403999999999</v>
      </c>
      <c r="V750" s="41">
        <v>2830.94742</v>
      </c>
      <c r="W750" s="41">
        <v>7684.0001399999992</v>
      </c>
      <c r="X750" s="40">
        <v>28444.802</v>
      </c>
      <c r="Y750" s="41">
        <v>3271.1522300000001</v>
      </c>
      <c r="Z750" s="41">
        <v>8675.6646099999998</v>
      </c>
      <c r="AA750" s="40">
        <v>29928.199999999997</v>
      </c>
      <c r="AB750" s="41">
        <v>3741.0249999999996</v>
      </c>
      <c r="AC750" s="41">
        <v>9726.6649999999991</v>
      </c>
      <c r="AD750" s="35"/>
      <c r="AE750" s="35"/>
      <c r="AF750" s="35"/>
      <c r="AG750" s="35"/>
      <c r="AH750" s="35"/>
      <c r="AI750" s="2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s="24" customFormat="1">
      <c r="A751" s="31">
        <v>11705</v>
      </c>
      <c r="B751" s="31" t="s">
        <v>1139</v>
      </c>
      <c r="C751" s="31" t="s">
        <v>13</v>
      </c>
      <c r="D751" s="31"/>
      <c r="E751" s="31">
        <v>66.06</v>
      </c>
      <c r="F751" s="31" t="s">
        <v>422</v>
      </c>
      <c r="G751" s="31" t="s">
        <v>4</v>
      </c>
      <c r="H751" s="31" t="s">
        <v>6</v>
      </c>
      <c r="I751" s="40">
        <v>27383.679999999997</v>
      </c>
      <c r="J751" s="40">
        <v>1643.0207999999998</v>
      </c>
      <c r="K751" s="40">
        <v>5476.7359999999999</v>
      </c>
      <c r="L751" s="40">
        <v>28840.232000000004</v>
      </c>
      <c r="M751" s="41">
        <v>2163.0174000000002</v>
      </c>
      <c r="N751" s="41">
        <v>6489.052200000001</v>
      </c>
      <c r="O751" s="40">
        <v>31462.025600000004</v>
      </c>
      <c r="P751" s="41">
        <v>2674.2721760000004</v>
      </c>
      <c r="Q751" s="41">
        <v>7708.196272000001</v>
      </c>
      <c r="R751" s="40">
        <v>34083.819200000005</v>
      </c>
      <c r="S751" s="41">
        <v>3237.9628240000006</v>
      </c>
      <c r="T751" s="41">
        <v>9032.212088000002</v>
      </c>
      <c r="U751" s="40">
        <v>36705.612800000003</v>
      </c>
      <c r="V751" s="41">
        <v>3854.089344</v>
      </c>
      <c r="W751" s="41">
        <v>10461.099647999999</v>
      </c>
      <c r="X751" s="40">
        <v>39327.406400000007</v>
      </c>
      <c r="Y751" s="41">
        <v>4522.6517360000007</v>
      </c>
      <c r="Z751" s="41">
        <v>11994.858952000002</v>
      </c>
      <c r="AA751" s="40">
        <v>41949.200000000004</v>
      </c>
      <c r="AB751" s="41">
        <v>5243.6500000000005</v>
      </c>
      <c r="AC751" s="41">
        <v>13633.490000000002</v>
      </c>
      <c r="AD751" s="35"/>
      <c r="AE751" s="35"/>
      <c r="AF751" s="35"/>
      <c r="AG751" s="35"/>
      <c r="AH751" s="35"/>
      <c r="AI751" s="2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s="24" customFormat="1">
      <c r="A752" s="31">
        <v>31029</v>
      </c>
      <c r="B752" s="31" t="s">
        <v>536</v>
      </c>
      <c r="C752" s="31" t="s">
        <v>13</v>
      </c>
      <c r="D752" s="31"/>
      <c r="E752" s="31">
        <v>34.049999999999997</v>
      </c>
      <c r="F752" s="31" t="s">
        <v>297</v>
      </c>
      <c r="G752" s="31" t="s">
        <v>4</v>
      </c>
      <c r="H752" s="31" t="s">
        <v>6</v>
      </c>
      <c r="I752" s="40">
        <v>16295.38</v>
      </c>
      <c r="J752" s="40">
        <v>977.72279999999989</v>
      </c>
      <c r="K752" s="40">
        <v>3259.076</v>
      </c>
      <c r="L752" s="40">
        <v>16481.084000000003</v>
      </c>
      <c r="M752" s="41">
        <v>1236.0813000000001</v>
      </c>
      <c r="N752" s="41">
        <v>3708.2439000000008</v>
      </c>
      <c r="O752" s="40">
        <v>16815.351200000001</v>
      </c>
      <c r="P752" s="41">
        <v>1429.3048520000002</v>
      </c>
      <c r="Q752" s="41">
        <v>4119.7610439999999</v>
      </c>
      <c r="R752" s="40">
        <v>17149.618399999999</v>
      </c>
      <c r="S752" s="41">
        <v>1629.2137479999999</v>
      </c>
      <c r="T752" s="41">
        <v>4544.6488760000002</v>
      </c>
      <c r="U752" s="40">
        <v>17483.885600000001</v>
      </c>
      <c r="V752" s="41">
        <v>1835.807988</v>
      </c>
      <c r="W752" s="41">
        <v>4982.9073959999996</v>
      </c>
      <c r="X752" s="40">
        <v>17818.1528</v>
      </c>
      <c r="Y752" s="41">
        <v>2049.0875719999999</v>
      </c>
      <c r="Z752" s="41">
        <v>5434.5366039999999</v>
      </c>
      <c r="AA752" s="40">
        <v>18152.420000000002</v>
      </c>
      <c r="AB752" s="41">
        <v>2269.0525000000002</v>
      </c>
      <c r="AC752" s="41">
        <v>5899.5365000000011</v>
      </c>
      <c r="AD752" s="35"/>
      <c r="AE752" s="35"/>
      <c r="AF752" s="35"/>
      <c r="AG752" s="35"/>
      <c r="AH752" s="35"/>
      <c r="AI752" s="2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s="24" customFormat="1">
      <c r="A753" s="31">
        <v>28761</v>
      </c>
      <c r="B753" s="31" t="s">
        <v>785</v>
      </c>
      <c r="C753" s="31" t="s">
        <v>13</v>
      </c>
      <c r="D753" s="31"/>
      <c r="E753" s="31">
        <v>53.02</v>
      </c>
      <c r="F753" s="31" t="s">
        <v>223</v>
      </c>
      <c r="G753" s="31" t="s">
        <v>4</v>
      </c>
      <c r="H753" s="31" t="s">
        <v>6</v>
      </c>
      <c r="I753" s="40">
        <v>18234.860000000004</v>
      </c>
      <c r="J753" s="40">
        <v>1094.0916000000002</v>
      </c>
      <c r="K753" s="40">
        <v>3646.9720000000011</v>
      </c>
      <c r="L753" s="40">
        <v>18764.752000000008</v>
      </c>
      <c r="M753" s="41">
        <v>1407.3564000000006</v>
      </c>
      <c r="N753" s="41">
        <v>4222.0692000000017</v>
      </c>
      <c r="O753" s="40">
        <v>19718.557600000007</v>
      </c>
      <c r="P753" s="41">
        <v>1676.0773960000008</v>
      </c>
      <c r="Q753" s="41">
        <v>4831.0466120000019</v>
      </c>
      <c r="R753" s="40">
        <v>20672.363200000007</v>
      </c>
      <c r="S753" s="41">
        <v>1963.8745040000008</v>
      </c>
      <c r="T753" s="41">
        <v>5478.1762480000025</v>
      </c>
      <c r="U753" s="40">
        <v>21626.168800000007</v>
      </c>
      <c r="V753" s="41">
        <v>2270.7477240000007</v>
      </c>
      <c r="W753" s="41">
        <v>6163.4581080000016</v>
      </c>
      <c r="X753" s="40">
        <v>22579.974400000006</v>
      </c>
      <c r="Y753" s="41">
        <v>2596.6970560000009</v>
      </c>
      <c r="Z753" s="41">
        <v>6886.8921920000021</v>
      </c>
      <c r="AA753" s="40">
        <v>23533.780000000006</v>
      </c>
      <c r="AB753" s="41">
        <v>2941.7225000000008</v>
      </c>
      <c r="AC753" s="41">
        <v>7648.478500000002</v>
      </c>
      <c r="AD753" s="35"/>
      <c r="AE753" s="35"/>
      <c r="AF753" s="35"/>
      <c r="AG753" s="35"/>
      <c r="AH753" s="35"/>
      <c r="AI753" s="2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s="24" customFormat="1">
      <c r="A754" s="31">
        <v>31090</v>
      </c>
      <c r="B754" s="31" t="s">
        <v>599</v>
      </c>
      <c r="C754" s="31" t="s">
        <v>13</v>
      </c>
      <c r="D754" s="31"/>
      <c r="E754" s="31">
        <v>39.1</v>
      </c>
      <c r="F754" s="31" t="s">
        <v>16</v>
      </c>
      <c r="G754" s="31" t="s">
        <v>4</v>
      </c>
      <c r="H754" s="31" t="s">
        <v>6</v>
      </c>
      <c r="I754" s="40">
        <v>17045.080000000002</v>
      </c>
      <c r="J754" s="40">
        <v>1022.7048000000001</v>
      </c>
      <c r="K754" s="40">
        <v>3409.0160000000005</v>
      </c>
      <c r="L754" s="40">
        <v>17279.882000000001</v>
      </c>
      <c r="M754" s="41">
        <v>1295.9911500000001</v>
      </c>
      <c r="N754" s="41">
        <v>3887.9734500000004</v>
      </c>
      <c r="O754" s="40">
        <v>17702.525600000001</v>
      </c>
      <c r="P754" s="41">
        <v>1504.7146760000003</v>
      </c>
      <c r="Q754" s="41">
        <v>4337.1187719999998</v>
      </c>
      <c r="R754" s="40">
        <v>18125.1692</v>
      </c>
      <c r="S754" s="41">
        <v>1721.8910740000001</v>
      </c>
      <c r="T754" s="41">
        <v>4803.1698380000007</v>
      </c>
      <c r="U754" s="40">
        <v>18547.812800000003</v>
      </c>
      <c r="V754" s="41">
        <v>1947.5203440000003</v>
      </c>
      <c r="W754" s="41">
        <v>5286.1266480000004</v>
      </c>
      <c r="X754" s="40">
        <v>18970.456400000003</v>
      </c>
      <c r="Y754" s="41">
        <v>2181.6024860000002</v>
      </c>
      <c r="Z754" s="41">
        <v>5785.9892020000007</v>
      </c>
      <c r="AA754" s="40">
        <v>19393.100000000002</v>
      </c>
      <c r="AB754" s="41">
        <v>2424.1375000000003</v>
      </c>
      <c r="AC754" s="41">
        <v>6302.7575000000006</v>
      </c>
      <c r="AD754" s="35"/>
      <c r="AE754" s="35"/>
      <c r="AF754" s="35"/>
      <c r="AG754" s="35"/>
      <c r="AH754" s="35"/>
      <c r="AI754" s="2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s="24" customFormat="1">
      <c r="A755" s="31">
        <v>30661</v>
      </c>
      <c r="B755" s="31" t="s">
        <v>1382</v>
      </c>
      <c r="C755" s="31" t="s">
        <v>15</v>
      </c>
      <c r="D755" s="31"/>
      <c r="E755" s="31">
        <v>37.07</v>
      </c>
      <c r="F755" s="31" t="s">
        <v>32</v>
      </c>
      <c r="G755" s="31" t="s">
        <v>4</v>
      </c>
      <c r="H755" s="31" t="s">
        <v>6</v>
      </c>
      <c r="I755" s="40">
        <v>21762.000000000004</v>
      </c>
      <c r="J755" s="40">
        <v>1305.7200000000003</v>
      </c>
      <c r="K755" s="40">
        <v>4352.4000000000005</v>
      </c>
      <c r="L755" s="40">
        <v>22132.548000000003</v>
      </c>
      <c r="M755" s="41">
        <v>1659.9411000000002</v>
      </c>
      <c r="N755" s="41">
        <v>4979.8233000000009</v>
      </c>
      <c r="O755" s="40">
        <v>22799.534400000004</v>
      </c>
      <c r="P755" s="41">
        <v>1937.9604240000006</v>
      </c>
      <c r="Q755" s="41">
        <v>5585.8859280000006</v>
      </c>
      <c r="R755" s="40">
        <v>23466.520800000002</v>
      </c>
      <c r="S755" s="41">
        <v>2229.3194760000001</v>
      </c>
      <c r="T755" s="41">
        <v>6218.628012000001</v>
      </c>
      <c r="U755" s="40">
        <v>24133.507200000004</v>
      </c>
      <c r="V755" s="41">
        <v>2534.0182560000003</v>
      </c>
      <c r="W755" s="41">
        <v>6878.0495520000004</v>
      </c>
      <c r="X755" s="40">
        <v>24800.493600000005</v>
      </c>
      <c r="Y755" s="41">
        <v>2852.0567640000008</v>
      </c>
      <c r="Z755" s="41">
        <v>7564.1505480000014</v>
      </c>
      <c r="AA755" s="40">
        <v>25467.480000000003</v>
      </c>
      <c r="AB755" s="41">
        <v>3183.4350000000004</v>
      </c>
      <c r="AC755" s="41">
        <v>8276.9310000000005</v>
      </c>
      <c r="AD755" s="35"/>
      <c r="AE755" s="35"/>
      <c r="AF755" s="35"/>
      <c r="AG755" s="35"/>
      <c r="AH755" s="35"/>
      <c r="AI755" s="2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s="24" customFormat="1">
      <c r="A756" s="31">
        <v>31938</v>
      </c>
      <c r="B756" s="31" t="s">
        <v>528</v>
      </c>
      <c r="C756" s="31" t="s">
        <v>13</v>
      </c>
      <c r="D756" s="31"/>
      <c r="E756" s="31">
        <v>44.06</v>
      </c>
      <c r="F756" s="31" t="s">
        <v>265</v>
      </c>
      <c r="G756" s="31" t="s">
        <v>4</v>
      </c>
      <c r="H756" s="31" t="s">
        <v>6</v>
      </c>
      <c r="I756" s="40">
        <v>13159.919999999998</v>
      </c>
      <c r="J756" s="40">
        <v>789.59519999999986</v>
      </c>
      <c r="K756" s="40">
        <v>2631.9839999999999</v>
      </c>
      <c r="L756" s="40">
        <v>13278.36</v>
      </c>
      <c r="M756" s="41">
        <v>995.87699999999995</v>
      </c>
      <c r="N756" s="41">
        <v>2987.6310000000003</v>
      </c>
      <c r="O756" s="40">
        <v>13491.552</v>
      </c>
      <c r="P756" s="41">
        <v>1146.7819200000001</v>
      </c>
      <c r="Q756" s="41">
        <v>3305.4302399999997</v>
      </c>
      <c r="R756" s="40">
        <v>13704.744000000001</v>
      </c>
      <c r="S756" s="41">
        <v>1301.9506800000001</v>
      </c>
      <c r="T756" s="41">
        <v>3631.7571600000006</v>
      </c>
      <c r="U756" s="40">
        <v>13917.936</v>
      </c>
      <c r="V756" s="41">
        <v>1461.38328</v>
      </c>
      <c r="W756" s="41">
        <v>3966.6117599999998</v>
      </c>
      <c r="X756" s="40">
        <v>14131.128000000001</v>
      </c>
      <c r="Y756" s="41">
        <v>1625.0797200000002</v>
      </c>
      <c r="Z756" s="41">
        <v>4309.9940400000005</v>
      </c>
      <c r="AA756" s="40">
        <v>14344.32</v>
      </c>
      <c r="AB756" s="41">
        <v>1793.04</v>
      </c>
      <c r="AC756" s="41">
        <v>4661.9040000000005</v>
      </c>
      <c r="AD756" s="35"/>
      <c r="AE756" s="35"/>
      <c r="AF756" s="35"/>
      <c r="AG756" s="35"/>
      <c r="AH756" s="35"/>
      <c r="AI756" s="2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s="24" customFormat="1">
      <c r="A757" s="31">
        <v>26576</v>
      </c>
      <c r="B757" s="31" t="s">
        <v>1731</v>
      </c>
      <c r="C757" s="31" t="s">
        <v>15</v>
      </c>
      <c r="D757" s="31"/>
      <c r="E757" s="31">
        <v>63.04</v>
      </c>
      <c r="F757" s="31" t="s">
        <v>304</v>
      </c>
      <c r="G757" s="31" t="s">
        <v>4</v>
      </c>
      <c r="H757" s="31" t="s">
        <v>6</v>
      </c>
      <c r="I757" s="40">
        <v>30438.94</v>
      </c>
      <c r="J757" s="40">
        <v>1826.3363999999999</v>
      </c>
      <c r="K757" s="40">
        <v>6087.7880000000005</v>
      </c>
      <c r="L757" s="40">
        <v>31595.620000000006</v>
      </c>
      <c r="M757" s="41">
        <v>2369.6715000000004</v>
      </c>
      <c r="N757" s="41">
        <v>7109.0145000000011</v>
      </c>
      <c r="O757" s="40">
        <v>33677.644000000008</v>
      </c>
      <c r="P757" s="41">
        <v>2862.599740000001</v>
      </c>
      <c r="Q757" s="41">
        <v>8251.0227800000011</v>
      </c>
      <c r="R757" s="40">
        <v>35759.668000000005</v>
      </c>
      <c r="S757" s="41">
        <v>3397.1684600000003</v>
      </c>
      <c r="T757" s="41">
        <v>9476.3120200000012</v>
      </c>
      <c r="U757" s="40">
        <v>37841.692000000003</v>
      </c>
      <c r="V757" s="41">
        <v>3973.3776600000001</v>
      </c>
      <c r="W757" s="41">
        <v>10784.88222</v>
      </c>
      <c r="X757" s="40">
        <v>39923.716000000008</v>
      </c>
      <c r="Y757" s="41">
        <v>4591.2273400000013</v>
      </c>
      <c r="Z757" s="41">
        <v>12176.733380000001</v>
      </c>
      <c r="AA757" s="40">
        <v>42005.740000000005</v>
      </c>
      <c r="AB757" s="41">
        <v>5250.7175000000007</v>
      </c>
      <c r="AC757" s="41">
        <v>13651.865500000002</v>
      </c>
      <c r="AD757" s="35"/>
      <c r="AE757" s="35"/>
      <c r="AF757" s="35"/>
      <c r="AG757" s="35"/>
      <c r="AH757" s="35"/>
      <c r="AI757" s="2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s="24" customFormat="1">
      <c r="A758" s="31">
        <v>31184</v>
      </c>
      <c r="B758" s="31" t="s">
        <v>1303</v>
      </c>
      <c r="C758" s="31" t="s">
        <v>15</v>
      </c>
      <c r="D758" s="31"/>
      <c r="E758" s="31">
        <v>51.05</v>
      </c>
      <c r="F758" s="31" t="s">
        <v>108</v>
      </c>
      <c r="G758" s="31" t="s">
        <v>4</v>
      </c>
      <c r="H758" s="31" t="s">
        <v>6</v>
      </c>
      <c r="I758" s="40">
        <v>5288.8400000000011</v>
      </c>
      <c r="J758" s="40">
        <v>317.33040000000005</v>
      </c>
      <c r="K758" s="40">
        <v>1057.7680000000003</v>
      </c>
      <c r="L758" s="40">
        <v>5352.3060000000014</v>
      </c>
      <c r="M758" s="41">
        <v>401.42295000000007</v>
      </c>
      <c r="N758" s="41">
        <v>1204.2688500000004</v>
      </c>
      <c r="O758" s="40">
        <v>5466.5448000000015</v>
      </c>
      <c r="P758" s="41">
        <v>464.65630800000014</v>
      </c>
      <c r="Q758" s="41">
        <v>1339.3034760000003</v>
      </c>
      <c r="R758" s="40">
        <v>5580.7836000000007</v>
      </c>
      <c r="S758" s="41">
        <v>530.17444200000011</v>
      </c>
      <c r="T758" s="41">
        <v>1478.9076540000003</v>
      </c>
      <c r="U758" s="40">
        <v>5695.0224000000007</v>
      </c>
      <c r="V758" s="41">
        <v>597.97735200000011</v>
      </c>
      <c r="W758" s="41">
        <v>1623.0813840000001</v>
      </c>
      <c r="X758" s="40">
        <v>5809.2612000000008</v>
      </c>
      <c r="Y758" s="41">
        <v>668.06503800000007</v>
      </c>
      <c r="Z758" s="41">
        <v>1771.8246660000002</v>
      </c>
      <c r="AA758" s="40">
        <v>5923.5000000000009</v>
      </c>
      <c r="AB758" s="41">
        <v>740.43750000000011</v>
      </c>
      <c r="AC758" s="41">
        <v>1925.1375000000003</v>
      </c>
      <c r="AD758" s="35"/>
      <c r="AE758" s="35"/>
      <c r="AF758" s="35"/>
      <c r="AG758" s="35"/>
      <c r="AH758" s="35"/>
      <c r="AI758" s="2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s="24" customFormat="1">
      <c r="A759" s="31">
        <v>26581</v>
      </c>
      <c r="B759" s="31" t="s">
        <v>1698</v>
      </c>
      <c r="C759" s="31" t="s">
        <v>15</v>
      </c>
      <c r="D759" s="31"/>
      <c r="E759" s="31">
        <v>50.11</v>
      </c>
      <c r="F759" s="31" t="s">
        <v>154</v>
      </c>
      <c r="G759" s="31" t="s">
        <v>4</v>
      </c>
      <c r="H759" s="31" t="s">
        <v>6</v>
      </c>
      <c r="I759" s="40">
        <v>27289.599999999999</v>
      </c>
      <c r="J759" s="40">
        <v>1637.3759999999997</v>
      </c>
      <c r="K759" s="40">
        <v>5457.92</v>
      </c>
      <c r="L759" s="40">
        <v>28303.478000000006</v>
      </c>
      <c r="M759" s="41">
        <v>2122.7608500000006</v>
      </c>
      <c r="N759" s="41">
        <v>6368.2825500000017</v>
      </c>
      <c r="O759" s="40">
        <v>30128.458400000007</v>
      </c>
      <c r="P759" s="41">
        <v>2560.9189640000009</v>
      </c>
      <c r="Q759" s="41">
        <v>7381.4723080000012</v>
      </c>
      <c r="R759" s="40">
        <v>31953.438800000007</v>
      </c>
      <c r="S759" s="41">
        <v>3035.5766860000008</v>
      </c>
      <c r="T759" s="41">
        <v>8467.6612820000028</v>
      </c>
      <c r="U759" s="40">
        <v>33778.419200000004</v>
      </c>
      <c r="V759" s="41">
        <v>3546.7340160000003</v>
      </c>
      <c r="W759" s="41">
        <v>9626.8494719999999</v>
      </c>
      <c r="X759" s="40">
        <v>35603.399600000004</v>
      </c>
      <c r="Y759" s="41">
        <v>4094.3909540000009</v>
      </c>
      <c r="Z759" s="41">
        <v>10859.036878000001</v>
      </c>
      <c r="AA759" s="40">
        <v>37428.380000000005</v>
      </c>
      <c r="AB759" s="41">
        <v>4678.5475000000006</v>
      </c>
      <c r="AC759" s="41">
        <v>12164.223500000002</v>
      </c>
      <c r="AD759" s="35"/>
      <c r="AE759" s="35"/>
      <c r="AF759" s="35"/>
      <c r="AG759" s="35"/>
      <c r="AH759" s="35"/>
      <c r="AI759" s="2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s="24" customFormat="1">
      <c r="A760" s="31">
        <v>23316</v>
      </c>
      <c r="B760" s="31" t="s">
        <v>1014</v>
      </c>
      <c r="C760" s="31" t="s">
        <v>13</v>
      </c>
      <c r="D760" s="31"/>
      <c r="E760" s="31">
        <v>54</v>
      </c>
      <c r="F760" s="31" t="s">
        <v>145</v>
      </c>
      <c r="G760" s="31" t="s">
        <v>4</v>
      </c>
      <c r="H760" s="31" t="s">
        <v>6</v>
      </c>
      <c r="I760" s="40">
        <v>24288.099999999995</v>
      </c>
      <c r="J760" s="40">
        <v>1457.2859999999996</v>
      </c>
      <c r="K760" s="40">
        <v>4857.619999999999</v>
      </c>
      <c r="L760" s="40">
        <v>25453.928</v>
      </c>
      <c r="M760" s="41">
        <v>1909.0445999999999</v>
      </c>
      <c r="N760" s="41">
        <v>5727.1338000000005</v>
      </c>
      <c r="O760" s="40">
        <v>27552.418399999999</v>
      </c>
      <c r="P760" s="41">
        <v>2341.9555639999999</v>
      </c>
      <c r="Q760" s="41">
        <v>6750.3425079999997</v>
      </c>
      <c r="R760" s="40">
        <v>29650.908799999997</v>
      </c>
      <c r="S760" s="41">
        <v>2816.8363359999998</v>
      </c>
      <c r="T760" s="41">
        <v>7857.4908319999995</v>
      </c>
      <c r="U760" s="40">
        <v>31749.3992</v>
      </c>
      <c r="V760" s="41">
        <v>3333.6869159999997</v>
      </c>
      <c r="W760" s="41">
        <v>9048.5787719999989</v>
      </c>
      <c r="X760" s="40">
        <v>33847.889600000002</v>
      </c>
      <c r="Y760" s="41">
        <v>3892.5073040000002</v>
      </c>
      <c r="Z760" s="41">
        <v>10323.606328</v>
      </c>
      <c r="AA760" s="40">
        <v>35946.379999999997</v>
      </c>
      <c r="AB760" s="41">
        <v>4493.2974999999997</v>
      </c>
      <c r="AC760" s="41">
        <v>11682.5735</v>
      </c>
      <c r="AD760" s="35"/>
      <c r="AE760" s="35"/>
      <c r="AF760" s="35"/>
      <c r="AG760" s="35"/>
      <c r="AH760" s="35"/>
      <c r="AI760" s="2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s="24" customFormat="1">
      <c r="A761" s="31">
        <v>27398</v>
      </c>
      <c r="B761" s="31" t="s">
        <v>1547</v>
      </c>
      <c r="C761" s="31" t="s">
        <v>15</v>
      </c>
      <c r="D761" s="31"/>
      <c r="E761" s="31">
        <v>48.08</v>
      </c>
      <c r="F761" s="31" t="s">
        <v>75</v>
      </c>
      <c r="G761" s="31" t="s">
        <v>4</v>
      </c>
      <c r="H761" s="31" t="s">
        <v>6</v>
      </c>
      <c r="I761" s="40">
        <v>30888.300000000003</v>
      </c>
      <c r="J761" s="40">
        <v>1853.298</v>
      </c>
      <c r="K761" s="40">
        <v>6177.6600000000008</v>
      </c>
      <c r="L761" s="40">
        <v>31834.937999999995</v>
      </c>
      <c r="M761" s="41">
        <v>2387.6203499999997</v>
      </c>
      <c r="N761" s="41">
        <v>7162.8610499999986</v>
      </c>
      <c r="O761" s="40">
        <v>33538.886399999996</v>
      </c>
      <c r="P761" s="41">
        <v>2850.8053439999999</v>
      </c>
      <c r="Q761" s="41">
        <v>8217.0271679999987</v>
      </c>
      <c r="R761" s="40">
        <v>35242.834799999997</v>
      </c>
      <c r="S761" s="41">
        <v>3348.0693059999999</v>
      </c>
      <c r="T761" s="41">
        <v>9339.3512219999993</v>
      </c>
      <c r="U761" s="40">
        <v>36946.783199999998</v>
      </c>
      <c r="V761" s="41">
        <v>3879.4122359999997</v>
      </c>
      <c r="W761" s="41">
        <v>10529.833211999998</v>
      </c>
      <c r="X761" s="40">
        <v>38650.731599999999</v>
      </c>
      <c r="Y761" s="41">
        <v>4444.8341339999997</v>
      </c>
      <c r="Z761" s="41">
        <v>11788.473137999999</v>
      </c>
      <c r="AA761" s="40">
        <v>40354.679999999993</v>
      </c>
      <c r="AB761" s="41">
        <v>5044.3349999999991</v>
      </c>
      <c r="AC761" s="41">
        <v>13115.270999999999</v>
      </c>
      <c r="AD761" s="35"/>
      <c r="AE761" s="35"/>
      <c r="AF761" s="35"/>
      <c r="AG761" s="35"/>
      <c r="AH761" s="35"/>
      <c r="AI761" s="2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s="24" customFormat="1">
      <c r="A762" s="31">
        <v>31393</v>
      </c>
      <c r="B762" s="31" t="s">
        <v>585</v>
      </c>
      <c r="C762" s="31" t="s">
        <v>13</v>
      </c>
      <c r="D762" s="31"/>
      <c r="E762" s="31">
        <v>48</v>
      </c>
      <c r="F762" s="31" t="s">
        <v>52</v>
      </c>
      <c r="G762" s="31" t="s">
        <v>4</v>
      </c>
      <c r="H762" s="31" t="s">
        <v>6</v>
      </c>
      <c r="I762" s="40">
        <v>10033.760000000002</v>
      </c>
      <c r="J762" s="40">
        <v>602.02560000000005</v>
      </c>
      <c r="K762" s="40">
        <v>2006.7520000000004</v>
      </c>
      <c r="L762" s="40">
        <v>10169.216000000002</v>
      </c>
      <c r="M762" s="41">
        <v>762.69120000000009</v>
      </c>
      <c r="N762" s="41">
        <v>2288.0736000000006</v>
      </c>
      <c r="O762" s="40">
        <v>10413.036800000002</v>
      </c>
      <c r="P762" s="41">
        <v>885.10812800000019</v>
      </c>
      <c r="Q762" s="41">
        <v>2551.1940160000004</v>
      </c>
      <c r="R762" s="40">
        <v>10656.857600000003</v>
      </c>
      <c r="S762" s="41">
        <v>1012.4014720000004</v>
      </c>
      <c r="T762" s="41">
        <v>2824.0672640000012</v>
      </c>
      <c r="U762" s="40">
        <v>10900.678400000003</v>
      </c>
      <c r="V762" s="41">
        <v>1144.5712320000002</v>
      </c>
      <c r="W762" s="41">
        <v>3106.6933440000003</v>
      </c>
      <c r="X762" s="40">
        <v>11144.499200000002</v>
      </c>
      <c r="Y762" s="41">
        <v>1281.6174080000003</v>
      </c>
      <c r="Z762" s="41">
        <v>3399.0722560000004</v>
      </c>
      <c r="AA762" s="40">
        <v>11388.320000000002</v>
      </c>
      <c r="AB762" s="41">
        <v>1423.5400000000002</v>
      </c>
      <c r="AC762" s="41">
        <v>3701.2040000000006</v>
      </c>
      <c r="AD762" s="35"/>
      <c r="AE762" s="35"/>
      <c r="AF762" s="35"/>
      <c r="AG762" s="35"/>
      <c r="AH762" s="35"/>
      <c r="AI762" s="2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s="24" customFormat="1">
      <c r="A763" s="31">
        <v>31058</v>
      </c>
      <c r="B763" s="31" t="s">
        <v>1341</v>
      </c>
      <c r="C763" s="31" t="s">
        <v>15</v>
      </c>
      <c r="D763" s="31"/>
      <c r="E763" s="31">
        <v>43.08</v>
      </c>
      <c r="F763" s="31" t="s">
        <v>20</v>
      </c>
      <c r="G763" s="31" t="s">
        <v>4</v>
      </c>
      <c r="H763" s="31" t="s">
        <v>6</v>
      </c>
      <c r="I763" s="40">
        <v>8338.18</v>
      </c>
      <c r="J763" s="40">
        <v>500.29079999999999</v>
      </c>
      <c r="K763" s="40">
        <v>1667.6360000000002</v>
      </c>
      <c r="L763" s="40">
        <v>8450.746000000001</v>
      </c>
      <c r="M763" s="41">
        <v>633.80595000000005</v>
      </c>
      <c r="N763" s="41">
        <v>1901.4178500000003</v>
      </c>
      <c r="O763" s="40">
        <v>8653.3648000000012</v>
      </c>
      <c r="P763" s="41">
        <v>735.53600800000015</v>
      </c>
      <c r="Q763" s="41">
        <v>2120.074376</v>
      </c>
      <c r="R763" s="40">
        <v>8855.9835999999996</v>
      </c>
      <c r="S763" s="41">
        <v>841.318442</v>
      </c>
      <c r="T763" s="41">
        <v>2346.835654</v>
      </c>
      <c r="U763" s="40">
        <v>9058.6023999999998</v>
      </c>
      <c r="V763" s="41">
        <v>951.15325199999995</v>
      </c>
      <c r="W763" s="41">
        <v>2581.7016839999997</v>
      </c>
      <c r="X763" s="40">
        <v>9261.2212</v>
      </c>
      <c r="Y763" s="41">
        <v>1065.040438</v>
      </c>
      <c r="Z763" s="41">
        <v>2824.672466</v>
      </c>
      <c r="AA763" s="40">
        <v>9463.84</v>
      </c>
      <c r="AB763" s="41">
        <v>1182.98</v>
      </c>
      <c r="AC763" s="41">
        <v>3075.748</v>
      </c>
      <c r="AD763" s="35"/>
      <c r="AE763" s="35"/>
      <c r="AF763" s="35"/>
      <c r="AG763" s="35"/>
      <c r="AH763" s="35"/>
      <c r="AI763" s="2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s="24" customFormat="1">
      <c r="A764" s="31">
        <v>11859</v>
      </c>
      <c r="B764" s="31" t="s">
        <v>1091</v>
      </c>
      <c r="C764" s="31" t="s">
        <v>13</v>
      </c>
      <c r="D764" s="31"/>
      <c r="E764" s="31">
        <v>59.04</v>
      </c>
      <c r="F764" s="31" t="s">
        <v>25</v>
      </c>
      <c r="G764" s="31" t="s">
        <v>4</v>
      </c>
      <c r="H764" s="31" t="s">
        <v>6</v>
      </c>
      <c r="I764" s="40">
        <v>19355.96</v>
      </c>
      <c r="J764" s="40">
        <v>1161.3575999999998</v>
      </c>
      <c r="K764" s="40">
        <v>3871.192</v>
      </c>
      <c r="L764" s="40">
        <v>20323.757999999998</v>
      </c>
      <c r="M764" s="41">
        <v>1524.2818499999998</v>
      </c>
      <c r="N764" s="41">
        <v>4572.84555</v>
      </c>
      <c r="O764" s="40">
        <v>22065.794399999999</v>
      </c>
      <c r="P764" s="41">
        <v>1875.5925240000001</v>
      </c>
      <c r="Q764" s="41">
        <v>5406.1196279999995</v>
      </c>
      <c r="R764" s="40">
        <v>23807.8308</v>
      </c>
      <c r="S764" s="41">
        <v>2261.7439260000001</v>
      </c>
      <c r="T764" s="41">
        <v>6309.0751620000001</v>
      </c>
      <c r="U764" s="40">
        <v>25549.867200000001</v>
      </c>
      <c r="V764" s="41">
        <v>2682.7360560000002</v>
      </c>
      <c r="W764" s="41">
        <v>7281.7121519999992</v>
      </c>
      <c r="X764" s="40">
        <v>27291.903599999998</v>
      </c>
      <c r="Y764" s="41">
        <v>3138.5689139999999</v>
      </c>
      <c r="Z764" s="41">
        <v>8324.0305979999994</v>
      </c>
      <c r="AA764" s="40">
        <v>29033.94</v>
      </c>
      <c r="AB764" s="41">
        <v>3629.2424999999998</v>
      </c>
      <c r="AC764" s="41">
        <v>9436.0305000000008</v>
      </c>
      <c r="AD764" s="35"/>
      <c r="AE764" s="35"/>
      <c r="AF764" s="35"/>
      <c r="AG764" s="35"/>
      <c r="AH764" s="35"/>
      <c r="AI764" s="2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s="24" customFormat="1">
      <c r="A765" s="31">
        <v>11867</v>
      </c>
      <c r="B765" s="31" t="s">
        <v>1124</v>
      </c>
      <c r="C765" s="31" t="s">
        <v>13</v>
      </c>
      <c r="D765" s="31"/>
      <c r="E765" s="31">
        <v>60.07</v>
      </c>
      <c r="F765" s="31" t="s">
        <v>122</v>
      </c>
      <c r="G765" s="31" t="s">
        <v>4</v>
      </c>
      <c r="H765" s="31" t="s">
        <v>6</v>
      </c>
      <c r="I765" s="40">
        <v>24288.099999999995</v>
      </c>
      <c r="J765" s="40">
        <v>1457.2859999999996</v>
      </c>
      <c r="K765" s="40">
        <v>4857.619999999999</v>
      </c>
      <c r="L765" s="40">
        <v>25502.503999999997</v>
      </c>
      <c r="M765" s="41">
        <v>1912.6877999999997</v>
      </c>
      <c r="N765" s="41">
        <v>5738.0633999999991</v>
      </c>
      <c r="O765" s="40">
        <v>27688.431199999999</v>
      </c>
      <c r="P765" s="41">
        <v>2353.5166520000002</v>
      </c>
      <c r="Q765" s="41">
        <v>6783.6656439999997</v>
      </c>
      <c r="R765" s="40">
        <v>29874.358399999997</v>
      </c>
      <c r="S765" s="41">
        <v>2838.0640479999997</v>
      </c>
      <c r="T765" s="41">
        <v>7916.704976</v>
      </c>
      <c r="U765" s="40">
        <v>32060.285599999999</v>
      </c>
      <c r="V765" s="41">
        <v>3366.329988</v>
      </c>
      <c r="W765" s="41">
        <v>9137.1813959999981</v>
      </c>
      <c r="X765" s="40">
        <v>34246.212800000001</v>
      </c>
      <c r="Y765" s="41">
        <v>3938.3144720000005</v>
      </c>
      <c r="Z765" s="41">
        <v>10445.094904</v>
      </c>
      <c r="AA765" s="40">
        <v>36432.14</v>
      </c>
      <c r="AB765" s="41">
        <v>4554.0174999999999</v>
      </c>
      <c r="AC765" s="41">
        <v>11840.4455</v>
      </c>
      <c r="AD765" s="35"/>
      <c r="AE765" s="35"/>
      <c r="AF765" s="35"/>
      <c r="AG765" s="35"/>
      <c r="AH765" s="35"/>
      <c r="AI765" s="2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s="24" customFormat="1">
      <c r="A766" s="31">
        <v>30983</v>
      </c>
      <c r="B766" s="31" t="s">
        <v>582</v>
      </c>
      <c r="C766" s="31" t="s">
        <v>13</v>
      </c>
      <c r="D766" s="31"/>
      <c r="E766" s="31">
        <v>40.020000000000003</v>
      </c>
      <c r="F766" s="31" t="s">
        <v>52</v>
      </c>
      <c r="G766" s="31" t="s">
        <v>4</v>
      </c>
      <c r="H766" s="31" t="s">
        <v>6</v>
      </c>
      <c r="I766" s="40">
        <v>10232.48</v>
      </c>
      <c r="J766" s="40">
        <v>613.94880000000001</v>
      </c>
      <c r="K766" s="40">
        <v>2046.4960000000001</v>
      </c>
      <c r="L766" s="40">
        <v>10370.618</v>
      </c>
      <c r="M766" s="41">
        <v>777.79634999999996</v>
      </c>
      <c r="N766" s="41">
        <v>2333.3890500000002</v>
      </c>
      <c r="O766" s="40">
        <v>10619.2664</v>
      </c>
      <c r="P766" s="41">
        <v>902.63764400000014</v>
      </c>
      <c r="Q766" s="41">
        <v>2601.720268</v>
      </c>
      <c r="R766" s="40">
        <v>10867.9148</v>
      </c>
      <c r="S766" s="41">
        <v>1032.451906</v>
      </c>
      <c r="T766" s="41">
        <v>2879.9974220000004</v>
      </c>
      <c r="U766" s="40">
        <v>11116.563200000001</v>
      </c>
      <c r="V766" s="41">
        <v>1167.2391359999999</v>
      </c>
      <c r="W766" s="41">
        <v>3168.2205119999999</v>
      </c>
      <c r="X766" s="40">
        <v>11365.211599999999</v>
      </c>
      <c r="Y766" s="41">
        <v>1306.9993339999999</v>
      </c>
      <c r="Z766" s="41">
        <v>3466.3895379999994</v>
      </c>
      <c r="AA766" s="40">
        <v>11613.86</v>
      </c>
      <c r="AB766" s="41">
        <v>1451.7325000000001</v>
      </c>
      <c r="AC766" s="41">
        <v>3774.5045000000005</v>
      </c>
      <c r="AD766" s="35"/>
      <c r="AE766" s="35"/>
      <c r="AF766" s="35"/>
      <c r="AG766" s="35"/>
      <c r="AH766" s="35"/>
      <c r="AI766" s="2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s="24" customFormat="1">
      <c r="A767" s="31">
        <v>28908</v>
      </c>
      <c r="B767" s="31" t="s">
        <v>783</v>
      </c>
      <c r="C767" s="31" t="s">
        <v>13</v>
      </c>
      <c r="D767" s="31"/>
      <c r="E767" s="31">
        <v>42.11</v>
      </c>
      <c r="F767" s="31" t="s">
        <v>139</v>
      </c>
      <c r="G767" s="31" t="s">
        <v>4</v>
      </c>
      <c r="H767" s="31" t="s">
        <v>6</v>
      </c>
      <c r="I767" s="40">
        <v>18234.860000000004</v>
      </c>
      <c r="J767" s="40">
        <v>1094.0916000000002</v>
      </c>
      <c r="K767" s="40">
        <v>3646.9720000000011</v>
      </c>
      <c r="L767" s="40">
        <v>18764.752000000008</v>
      </c>
      <c r="M767" s="41">
        <v>1407.3564000000006</v>
      </c>
      <c r="N767" s="41">
        <v>4222.0692000000017</v>
      </c>
      <c r="O767" s="40">
        <v>19718.557600000007</v>
      </c>
      <c r="P767" s="41">
        <v>1676.0773960000008</v>
      </c>
      <c r="Q767" s="41">
        <v>4831.0466120000019</v>
      </c>
      <c r="R767" s="40">
        <v>20672.363200000007</v>
      </c>
      <c r="S767" s="41">
        <v>1963.8745040000008</v>
      </c>
      <c r="T767" s="41">
        <v>5478.1762480000025</v>
      </c>
      <c r="U767" s="40">
        <v>21626.168800000007</v>
      </c>
      <c r="V767" s="41">
        <v>2270.7477240000007</v>
      </c>
      <c r="W767" s="41">
        <v>6163.4581080000016</v>
      </c>
      <c r="X767" s="40">
        <v>22579.974400000006</v>
      </c>
      <c r="Y767" s="41">
        <v>2596.6970560000009</v>
      </c>
      <c r="Z767" s="41">
        <v>6886.8921920000021</v>
      </c>
      <c r="AA767" s="40">
        <v>23533.780000000006</v>
      </c>
      <c r="AB767" s="41">
        <v>2941.7225000000008</v>
      </c>
      <c r="AC767" s="41">
        <v>7648.478500000002</v>
      </c>
      <c r="AD767" s="35"/>
      <c r="AE767" s="35"/>
      <c r="AF767" s="35"/>
      <c r="AG767" s="35"/>
      <c r="AH767" s="35"/>
      <c r="AI767" s="2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s="24" customFormat="1">
      <c r="A768" s="31">
        <v>29931</v>
      </c>
      <c r="B768" s="31" t="s">
        <v>1267</v>
      </c>
      <c r="C768" s="31" t="s">
        <v>15</v>
      </c>
      <c r="D768" s="31"/>
      <c r="E768" s="31">
        <v>61</v>
      </c>
      <c r="F768" s="31" t="s">
        <v>297</v>
      </c>
      <c r="G768" s="31" t="s">
        <v>4</v>
      </c>
      <c r="H768" s="31" t="s">
        <v>6</v>
      </c>
      <c r="I768" s="40">
        <v>3777.7400000000002</v>
      </c>
      <c r="J768" s="40">
        <v>226.6644</v>
      </c>
      <c r="K768" s="40">
        <v>755.54800000000012</v>
      </c>
      <c r="L768" s="40">
        <v>3817.4060000000009</v>
      </c>
      <c r="M768" s="41">
        <v>286.30545000000006</v>
      </c>
      <c r="N768" s="41">
        <v>858.91635000000019</v>
      </c>
      <c r="O768" s="40">
        <v>3888.8048000000008</v>
      </c>
      <c r="P768" s="41">
        <v>330.54840800000011</v>
      </c>
      <c r="Q768" s="41">
        <v>952.75717600000019</v>
      </c>
      <c r="R768" s="40">
        <v>3960.2036000000007</v>
      </c>
      <c r="S768" s="41">
        <v>376.2193420000001</v>
      </c>
      <c r="T768" s="41">
        <v>1049.4539540000003</v>
      </c>
      <c r="U768" s="40">
        <v>4031.6024000000007</v>
      </c>
      <c r="V768" s="41">
        <v>423.31825200000003</v>
      </c>
      <c r="W768" s="41">
        <v>1149.0066840000002</v>
      </c>
      <c r="X768" s="40">
        <v>4103.0012000000006</v>
      </c>
      <c r="Y768" s="41">
        <v>471.84513800000008</v>
      </c>
      <c r="Z768" s="41">
        <v>1251.4153660000002</v>
      </c>
      <c r="AA768" s="40">
        <v>4174.4000000000005</v>
      </c>
      <c r="AB768" s="41">
        <v>521.80000000000007</v>
      </c>
      <c r="AC768" s="41">
        <v>1356.6800000000003</v>
      </c>
      <c r="AD768" s="35"/>
      <c r="AE768" s="35"/>
      <c r="AF768" s="35"/>
      <c r="AG768" s="35"/>
      <c r="AH768" s="35"/>
      <c r="AI768" s="2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s="24" customFormat="1">
      <c r="A769" s="31">
        <v>27706</v>
      </c>
      <c r="B769" s="31" t="s">
        <v>857</v>
      </c>
      <c r="C769" s="31" t="s">
        <v>13</v>
      </c>
      <c r="D769" s="31"/>
      <c r="E769" s="31">
        <v>56.07</v>
      </c>
      <c r="F769" s="31" t="s">
        <v>47</v>
      </c>
      <c r="G769" s="31" t="s">
        <v>4</v>
      </c>
      <c r="H769" s="31" t="s">
        <v>6</v>
      </c>
      <c r="I769" s="40">
        <v>19448.439999999999</v>
      </c>
      <c r="J769" s="40">
        <v>1166.9063999999998</v>
      </c>
      <c r="K769" s="40">
        <v>3889.6880000000001</v>
      </c>
      <c r="L769" s="40">
        <v>20109.687999999998</v>
      </c>
      <c r="M769" s="41">
        <v>1508.2265999999997</v>
      </c>
      <c r="N769" s="41">
        <v>4524.6797999999999</v>
      </c>
      <c r="O769" s="40">
        <v>21299.934399999998</v>
      </c>
      <c r="P769" s="41">
        <v>1810.494424</v>
      </c>
      <c r="Q769" s="41">
        <v>5218.4839279999997</v>
      </c>
      <c r="R769" s="40">
        <v>22490.180799999998</v>
      </c>
      <c r="S769" s="41">
        <v>2136.567176</v>
      </c>
      <c r="T769" s="41">
        <v>5959.8979119999995</v>
      </c>
      <c r="U769" s="40">
        <v>23680.427199999998</v>
      </c>
      <c r="V769" s="41">
        <v>2486.4448559999996</v>
      </c>
      <c r="W769" s="41">
        <v>6748.9217519999993</v>
      </c>
      <c r="X769" s="40">
        <v>24870.673599999998</v>
      </c>
      <c r="Y769" s="41">
        <v>2860.1274640000001</v>
      </c>
      <c r="Z769" s="41">
        <v>7585.5554479999992</v>
      </c>
      <c r="AA769" s="40">
        <v>26060.92</v>
      </c>
      <c r="AB769" s="41">
        <v>3257.6149999999998</v>
      </c>
      <c r="AC769" s="41">
        <v>8469.7989999999991</v>
      </c>
      <c r="AD769" s="35"/>
      <c r="AE769" s="35"/>
      <c r="AF769" s="35"/>
      <c r="AG769" s="35"/>
      <c r="AH769" s="35"/>
      <c r="AI769" s="2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s="24" customFormat="1">
      <c r="A770" s="31">
        <v>28121</v>
      </c>
      <c r="B770" s="31" t="s">
        <v>1185</v>
      </c>
      <c r="C770" s="31" t="s">
        <v>15</v>
      </c>
      <c r="D770" s="31"/>
      <c r="E770" s="31">
        <v>46.04</v>
      </c>
      <c r="F770" s="31" t="s">
        <v>350</v>
      </c>
      <c r="G770" s="31" t="s">
        <v>4</v>
      </c>
      <c r="H770" s="31" t="s">
        <v>6</v>
      </c>
      <c r="I770" s="40">
        <v>3399.9400000000005</v>
      </c>
      <c r="J770" s="40">
        <v>203.99640000000002</v>
      </c>
      <c r="K770" s="40">
        <v>679.98800000000017</v>
      </c>
      <c r="L770" s="40">
        <v>3410.1400000000003</v>
      </c>
      <c r="M770" s="41">
        <v>255.76050000000001</v>
      </c>
      <c r="N770" s="41">
        <v>767.28150000000005</v>
      </c>
      <c r="O770" s="40">
        <v>3428.5000000000005</v>
      </c>
      <c r="P770" s="41">
        <v>291.42250000000007</v>
      </c>
      <c r="Q770" s="41">
        <v>839.98250000000007</v>
      </c>
      <c r="R770" s="40">
        <v>3446.8600000000006</v>
      </c>
      <c r="S770" s="41">
        <v>327.45170000000007</v>
      </c>
      <c r="T770" s="41">
        <v>913.41790000000015</v>
      </c>
      <c r="U770" s="40">
        <v>3465.2200000000007</v>
      </c>
      <c r="V770" s="41">
        <v>363.84810000000004</v>
      </c>
      <c r="W770" s="41">
        <v>987.58770000000015</v>
      </c>
      <c r="X770" s="40">
        <v>3483.5800000000004</v>
      </c>
      <c r="Y770" s="41">
        <v>400.61170000000004</v>
      </c>
      <c r="Z770" s="41">
        <v>1062.4919</v>
      </c>
      <c r="AA770" s="40">
        <v>3501.9400000000005</v>
      </c>
      <c r="AB770" s="41">
        <v>437.74250000000006</v>
      </c>
      <c r="AC770" s="41">
        <v>1138.1305000000002</v>
      </c>
      <c r="AD770" s="35"/>
      <c r="AE770" s="35"/>
      <c r="AF770" s="35"/>
      <c r="AG770" s="35"/>
      <c r="AH770" s="35"/>
      <c r="AI770" s="2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s="24" customFormat="1">
      <c r="A771" s="31">
        <v>11870</v>
      </c>
      <c r="B771" s="31" t="s">
        <v>2211</v>
      </c>
      <c r="C771" s="31" t="s">
        <v>15</v>
      </c>
      <c r="D771" s="31"/>
      <c r="E771" s="31">
        <v>64.010000000000005</v>
      </c>
      <c r="F771" s="31" t="s">
        <v>28</v>
      </c>
      <c r="G771" s="31" t="s">
        <v>4</v>
      </c>
      <c r="H771" s="31" t="s">
        <v>6</v>
      </c>
      <c r="I771" s="40">
        <v>30485.960000000003</v>
      </c>
      <c r="J771" s="40">
        <v>1829.1576</v>
      </c>
      <c r="K771" s="40">
        <v>6097.1920000000009</v>
      </c>
      <c r="L771" s="40">
        <v>33692.382000000012</v>
      </c>
      <c r="M771" s="41">
        <v>2526.9286500000007</v>
      </c>
      <c r="N771" s="41">
        <v>7580.7859500000031</v>
      </c>
      <c r="O771" s="40">
        <v>36617.745600000009</v>
      </c>
      <c r="P771" s="41">
        <v>3112.5083760000011</v>
      </c>
      <c r="Q771" s="41">
        <v>8971.3476720000017</v>
      </c>
      <c r="R771" s="40">
        <v>39543.109200000014</v>
      </c>
      <c r="S771" s="41">
        <v>3756.5953740000014</v>
      </c>
      <c r="T771" s="41">
        <v>10478.923938000004</v>
      </c>
      <c r="U771" s="40">
        <v>42468.47280000001</v>
      </c>
      <c r="V771" s="41">
        <v>4459.189644000001</v>
      </c>
      <c r="W771" s="41">
        <v>12103.514748000001</v>
      </c>
      <c r="X771" s="40">
        <v>45393.836400000015</v>
      </c>
      <c r="Y771" s="41">
        <v>5220.2911860000022</v>
      </c>
      <c r="Z771" s="41">
        <v>13845.120102000004</v>
      </c>
      <c r="AA771" s="40">
        <v>48319.200000000012</v>
      </c>
      <c r="AB771" s="41">
        <v>6039.9000000000015</v>
      </c>
      <c r="AC771" s="41">
        <v>15703.740000000003</v>
      </c>
      <c r="AD771" s="35"/>
      <c r="AE771" s="35"/>
      <c r="AF771" s="35"/>
      <c r="AG771" s="35"/>
      <c r="AH771" s="35"/>
      <c r="AI771" s="2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s="24" customFormat="1">
      <c r="A772" s="31">
        <v>11885</v>
      </c>
      <c r="B772" s="31" t="s">
        <v>2222</v>
      </c>
      <c r="C772" s="31" t="s">
        <v>15</v>
      </c>
      <c r="D772" s="31"/>
      <c r="E772" s="31">
        <v>60.06</v>
      </c>
      <c r="F772" s="31" t="s">
        <v>271</v>
      </c>
      <c r="G772" s="31" t="s">
        <v>4</v>
      </c>
      <c r="H772" s="31" t="s">
        <v>6</v>
      </c>
      <c r="I772" s="40">
        <v>30551.260000000002</v>
      </c>
      <c r="J772" s="40">
        <v>1833.0756000000001</v>
      </c>
      <c r="K772" s="40">
        <v>6110.2520000000004</v>
      </c>
      <c r="L772" s="40">
        <v>32130.978000000003</v>
      </c>
      <c r="M772" s="41">
        <v>2409.8233500000001</v>
      </c>
      <c r="N772" s="41">
        <v>7229.4700500000008</v>
      </c>
      <c r="O772" s="40">
        <v>34974.470400000006</v>
      </c>
      <c r="P772" s="41">
        <v>2972.8299840000009</v>
      </c>
      <c r="Q772" s="41">
        <v>8568.7452480000011</v>
      </c>
      <c r="R772" s="40">
        <v>37817.962800000001</v>
      </c>
      <c r="S772" s="41">
        <v>3592.7064660000001</v>
      </c>
      <c r="T772" s="41">
        <v>10021.760142000001</v>
      </c>
      <c r="U772" s="40">
        <v>40661.455200000004</v>
      </c>
      <c r="V772" s="41">
        <v>4269.4527960000005</v>
      </c>
      <c r="W772" s="41">
        <v>11588.514732</v>
      </c>
      <c r="X772" s="40">
        <v>43504.9476</v>
      </c>
      <c r="Y772" s="41">
        <v>5003.0689739999998</v>
      </c>
      <c r="Z772" s="41">
        <v>13269.009017999999</v>
      </c>
      <c r="AA772" s="40">
        <v>46348.44</v>
      </c>
      <c r="AB772" s="41">
        <v>5793.5550000000003</v>
      </c>
      <c r="AC772" s="41">
        <v>15063.243</v>
      </c>
      <c r="AD772" s="35"/>
      <c r="AE772" s="35"/>
      <c r="AF772" s="35"/>
      <c r="AG772" s="35"/>
      <c r="AH772" s="35"/>
      <c r="AI772" s="2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s="24" customFormat="1">
      <c r="A773" s="31">
        <v>32046</v>
      </c>
      <c r="B773" s="31" t="s">
        <v>513</v>
      </c>
      <c r="C773" s="31" t="s">
        <v>13</v>
      </c>
      <c r="D773" s="31"/>
      <c r="E773" s="31">
        <v>35.03</v>
      </c>
      <c r="F773" s="31" t="s">
        <v>225</v>
      </c>
      <c r="G773" s="31" t="s">
        <v>4</v>
      </c>
      <c r="H773" s="31" t="s">
        <v>6</v>
      </c>
      <c r="I773" s="40">
        <v>5955.86</v>
      </c>
      <c r="J773" s="40">
        <v>357.35159999999996</v>
      </c>
      <c r="K773" s="40">
        <v>1191.172</v>
      </c>
      <c r="L773" s="40">
        <v>6009.4619999999986</v>
      </c>
      <c r="M773" s="41">
        <v>450.7096499999999</v>
      </c>
      <c r="N773" s="41">
        <v>1352.1289499999998</v>
      </c>
      <c r="O773" s="40">
        <v>6105.9455999999991</v>
      </c>
      <c r="P773" s="41">
        <v>519.00537599999996</v>
      </c>
      <c r="Q773" s="41">
        <v>1495.9566719999998</v>
      </c>
      <c r="R773" s="40">
        <v>6202.4291999999987</v>
      </c>
      <c r="S773" s="41">
        <v>589.23077399999988</v>
      </c>
      <c r="T773" s="41">
        <v>1643.6437379999998</v>
      </c>
      <c r="U773" s="40">
        <v>6298.9127999999992</v>
      </c>
      <c r="V773" s="41">
        <v>661.38584399999991</v>
      </c>
      <c r="W773" s="41">
        <v>1795.1901479999997</v>
      </c>
      <c r="X773" s="40">
        <v>6395.3963999999987</v>
      </c>
      <c r="Y773" s="41">
        <v>735.47058599999991</v>
      </c>
      <c r="Z773" s="41">
        <v>1950.5959019999996</v>
      </c>
      <c r="AA773" s="40">
        <v>6491.8799999999992</v>
      </c>
      <c r="AB773" s="41">
        <v>811.4849999999999</v>
      </c>
      <c r="AC773" s="41">
        <v>2109.8609999999999</v>
      </c>
      <c r="AD773" s="35"/>
      <c r="AE773" s="35"/>
      <c r="AF773" s="35"/>
      <c r="AG773" s="35"/>
      <c r="AH773" s="35"/>
      <c r="AI773" s="2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s="24" customFormat="1">
      <c r="A774" s="31">
        <v>31105</v>
      </c>
      <c r="B774" s="31" t="s">
        <v>598</v>
      </c>
      <c r="C774" s="31" t="s">
        <v>13</v>
      </c>
      <c r="D774" s="31"/>
      <c r="E774" s="31">
        <v>37.090000000000003</v>
      </c>
      <c r="F774" s="31" t="s">
        <v>119</v>
      </c>
      <c r="G774" s="31" t="s">
        <v>4</v>
      </c>
      <c r="H774" s="31" t="s">
        <v>6</v>
      </c>
      <c r="I774" s="40">
        <v>15050.640000000001</v>
      </c>
      <c r="J774" s="40">
        <v>903.03840000000002</v>
      </c>
      <c r="K774" s="40">
        <v>3010.1280000000006</v>
      </c>
      <c r="L774" s="40">
        <v>15253.824000000002</v>
      </c>
      <c r="M774" s="41">
        <v>1144.0368000000001</v>
      </c>
      <c r="N774" s="41">
        <v>3432.1104000000005</v>
      </c>
      <c r="O774" s="40">
        <v>15619.555200000003</v>
      </c>
      <c r="P774" s="41">
        <v>1327.6621920000002</v>
      </c>
      <c r="Q774" s="41">
        <v>3826.7910240000006</v>
      </c>
      <c r="R774" s="40">
        <v>15985.286400000003</v>
      </c>
      <c r="S774" s="41">
        <v>1518.6022080000002</v>
      </c>
      <c r="T774" s="41">
        <v>4236.1008960000008</v>
      </c>
      <c r="U774" s="40">
        <v>16351.017600000003</v>
      </c>
      <c r="V774" s="41">
        <v>1716.8568480000001</v>
      </c>
      <c r="W774" s="41">
        <v>4660.0400160000008</v>
      </c>
      <c r="X774" s="40">
        <v>16716.748800000001</v>
      </c>
      <c r="Y774" s="41">
        <v>1922.4261120000003</v>
      </c>
      <c r="Z774" s="41">
        <v>5098.6083840000001</v>
      </c>
      <c r="AA774" s="40">
        <v>17082.480000000003</v>
      </c>
      <c r="AB774" s="41">
        <v>2135.3100000000004</v>
      </c>
      <c r="AC774" s="41">
        <v>5551.8060000000014</v>
      </c>
      <c r="AD774" s="35"/>
      <c r="AE774" s="35"/>
      <c r="AF774" s="35"/>
      <c r="AG774" s="35"/>
      <c r="AH774" s="35"/>
      <c r="AI774" s="2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s="24" customFormat="1">
      <c r="A775" s="31">
        <v>11903</v>
      </c>
      <c r="B775" s="31" t="s">
        <v>2162</v>
      </c>
      <c r="C775" s="31" t="s">
        <v>15</v>
      </c>
      <c r="D775" s="31"/>
      <c r="E775" s="31">
        <v>78</v>
      </c>
      <c r="F775" s="31" t="s">
        <v>190</v>
      </c>
      <c r="G775" s="31" t="s">
        <v>4</v>
      </c>
      <c r="H775" s="31" t="s">
        <v>6</v>
      </c>
      <c r="I775" s="40">
        <v>24335.14</v>
      </c>
      <c r="J775" s="40">
        <v>1460.1083999999998</v>
      </c>
      <c r="K775" s="40">
        <v>4867.0280000000002</v>
      </c>
      <c r="L775" s="40">
        <v>25573.739999999998</v>
      </c>
      <c r="M775" s="41">
        <v>1918.0304999999998</v>
      </c>
      <c r="N775" s="41">
        <v>5754.0914999999995</v>
      </c>
      <c r="O775" s="40">
        <v>27803.22</v>
      </c>
      <c r="P775" s="41">
        <v>2363.2737000000002</v>
      </c>
      <c r="Q775" s="41">
        <v>6811.7889000000005</v>
      </c>
      <c r="R775" s="40">
        <v>30032.7</v>
      </c>
      <c r="S775" s="41">
        <v>2853.1065000000003</v>
      </c>
      <c r="T775" s="41">
        <v>7958.665500000001</v>
      </c>
      <c r="U775" s="40">
        <v>32262.18</v>
      </c>
      <c r="V775" s="41">
        <v>3387.5288999999998</v>
      </c>
      <c r="W775" s="41">
        <v>9194.7212999999992</v>
      </c>
      <c r="X775" s="40">
        <v>34491.660000000003</v>
      </c>
      <c r="Y775" s="41">
        <v>3966.5409000000004</v>
      </c>
      <c r="Z775" s="41">
        <v>10519.956300000002</v>
      </c>
      <c r="AA775" s="40">
        <v>36721.14</v>
      </c>
      <c r="AB775" s="41">
        <v>4590.1424999999999</v>
      </c>
      <c r="AC775" s="41">
        <v>11934.370500000001</v>
      </c>
      <c r="AD775" s="35"/>
      <c r="AE775" s="35"/>
      <c r="AF775" s="35"/>
      <c r="AG775" s="35"/>
      <c r="AH775" s="35"/>
      <c r="AI775" s="2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s="24" customFormat="1">
      <c r="A776" s="31">
        <v>21561</v>
      </c>
      <c r="B776" s="31" t="s">
        <v>2044</v>
      </c>
      <c r="C776" s="31" t="s">
        <v>15</v>
      </c>
      <c r="D776" s="31"/>
      <c r="E776" s="31">
        <v>62.02</v>
      </c>
      <c r="F776" s="31" t="s">
        <v>118</v>
      </c>
      <c r="G776" s="31" t="s">
        <v>4</v>
      </c>
      <c r="H776" s="31" t="s">
        <v>6</v>
      </c>
      <c r="I776" s="40">
        <v>19505.719999999998</v>
      </c>
      <c r="J776" s="40">
        <v>1170.3431999999998</v>
      </c>
      <c r="K776" s="40">
        <v>3901.1439999999998</v>
      </c>
      <c r="L776" s="40">
        <v>20550.546000000002</v>
      </c>
      <c r="M776" s="41">
        <v>1541.2909500000001</v>
      </c>
      <c r="N776" s="41">
        <v>4623.8728500000007</v>
      </c>
      <c r="O776" s="40">
        <v>22431.232800000002</v>
      </c>
      <c r="P776" s="41">
        <v>1906.6547880000003</v>
      </c>
      <c r="Q776" s="41">
        <v>5495.6520360000004</v>
      </c>
      <c r="R776" s="40">
        <v>24311.919600000001</v>
      </c>
      <c r="S776" s="41">
        <v>2309.6323620000003</v>
      </c>
      <c r="T776" s="41">
        <v>6442.6586940000007</v>
      </c>
      <c r="U776" s="40">
        <v>26192.606400000001</v>
      </c>
      <c r="V776" s="41">
        <v>2750.2236720000001</v>
      </c>
      <c r="W776" s="41">
        <v>7464.8928239999996</v>
      </c>
      <c r="X776" s="40">
        <v>28073.2932</v>
      </c>
      <c r="Y776" s="41">
        <v>3228.4287180000001</v>
      </c>
      <c r="Z776" s="41">
        <v>8562.3544259999999</v>
      </c>
      <c r="AA776" s="40">
        <v>29953.980000000003</v>
      </c>
      <c r="AB776" s="41">
        <v>3744.2475000000004</v>
      </c>
      <c r="AC776" s="41">
        <v>9735.0435000000016</v>
      </c>
      <c r="AD776" s="35"/>
      <c r="AE776" s="35"/>
      <c r="AF776" s="35"/>
      <c r="AG776" s="35"/>
      <c r="AH776" s="35"/>
      <c r="AI776" s="2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s="24" customFormat="1">
      <c r="A777" s="31">
        <v>11901</v>
      </c>
      <c r="B777" s="31" t="s">
        <v>1151</v>
      </c>
      <c r="C777" s="31" t="s">
        <v>13</v>
      </c>
      <c r="D777" s="31"/>
      <c r="E777" s="31">
        <v>63.06</v>
      </c>
      <c r="F777" s="31" t="s">
        <v>280</v>
      </c>
      <c r="G777" s="31" t="s">
        <v>4</v>
      </c>
      <c r="H777" s="31" t="s">
        <v>6</v>
      </c>
      <c r="I777" s="40">
        <v>21687.1</v>
      </c>
      <c r="J777" s="40">
        <v>1301.2259999999999</v>
      </c>
      <c r="K777" s="40">
        <v>4337.42</v>
      </c>
      <c r="L777" s="40">
        <v>22771.455999999998</v>
      </c>
      <c r="M777" s="41">
        <v>1707.8591999999999</v>
      </c>
      <c r="N777" s="41">
        <v>5123.5775999999996</v>
      </c>
      <c r="O777" s="40">
        <v>24723.2968</v>
      </c>
      <c r="P777" s="41">
        <v>2101.4802280000004</v>
      </c>
      <c r="Q777" s="41">
        <v>6057.2077159999999</v>
      </c>
      <c r="R777" s="40">
        <v>26675.137599999998</v>
      </c>
      <c r="S777" s="41">
        <v>2534.1380719999997</v>
      </c>
      <c r="T777" s="41">
        <v>7068.9114639999998</v>
      </c>
      <c r="U777" s="40">
        <v>28626.9784</v>
      </c>
      <c r="V777" s="41">
        <v>3005.8327319999999</v>
      </c>
      <c r="W777" s="41">
        <v>8158.6888439999993</v>
      </c>
      <c r="X777" s="40">
        <v>30578.819199999998</v>
      </c>
      <c r="Y777" s="41">
        <v>3516.5642079999998</v>
      </c>
      <c r="Z777" s="41">
        <v>9326.5398559999994</v>
      </c>
      <c r="AA777" s="40">
        <v>32530.659999999996</v>
      </c>
      <c r="AB777" s="41">
        <v>4066.3324999999995</v>
      </c>
      <c r="AC777" s="41">
        <v>10572.464499999998</v>
      </c>
      <c r="AD777" s="35"/>
      <c r="AE777" s="35"/>
      <c r="AF777" s="35"/>
      <c r="AG777" s="35"/>
      <c r="AH777" s="35"/>
      <c r="AI777" s="2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s="24" customFormat="1">
      <c r="A778" s="31">
        <v>29702</v>
      </c>
      <c r="B778" s="31" t="s">
        <v>1479</v>
      </c>
      <c r="C778" s="31" t="s">
        <v>15</v>
      </c>
      <c r="D778" s="31"/>
      <c r="E778" s="31">
        <v>61.05</v>
      </c>
      <c r="F778" s="31" t="s">
        <v>230</v>
      </c>
      <c r="G778" s="31" t="s">
        <v>4</v>
      </c>
      <c r="H778" s="31" t="s">
        <v>6</v>
      </c>
      <c r="I778" s="40">
        <v>27195.5</v>
      </c>
      <c r="J778" s="40">
        <v>1631.73</v>
      </c>
      <c r="K778" s="40">
        <v>5439.1</v>
      </c>
      <c r="L778" s="40">
        <v>27807.397999999997</v>
      </c>
      <c r="M778" s="41">
        <v>2085.5548499999995</v>
      </c>
      <c r="N778" s="41">
        <v>6256.6645499999995</v>
      </c>
      <c r="O778" s="40">
        <v>28908.814399999996</v>
      </c>
      <c r="P778" s="41">
        <v>2457.2492239999997</v>
      </c>
      <c r="Q778" s="41">
        <v>7082.6595279999992</v>
      </c>
      <c r="R778" s="40">
        <v>30010.230799999998</v>
      </c>
      <c r="S778" s="41">
        <v>2850.9719259999997</v>
      </c>
      <c r="T778" s="41">
        <v>7952.7111619999996</v>
      </c>
      <c r="U778" s="40">
        <v>31111.647199999996</v>
      </c>
      <c r="V778" s="41">
        <v>3266.7229559999996</v>
      </c>
      <c r="W778" s="41">
        <v>8866.8194519999979</v>
      </c>
      <c r="X778" s="40">
        <v>32213.063599999998</v>
      </c>
      <c r="Y778" s="41">
        <v>3704.5023139999998</v>
      </c>
      <c r="Z778" s="41">
        <v>9824.9843979999987</v>
      </c>
      <c r="AA778" s="40">
        <v>33314.479999999996</v>
      </c>
      <c r="AB778" s="41">
        <v>4164.3099999999995</v>
      </c>
      <c r="AC778" s="41">
        <v>10827.205999999998</v>
      </c>
      <c r="AD778" s="35"/>
      <c r="AE778" s="35"/>
      <c r="AF778" s="35"/>
      <c r="AG778" s="35"/>
      <c r="AH778" s="35"/>
      <c r="AI778" s="2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s="24" customFormat="1">
      <c r="A779" s="31">
        <v>11925</v>
      </c>
      <c r="B779" s="31" t="s">
        <v>2178</v>
      </c>
      <c r="C779" s="31" t="s">
        <v>15</v>
      </c>
      <c r="D779" s="31"/>
      <c r="E779" s="31">
        <v>69</v>
      </c>
      <c r="F779" s="31" t="s">
        <v>317</v>
      </c>
      <c r="G779" s="31" t="s">
        <v>4</v>
      </c>
      <c r="H779" s="31" t="s">
        <v>6</v>
      </c>
      <c r="I779" s="40">
        <v>24288.099999999995</v>
      </c>
      <c r="J779" s="40">
        <v>1457.2859999999996</v>
      </c>
      <c r="K779" s="40">
        <v>4857.619999999999</v>
      </c>
      <c r="L779" s="40">
        <v>25502.503999999997</v>
      </c>
      <c r="M779" s="41">
        <v>1912.6877999999997</v>
      </c>
      <c r="N779" s="41">
        <v>5738.0633999999991</v>
      </c>
      <c r="O779" s="40">
        <v>27688.431199999999</v>
      </c>
      <c r="P779" s="41">
        <v>2353.5166520000002</v>
      </c>
      <c r="Q779" s="41">
        <v>6783.6656439999997</v>
      </c>
      <c r="R779" s="40">
        <v>29874.358399999997</v>
      </c>
      <c r="S779" s="41">
        <v>2838.0640479999997</v>
      </c>
      <c r="T779" s="41">
        <v>7916.704976</v>
      </c>
      <c r="U779" s="40">
        <v>32060.285599999999</v>
      </c>
      <c r="V779" s="41">
        <v>3366.329988</v>
      </c>
      <c r="W779" s="41">
        <v>9137.1813959999981</v>
      </c>
      <c r="X779" s="40">
        <v>34246.212800000001</v>
      </c>
      <c r="Y779" s="41">
        <v>3938.3144720000005</v>
      </c>
      <c r="Z779" s="41">
        <v>10445.094904</v>
      </c>
      <c r="AA779" s="40">
        <v>36432.14</v>
      </c>
      <c r="AB779" s="41">
        <v>4554.0174999999999</v>
      </c>
      <c r="AC779" s="41">
        <v>11840.4455</v>
      </c>
      <c r="AD779" s="35"/>
      <c r="AE779" s="35"/>
      <c r="AF779" s="35"/>
      <c r="AG779" s="35"/>
      <c r="AH779" s="35"/>
      <c r="AI779" s="2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s="24" customFormat="1">
      <c r="A780" s="31">
        <v>11960</v>
      </c>
      <c r="B780" s="31" t="s">
        <v>1167</v>
      </c>
      <c r="C780" s="31" t="s">
        <v>13</v>
      </c>
      <c r="D780" s="31"/>
      <c r="E780" s="31">
        <v>69.03</v>
      </c>
      <c r="F780" s="31" t="s">
        <v>1168</v>
      </c>
      <c r="G780" s="31" t="s">
        <v>4</v>
      </c>
      <c r="H780" s="31" t="s">
        <v>6</v>
      </c>
      <c r="I780" s="40">
        <v>24288.099999999995</v>
      </c>
      <c r="J780" s="40">
        <v>1457.2859999999996</v>
      </c>
      <c r="K780" s="40">
        <v>4857.619999999999</v>
      </c>
      <c r="L780" s="40">
        <v>25551.08</v>
      </c>
      <c r="M780" s="41">
        <v>1916.3310000000001</v>
      </c>
      <c r="N780" s="41">
        <v>5748.9930000000004</v>
      </c>
      <c r="O780" s="40">
        <v>27824.444000000003</v>
      </c>
      <c r="P780" s="41">
        <v>2365.0777400000006</v>
      </c>
      <c r="Q780" s="41">
        <v>6816.9887800000006</v>
      </c>
      <c r="R780" s="40">
        <v>30097.808000000001</v>
      </c>
      <c r="S780" s="41">
        <v>2859.2917600000001</v>
      </c>
      <c r="T780" s="41">
        <v>7975.9191200000005</v>
      </c>
      <c r="U780" s="40">
        <v>32371.171999999999</v>
      </c>
      <c r="V780" s="41">
        <v>3398.9730599999998</v>
      </c>
      <c r="W780" s="41">
        <v>9225.7840199999991</v>
      </c>
      <c r="X780" s="40">
        <v>34644.536</v>
      </c>
      <c r="Y780" s="41">
        <v>3984.1216400000003</v>
      </c>
      <c r="Z780" s="41">
        <v>10566.583479999999</v>
      </c>
      <c r="AA780" s="40">
        <v>36917.9</v>
      </c>
      <c r="AB780" s="41">
        <v>4614.7375000000002</v>
      </c>
      <c r="AC780" s="41">
        <v>11998.317500000001</v>
      </c>
      <c r="AD780" s="35"/>
      <c r="AE780" s="35"/>
      <c r="AF780" s="35"/>
      <c r="AG780" s="35"/>
      <c r="AH780" s="35"/>
      <c r="AI780" s="2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s="24" customFormat="1">
      <c r="A781" s="31">
        <v>11968</v>
      </c>
      <c r="B781" s="31" t="s">
        <v>1115</v>
      </c>
      <c r="C781" s="31" t="s">
        <v>13</v>
      </c>
      <c r="D781" s="31"/>
      <c r="E781" s="31">
        <v>58.01</v>
      </c>
      <c r="F781" s="31" t="s">
        <v>199</v>
      </c>
      <c r="G781" s="31" t="s">
        <v>4</v>
      </c>
      <c r="H781" s="31" t="s">
        <v>6</v>
      </c>
      <c r="I781" s="40">
        <v>30888.300000000003</v>
      </c>
      <c r="J781" s="40">
        <v>1853.298</v>
      </c>
      <c r="K781" s="40">
        <v>6177.6600000000008</v>
      </c>
      <c r="L781" s="40">
        <v>32641.331999999995</v>
      </c>
      <c r="M781" s="41">
        <v>2448.0998999999997</v>
      </c>
      <c r="N781" s="41">
        <v>7344.2996999999987</v>
      </c>
      <c r="O781" s="40">
        <v>35796.789599999996</v>
      </c>
      <c r="P781" s="41">
        <v>3042.727116</v>
      </c>
      <c r="Q781" s="41">
        <v>8770.2134519999981</v>
      </c>
      <c r="R781" s="40">
        <v>38952.247199999998</v>
      </c>
      <c r="S781" s="41">
        <v>3700.4634839999999</v>
      </c>
      <c r="T781" s="41">
        <v>10322.345508</v>
      </c>
      <c r="U781" s="40">
        <v>42107.704799999992</v>
      </c>
      <c r="V781" s="41">
        <v>4421.3090039999988</v>
      </c>
      <c r="W781" s="41">
        <v>12000.695867999997</v>
      </c>
      <c r="X781" s="40">
        <v>45263.162399999994</v>
      </c>
      <c r="Y781" s="41">
        <v>5205.2636759999996</v>
      </c>
      <c r="Z781" s="41">
        <v>13805.264531999997</v>
      </c>
      <c r="AA781" s="40">
        <v>48418.619999999995</v>
      </c>
      <c r="AB781" s="41">
        <v>6052.3274999999994</v>
      </c>
      <c r="AC781" s="41">
        <v>15736.0515</v>
      </c>
      <c r="AD781" s="35"/>
      <c r="AE781" s="35"/>
      <c r="AF781" s="35"/>
      <c r="AG781" s="35"/>
      <c r="AH781" s="35"/>
      <c r="AI781" s="2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s="24" customFormat="1">
      <c r="A782" s="31">
        <v>23107</v>
      </c>
      <c r="B782" s="31" t="s">
        <v>1910</v>
      </c>
      <c r="C782" s="31" t="s">
        <v>15</v>
      </c>
      <c r="D782" s="31"/>
      <c r="E782" s="31">
        <v>63</v>
      </c>
      <c r="F782" s="31" t="s">
        <v>160</v>
      </c>
      <c r="G782" s="31" t="s">
        <v>4</v>
      </c>
      <c r="H782" s="31" t="s">
        <v>6</v>
      </c>
      <c r="I782" s="40">
        <v>15677.76</v>
      </c>
      <c r="J782" s="40">
        <v>940.66559999999993</v>
      </c>
      <c r="K782" s="40">
        <v>3135.5520000000001</v>
      </c>
      <c r="L782" s="40">
        <v>16461.647999999997</v>
      </c>
      <c r="M782" s="41">
        <v>1234.6235999999997</v>
      </c>
      <c r="N782" s="41">
        <v>3703.8707999999997</v>
      </c>
      <c r="O782" s="40">
        <v>17872.646399999998</v>
      </c>
      <c r="P782" s="41">
        <v>1519.1749439999999</v>
      </c>
      <c r="Q782" s="41">
        <v>4378.7983679999998</v>
      </c>
      <c r="R782" s="40">
        <v>19283.644799999998</v>
      </c>
      <c r="S782" s="41">
        <v>1831.9462559999999</v>
      </c>
      <c r="T782" s="41">
        <v>5110.1658719999996</v>
      </c>
      <c r="U782" s="40">
        <v>20694.643199999999</v>
      </c>
      <c r="V782" s="41">
        <v>2172.9375359999999</v>
      </c>
      <c r="W782" s="41">
        <v>5897.9733119999992</v>
      </c>
      <c r="X782" s="40">
        <v>22105.641599999999</v>
      </c>
      <c r="Y782" s="41">
        <v>2542.148784</v>
      </c>
      <c r="Z782" s="41">
        <v>6742.2206879999994</v>
      </c>
      <c r="AA782" s="40">
        <v>23516.639999999999</v>
      </c>
      <c r="AB782" s="41">
        <v>2939.58</v>
      </c>
      <c r="AC782" s="41">
        <v>7642.9080000000004</v>
      </c>
      <c r="AD782" s="35"/>
      <c r="AE782" s="35"/>
      <c r="AF782" s="35"/>
      <c r="AG782" s="35"/>
      <c r="AH782" s="35"/>
      <c r="AI782" s="2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s="24" customFormat="1">
      <c r="A783" s="31">
        <v>30164</v>
      </c>
      <c r="B783" s="31" t="s">
        <v>657</v>
      </c>
      <c r="C783" s="31" t="s">
        <v>13</v>
      </c>
      <c r="D783" s="31"/>
      <c r="E783" s="31">
        <v>41.06</v>
      </c>
      <c r="F783" s="31" t="s">
        <v>313</v>
      </c>
      <c r="G783" s="31" t="s">
        <v>4</v>
      </c>
      <c r="H783" s="31" t="s">
        <v>6</v>
      </c>
      <c r="I783" s="40">
        <v>18234.860000000004</v>
      </c>
      <c r="J783" s="40">
        <v>1094.0916000000002</v>
      </c>
      <c r="K783" s="40">
        <v>3646.9720000000011</v>
      </c>
      <c r="L783" s="40">
        <v>18588.122000000003</v>
      </c>
      <c r="M783" s="41">
        <v>1394.1091500000002</v>
      </c>
      <c r="N783" s="41">
        <v>4182.3274500000007</v>
      </c>
      <c r="O783" s="40">
        <v>19223.993600000005</v>
      </c>
      <c r="P783" s="41">
        <v>1634.0394560000007</v>
      </c>
      <c r="Q783" s="41">
        <v>4709.8784320000013</v>
      </c>
      <c r="R783" s="40">
        <v>19859.865200000004</v>
      </c>
      <c r="S783" s="41">
        <v>1886.6871940000003</v>
      </c>
      <c r="T783" s="41">
        <v>5262.8642780000009</v>
      </c>
      <c r="U783" s="40">
        <v>20495.736800000006</v>
      </c>
      <c r="V783" s="41">
        <v>2152.0523640000006</v>
      </c>
      <c r="W783" s="41">
        <v>5841.2849880000012</v>
      </c>
      <c r="X783" s="40">
        <v>21131.608400000005</v>
      </c>
      <c r="Y783" s="41">
        <v>2430.1349660000005</v>
      </c>
      <c r="Z783" s="41">
        <v>6445.1405620000014</v>
      </c>
      <c r="AA783" s="40">
        <v>21767.480000000003</v>
      </c>
      <c r="AB783" s="41">
        <v>2720.9350000000004</v>
      </c>
      <c r="AC783" s="41">
        <v>7074.4310000000014</v>
      </c>
      <c r="AD783" s="35"/>
      <c r="AE783" s="35"/>
      <c r="AF783" s="35"/>
      <c r="AG783" s="35"/>
      <c r="AH783" s="35"/>
      <c r="AI783" s="2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s="24" customFormat="1">
      <c r="A784" s="31">
        <v>21765</v>
      </c>
      <c r="B784" s="31" t="s">
        <v>984</v>
      </c>
      <c r="C784" s="31" t="s">
        <v>13</v>
      </c>
      <c r="D784" s="31"/>
      <c r="E784" s="31">
        <v>59</v>
      </c>
      <c r="F784" s="31" t="s">
        <v>259</v>
      </c>
      <c r="G784" s="31" t="s">
        <v>4</v>
      </c>
      <c r="H784" s="31" t="s">
        <v>6</v>
      </c>
      <c r="I784" s="40">
        <v>21687.1</v>
      </c>
      <c r="J784" s="40">
        <v>1301.2259999999999</v>
      </c>
      <c r="K784" s="40">
        <v>4337.42</v>
      </c>
      <c r="L784" s="40">
        <v>22684.705999999998</v>
      </c>
      <c r="M784" s="41">
        <v>1701.3529499999997</v>
      </c>
      <c r="N784" s="41">
        <v>5104.0588499999994</v>
      </c>
      <c r="O784" s="40">
        <v>24480.396799999999</v>
      </c>
      <c r="P784" s="41">
        <v>2080.8337280000001</v>
      </c>
      <c r="Q784" s="41">
        <v>5997.6972159999996</v>
      </c>
      <c r="R784" s="40">
        <v>26276.087599999999</v>
      </c>
      <c r="S784" s="41">
        <v>2496.2283219999999</v>
      </c>
      <c r="T784" s="41">
        <v>6963.1632140000002</v>
      </c>
      <c r="U784" s="40">
        <v>28071.778399999999</v>
      </c>
      <c r="V784" s="41">
        <v>2947.536732</v>
      </c>
      <c r="W784" s="41">
        <v>8000.4568439999994</v>
      </c>
      <c r="X784" s="40">
        <v>29867.4692</v>
      </c>
      <c r="Y784" s="41">
        <v>3434.7589579999999</v>
      </c>
      <c r="Z784" s="41">
        <v>9109.578105999999</v>
      </c>
      <c r="AA784" s="40">
        <v>31663.159999999996</v>
      </c>
      <c r="AB784" s="41">
        <v>3957.8949999999995</v>
      </c>
      <c r="AC784" s="41">
        <v>10290.526999999998</v>
      </c>
      <c r="AD784" s="35"/>
      <c r="AE784" s="35"/>
      <c r="AF784" s="35"/>
      <c r="AG784" s="35"/>
      <c r="AH784" s="35"/>
      <c r="AI784" s="2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s="24" customFormat="1">
      <c r="A785" s="31">
        <v>27679</v>
      </c>
      <c r="B785" s="31" t="s">
        <v>855</v>
      </c>
      <c r="C785" s="31" t="s">
        <v>13</v>
      </c>
      <c r="D785" s="31"/>
      <c r="E785" s="31">
        <v>52.02</v>
      </c>
      <c r="F785" s="31" t="s">
        <v>47</v>
      </c>
      <c r="G785" s="31" t="s">
        <v>4</v>
      </c>
      <c r="H785" s="31" t="s">
        <v>6</v>
      </c>
      <c r="I785" s="40">
        <v>20226.38</v>
      </c>
      <c r="J785" s="40">
        <v>1213.5827999999999</v>
      </c>
      <c r="K785" s="40">
        <v>4045.2760000000003</v>
      </c>
      <c r="L785" s="40">
        <v>20914.076000000001</v>
      </c>
      <c r="M785" s="41">
        <v>1568.5557000000001</v>
      </c>
      <c r="N785" s="41">
        <v>4705.6671000000006</v>
      </c>
      <c r="O785" s="40">
        <v>22151.928800000002</v>
      </c>
      <c r="P785" s="41">
        <v>1882.9139480000003</v>
      </c>
      <c r="Q785" s="41">
        <v>5427.2225560000006</v>
      </c>
      <c r="R785" s="40">
        <v>23389.781600000002</v>
      </c>
      <c r="S785" s="41">
        <v>2222.0292520000003</v>
      </c>
      <c r="T785" s="41">
        <v>6198.2921240000005</v>
      </c>
      <c r="U785" s="40">
        <v>24627.634400000003</v>
      </c>
      <c r="V785" s="41">
        <v>2585.9016120000001</v>
      </c>
      <c r="W785" s="41">
        <v>7018.8758040000002</v>
      </c>
      <c r="X785" s="40">
        <v>25865.487200000003</v>
      </c>
      <c r="Y785" s="41">
        <v>2974.5310280000003</v>
      </c>
      <c r="Z785" s="41">
        <v>7888.9735960000007</v>
      </c>
      <c r="AA785" s="40">
        <v>27103.34</v>
      </c>
      <c r="AB785" s="41">
        <v>3387.9175</v>
      </c>
      <c r="AC785" s="41">
        <v>8808.585500000001</v>
      </c>
      <c r="AD785" s="35"/>
      <c r="AE785" s="35"/>
      <c r="AF785" s="35"/>
      <c r="AG785" s="35"/>
      <c r="AH785" s="35"/>
      <c r="AI785" s="2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s="24" customFormat="1">
      <c r="A786" s="31">
        <v>28055</v>
      </c>
      <c r="B786" s="31" t="s">
        <v>672</v>
      </c>
      <c r="C786" s="31" t="s">
        <v>13</v>
      </c>
      <c r="D786" s="31"/>
      <c r="E786" s="31">
        <v>46.09</v>
      </c>
      <c r="F786" s="31" t="s">
        <v>107</v>
      </c>
      <c r="G786" s="31" t="s">
        <v>4</v>
      </c>
      <c r="H786" s="31" t="s">
        <v>6</v>
      </c>
      <c r="I786" s="40">
        <v>24288.099999999995</v>
      </c>
      <c r="J786" s="40">
        <v>1457.2859999999996</v>
      </c>
      <c r="K786" s="40">
        <v>4857.619999999999</v>
      </c>
      <c r="L786" s="40">
        <v>24761.717999999993</v>
      </c>
      <c r="M786" s="41">
        <v>1857.1288499999994</v>
      </c>
      <c r="N786" s="41">
        <v>5571.3865499999984</v>
      </c>
      <c r="O786" s="40">
        <v>25614.230399999997</v>
      </c>
      <c r="P786" s="41">
        <v>2177.2095839999997</v>
      </c>
      <c r="Q786" s="41">
        <v>6275.4864479999987</v>
      </c>
      <c r="R786" s="40">
        <v>26466.742799999996</v>
      </c>
      <c r="S786" s="41">
        <v>2514.3405659999999</v>
      </c>
      <c r="T786" s="41">
        <v>7013.6868419999992</v>
      </c>
      <c r="U786" s="40">
        <v>27319.255199999996</v>
      </c>
      <c r="V786" s="41">
        <v>2868.5217959999995</v>
      </c>
      <c r="W786" s="41">
        <v>7785.9877319999978</v>
      </c>
      <c r="X786" s="40">
        <v>28171.767599999996</v>
      </c>
      <c r="Y786" s="41">
        <v>3239.7532739999997</v>
      </c>
      <c r="Z786" s="41">
        <v>8592.3891179999991</v>
      </c>
      <c r="AA786" s="40">
        <v>29024.279999999995</v>
      </c>
      <c r="AB786" s="41">
        <v>3628.0349999999994</v>
      </c>
      <c r="AC786" s="41">
        <v>9432.8909999999996</v>
      </c>
      <c r="AD786" s="35"/>
      <c r="AE786" s="35"/>
      <c r="AF786" s="35"/>
      <c r="AG786" s="35"/>
      <c r="AH786" s="35"/>
      <c r="AI786" s="2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s="24" customFormat="1">
      <c r="A787" s="31">
        <v>30481</v>
      </c>
      <c r="B787" s="31" t="s">
        <v>633</v>
      </c>
      <c r="C787" s="31" t="s">
        <v>13</v>
      </c>
      <c r="D787" s="31"/>
      <c r="E787" s="31">
        <v>39</v>
      </c>
      <c r="F787" s="31" t="s">
        <v>112</v>
      </c>
      <c r="G787" s="31" t="s">
        <v>4</v>
      </c>
      <c r="H787" s="31" t="s">
        <v>6</v>
      </c>
      <c r="I787" s="40">
        <v>3322.36</v>
      </c>
      <c r="J787" s="40">
        <v>199.3416</v>
      </c>
      <c r="K787" s="40">
        <v>664.47200000000009</v>
      </c>
      <c r="L787" s="40">
        <v>3377.1800000000007</v>
      </c>
      <c r="M787" s="41">
        <v>253.28850000000006</v>
      </c>
      <c r="N787" s="41">
        <v>759.86550000000022</v>
      </c>
      <c r="O787" s="40">
        <v>3475.8560000000007</v>
      </c>
      <c r="P787" s="41">
        <v>295.44776000000007</v>
      </c>
      <c r="Q787" s="41">
        <v>851.58472000000017</v>
      </c>
      <c r="R787" s="40">
        <v>3574.5320000000006</v>
      </c>
      <c r="S787" s="41">
        <v>339.58054000000004</v>
      </c>
      <c r="T787" s="41">
        <v>947.25098000000025</v>
      </c>
      <c r="U787" s="40">
        <v>3673.2080000000005</v>
      </c>
      <c r="V787" s="41">
        <v>385.68684000000002</v>
      </c>
      <c r="W787" s="41">
        <v>1046.86428</v>
      </c>
      <c r="X787" s="40">
        <v>3771.8840000000005</v>
      </c>
      <c r="Y787" s="41">
        <v>433.76666000000006</v>
      </c>
      <c r="Z787" s="41">
        <v>1150.42462</v>
      </c>
      <c r="AA787" s="40">
        <v>3870.5600000000004</v>
      </c>
      <c r="AB787" s="41">
        <v>483.82000000000005</v>
      </c>
      <c r="AC787" s="41">
        <v>1257.9320000000002</v>
      </c>
      <c r="AD787" s="35"/>
      <c r="AE787" s="35"/>
      <c r="AF787" s="35"/>
      <c r="AG787" s="35"/>
      <c r="AH787" s="35"/>
      <c r="AI787" s="2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s="24" customFormat="1">
      <c r="A788" s="31">
        <v>26582</v>
      </c>
      <c r="B788" s="31" t="s">
        <v>1719</v>
      </c>
      <c r="C788" s="31" t="s">
        <v>15</v>
      </c>
      <c r="D788" s="31"/>
      <c r="E788" s="31">
        <v>54.01</v>
      </c>
      <c r="F788" s="31" t="s">
        <v>292</v>
      </c>
      <c r="G788" s="31" t="s">
        <v>4</v>
      </c>
      <c r="H788" s="31" t="s">
        <v>6</v>
      </c>
      <c r="I788" s="40">
        <v>15677.76</v>
      </c>
      <c r="J788" s="40">
        <v>940.66559999999993</v>
      </c>
      <c r="K788" s="40">
        <v>3135.5520000000001</v>
      </c>
      <c r="L788" s="40">
        <v>16273.513999999999</v>
      </c>
      <c r="M788" s="41">
        <v>1220.5135499999999</v>
      </c>
      <c r="N788" s="41">
        <v>3661.5406499999999</v>
      </c>
      <c r="O788" s="40">
        <v>17345.871199999998</v>
      </c>
      <c r="P788" s="41">
        <v>1474.399052</v>
      </c>
      <c r="Q788" s="41">
        <v>4249.7384439999996</v>
      </c>
      <c r="R788" s="40">
        <v>18418.2284</v>
      </c>
      <c r="S788" s="41">
        <v>1749.7316980000001</v>
      </c>
      <c r="T788" s="41">
        <v>4880.8305260000006</v>
      </c>
      <c r="U788" s="40">
        <v>19490.585599999999</v>
      </c>
      <c r="V788" s="41">
        <v>2046.5114879999999</v>
      </c>
      <c r="W788" s="41">
        <v>5554.8168959999994</v>
      </c>
      <c r="X788" s="40">
        <v>20562.942799999997</v>
      </c>
      <c r="Y788" s="41">
        <v>2364.7384219999999</v>
      </c>
      <c r="Z788" s="41">
        <v>6271.6975539999994</v>
      </c>
      <c r="AA788" s="40">
        <v>21635.3</v>
      </c>
      <c r="AB788" s="41">
        <v>2704.4124999999999</v>
      </c>
      <c r="AC788" s="41">
        <v>7031.4724999999999</v>
      </c>
      <c r="AD788" s="35"/>
      <c r="AE788" s="35"/>
      <c r="AF788" s="35"/>
      <c r="AG788" s="35"/>
      <c r="AH788" s="35"/>
      <c r="AI788" s="2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s="24" customFormat="1">
      <c r="A789" s="31">
        <v>31403</v>
      </c>
      <c r="B789" s="31" t="s">
        <v>1307</v>
      </c>
      <c r="C789" s="31" t="s">
        <v>15</v>
      </c>
      <c r="D789" s="31"/>
      <c r="E789" s="31">
        <v>44.08</v>
      </c>
      <c r="F789" s="31" t="s">
        <v>81</v>
      </c>
      <c r="G789" s="31" t="s">
        <v>4</v>
      </c>
      <c r="H789" s="31" t="s">
        <v>6</v>
      </c>
      <c r="I789" s="40">
        <v>24400.44</v>
      </c>
      <c r="J789" s="40">
        <v>1464.0264</v>
      </c>
      <c r="K789" s="40">
        <v>4880.0879999999997</v>
      </c>
      <c r="L789" s="40">
        <v>24705.761999999999</v>
      </c>
      <c r="M789" s="41">
        <v>1852.9321499999999</v>
      </c>
      <c r="N789" s="41">
        <v>5558.7964499999998</v>
      </c>
      <c r="O789" s="40">
        <v>25255.3416</v>
      </c>
      <c r="P789" s="41">
        <v>2146.7040360000001</v>
      </c>
      <c r="Q789" s="41">
        <v>6187.5586919999996</v>
      </c>
      <c r="R789" s="40">
        <v>25804.921199999997</v>
      </c>
      <c r="S789" s="41">
        <v>2451.4675139999999</v>
      </c>
      <c r="T789" s="41">
        <v>6838.3041179999991</v>
      </c>
      <c r="U789" s="40">
        <v>26354.500799999998</v>
      </c>
      <c r="V789" s="41">
        <v>2767.2225839999996</v>
      </c>
      <c r="W789" s="41">
        <v>7511.0327279999992</v>
      </c>
      <c r="X789" s="40">
        <v>26904.080399999999</v>
      </c>
      <c r="Y789" s="41">
        <v>3093.9692460000001</v>
      </c>
      <c r="Z789" s="41">
        <v>8205.7445219999991</v>
      </c>
      <c r="AA789" s="40">
        <v>27453.66</v>
      </c>
      <c r="AB789" s="41">
        <v>3431.7075</v>
      </c>
      <c r="AC789" s="41">
        <v>8922.4395000000004</v>
      </c>
      <c r="AD789" s="35"/>
      <c r="AE789" s="35"/>
      <c r="AF789" s="35"/>
      <c r="AG789" s="35"/>
      <c r="AH789" s="35"/>
      <c r="AI789" s="2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s="24" customFormat="1">
      <c r="A790" s="31">
        <v>12030</v>
      </c>
      <c r="B790" s="31" t="s">
        <v>2206</v>
      </c>
      <c r="C790" s="31" t="s">
        <v>15</v>
      </c>
      <c r="D790" s="31"/>
      <c r="E790" s="31">
        <v>62.1</v>
      </c>
      <c r="F790" s="31" t="s">
        <v>415</v>
      </c>
      <c r="G790" s="31" t="s">
        <v>4</v>
      </c>
      <c r="H790" s="31" t="s">
        <v>6</v>
      </c>
      <c r="I790" s="40">
        <v>27195.5</v>
      </c>
      <c r="J790" s="40">
        <v>1631.73</v>
      </c>
      <c r="K790" s="40">
        <v>5439.1</v>
      </c>
      <c r="L790" s="40">
        <v>28555.274000000001</v>
      </c>
      <c r="M790" s="41">
        <v>2141.6455500000002</v>
      </c>
      <c r="N790" s="41">
        <v>6424.9366500000006</v>
      </c>
      <c r="O790" s="40">
        <v>31002.867200000001</v>
      </c>
      <c r="P790" s="41">
        <v>2635.2437120000004</v>
      </c>
      <c r="Q790" s="41">
        <v>7595.702464</v>
      </c>
      <c r="R790" s="40">
        <v>33450.460399999996</v>
      </c>
      <c r="S790" s="41">
        <v>3177.7937379999998</v>
      </c>
      <c r="T790" s="41">
        <v>8864.3720059999996</v>
      </c>
      <c r="U790" s="40">
        <v>35898.053599999999</v>
      </c>
      <c r="V790" s="41">
        <v>3769.2956279999999</v>
      </c>
      <c r="W790" s="41">
        <v>10230.945275999999</v>
      </c>
      <c r="X790" s="40">
        <v>38345.646800000002</v>
      </c>
      <c r="Y790" s="41">
        <v>4409.7493820000009</v>
      </c>
      <c r="Z790" s="41">
        <v>11695.422274</v>
      </c>
      <c r="AA790" s="40">
        <v>40793.24</v>
      </c>
      <c r="AB790" s="41">
        <v>5099.1549999999997</v>
      </c>
      <c r="AC790" s="41">
        <v>13257.803</v>
      </c>
      <c r="AD790" s="35"/>
      <c r="AE790" s="35"/>
      <c r="AF790" s="35"/>
      <c r="AG790" s="35"/>
      <c r="AH790" s="35"/>
      <c r="AI790" s="2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s="24" customFormat="1">
      <c r="A791" s="31">
        <v>32156</v>
      </c>
      <c r="B791" s="31" t="s">
        <v>1244</v>
      </c>
      <c r="C791" s="31" t="s">
        <v>15</v>
      </c>
      <c r="D791" s="31"/>
      <c r="E791" s="31">
        <v>44</v>
      </c>
      <c r="F791" s="31" t="s">
        <v>141</v>
      </c>
      <c r="G791" s="31" t="s">
        <v>4</v>
      </c>
      <c r="H791" s="31" t="s">
        <v>6</v>
      </c>
      <c r="I791" s="40">
        <v>20284.84</v>
      </c>
      <c r="J791" s="40">
        <v>1217.0904</v>
      </c>
      <c r="K791" s="40">
        <v>4056.9680000000003</v>
      </c>
      <c r="L791" s="40">
        <v>20467.403999999999</v>
      </c>
      <c r="M791" s="41">
        <v>1535.0552999999998</v>
      </c>
      <c r="N791" s="41">
        <v>4605.1659</v>
      </c>
      <c r="O791" s="40">
        <v>20796.019199999999</v>
      </c>
      <c r="P791" s="41">
        <v>1767.6616320000001</v>
      </c>
      <c r="Q791" s="41">
        <v>5095.0247039999995</v>
      </c>
      <c r="R791" s="40">
        <v>21124.634399999999</v>
      </c>
      <c r="S791" s="41">
        <v>2006.8402679999999</v>
      </c>
      <c r="T791" s="41">
        <v>5598.0281160000004</v>
      </c>
      <c r="U791" s="40">
        <v>21453.249599999999</v>
      </c>
      <c r="V791" s="41">
        <v>2252.5912079999998</v>
      </c>
      <c r="W791" s="41">
        <v>6114.1761359999991</v>
      </c>
      <c r="X791" s="40">
        <v>21781.864799999999</v>
      </c>
      <c r="Y791" s="41">
        <v>2504.914452</v>
      </c>
      <c r="Z791" s="41">
        <v>6643.4687639999993</v>
      </c>
      <c r="AA791" s="40">
        <v>22110.48</v>
      </c>
      <c r="AB791" s="41">
        <v>2763.81</v>
      </c>
      <c r="AC791" s="41">
        <v>7185.9059999999999</v>
      </c>
      <c r="AD791" s="35"/>
      <c r="AE791" s="35"/>
      <c r="AF791" s="35"/>
      <c r="AG791" s="35"/>
      <c r="AH791" s="35"/>
      <c r="AI791" s="2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s="24" customFormat="1">
      <c r="A792" s="31">
        <v>25083</v>
      </c>
      <c r="B792" s="31" t="s">
        <v>935</v>
      </c>
      <c r="C792" s="31" t="s">
        <v>13</v>
      </c>
      <c r="D792" s="31"/>
      <c r="E792" s="31">
        <v>60.09</v>
      </c>
      <c r="F792" s="31" t="s">
        <v>404</v>
      </c>
      <c r="G792" s="31" t="s">
        <v>4</v>
      </c>
      <c r="H792" s="31" t="s">
        <v>6</v>
      </c>
      <c r="I792" s="40">
        <v>15677.76</v>
      </c>
      <c r="J792" s="40">
        <v>940.66559999999993</v>
      </c>
      <c r="K792" s="40">
        <v>3135.5520000000001</v>
      </c>
      <c r="L792" s="40">
        <v>16336.225999999999</v>
      </c>
      <c r="M792" s="41">
        <v>1225.2169499999998</v>
      </c>
      <c r="N792" s="41">
        <v>3675.65085</v>
      </c>
      <c r="O792" s="40">
        <v>17521.464799999998</v>
      </c>
      <c r="P792" s="41">
        <v>1489.3245079999999</v>
      </c>
      <c r="Q792" s="41">
        <v>4292.758875999999</v>
      </c>
      <c r="R792" s="40">
        <v>18706.703599999997</v>
      </c>
      <c r="S792" s="41">
        <v>1777.1368419999997</v>
      </c>
      <c r="T792" s="41">
        <v>4957.2764539999998</v>
      </c>
      <c r="U792" s="40">
        <v>19891.9424</v>
      </c>
      <c r="V792" s="41">
        <v>2088.6539520000001</v>
      </c>
      <c r="W792" s="41">
        <v>5669.2035839999999</v>
      </c>
      <c r="X792" s="40">
        <v>21077.181199999999</v>
      </c>
      <c r="Y792" s="41">
        <v>2423.8758379999999</v>
      </c>
      <c r="Z792" s="41">
        <v>6428.540266</v>
      </c>
      <c r="AA792" s="40">
        <v>22262.42</v>
      </c>
      <c r="AB792" s="41">
        <v>2782.8024999999998</v>
      </c>
      <c r="AC792" s="41">
        <v>7235.2864999999993</v>
      </c>
      <c r="AD792" s="35"/>
      <c r="AE792" s="35"/>
      <c r="AF792" s="35"/>
      <c r="AG792" s="35"/>
      <c r="AH792" s="35"/>
      <c r="AI792" s="2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s="24" customFormat="1">
      <c r="A793" s="31">
        <v>21877</v>
      </c>
      <c r="B793" s="31" t="s">
        <v>2139</v>
      </c>
      <c r="C793" s="31" t="s">
        <v>15</v>
      </c>
      <c r="D793" s="31"/>
      <c r="E793" s="31">
        <v>65.03</v>
      </c>
      <c r="F793" s="31" t="s">
        <v>430</v>
      </c>
      <c r="G793" s="31" t="s">
        <v>4</v>
      </c>
      <c r="H793" s="31" t="s">
        <v>6</v>
      </c>
      <c r="I793" s="40">
        <v>30823.02</v>
      </c>
      <c r="J793" s="40">
        <v>1849.3812</v>
      </c>
      <c r="K793" s="40">
        <v>6164.6040000000003</v>
      </c>
      <c r="L793" s="40">
        <v>32542.476000000002</v>
      </c>
      <c r="M793" s="41">
        <v>2440.6857</v>
      </c>
      <c r="N793" s="41">
        <v>7322.0571000000009</v>
      </c>
      <c r="O793" s="40">
        <v>35637.496800000001</v>
      </c>
      <c r="P793" s="41">
        <v>3029.1872280000002</v>
      </c>
      <c r="Q793" s="41">
        <v>8731.1867160000002</v>
      </c>
      <c r="R793" s="40">
        <v>38732.517599999999</v>
      </c>
      <c r="S793" s="41">
        <v>3679.589172</v>
      </c>
      <c r="T793" s="41">
        <v>10264.117164000001</v>
      </c>
      <c r="U793" s="40">
        <v>41827.538400000005</v>
      </c>
      <c r="V793" s="41">
        <v>4391.8915320000006</v>
      </c>
      <c r="W793" s="41">
        <v>11920.848444000001</v>
      </c>
      <c r="X793" s="40">
        <v>44922.559200000003</v>
      </c>
      <c r="Y793" s="41">
        <v>5166.0943080000006</v>
      </c>
      <c r="Z793" s="41">
        <v>13701.380556</v>
      </c>
      <c r="AA793" s="40">
        <v>48017.58</v>
      </c>
      <c r="AB793" s="41">
        <v>6002.1975000000002</v>
      </c>
      <c r="AC793" s="41">
        <v>15605.713500000002</v>
      </c>
      <c r="AD793" s="35"/>
      <c r="AE793" s="35"/>
      <c r="AF793" s="35"/>
      <c r="AG793" s="35"/>
      <c r="AH793" s="35"/>
      <c r="AI793" s="2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s="24" customFormat="1">
      <c r="A794" s="31">
        <v>12060</v>
      </c>
      <c r="B794" s="31" t="s">
        <v>1172</v>
      </c>
      <c r="C794" s="31" t="s">
        <v>13</v>
      </c>
      <c r="D794" s="31"/>
      <c r="E794" s="31">
        <v>68.040000000000006</v>
      </c>
      <c r="F794" s="31" t="s">
        <v>1173</v>
      </c>
      <c r="G794" s="31" t="s">
        <v>4</v>
      </c>
      <c r="H794" s="31" t="s">
        <v>6</v>
      </c>
      <c r="I794" s="40">
        <v>30438.94</v>
      </c>
      <c r="J794" s="40">
        <v>1826.3363999999999</v>
      </c>
      <c r="K794" s="40">
        <v>6087.7880000000005</v>
      </c>
      <c r="L794" s="40">
        <v>32204.398000000001</v>
      </c>
      <c r="M794" s="41">
        <v>2415.3298500000001</v>
      </c>
      <c r="N794" s="41">
        <v>7245.9895500000002</v>
      </c>
      <c r="O794" s="40">
        <v>35382.222400000006</v>
      </c>
      <c r="P794" s="41">
        <v>3007.4889040000007</v>
      </c>
      <c r="Q794" s="41">
        <v>8668.6444880000017</v>
      </c>
      <c r="R794" s="40">
        <v>38560.046800000004</v>
      </c>
      <c r="S794" s="41">
        <v>3663.2044460000002</v>
      </c>
      <c r="T794" s="41">
        <v>10218.412402000002</v>
      </c>
      <c r="U794" s="40">
        <v>41737.871200000001</v>
      </c>
      <c r="V794" s="41">
        <v>4382.4764759999998</v>
      </c>
      <c r="W794" s="41">
        <v>11895.293291999998</v>
      </c>
      <c r="X794" s="40">
        <v>44915.695600000006</v>
      </c>
      <c r="Y794" s="41">
        <v>5165.304994000001</v>
      </c>
      <c r="Z794" s="41">
        <v>13699.287158000001</v>
      </c>
      <c r="AA794" s="40">
        <v>48093.520000000004</v>
      </c>
      <c r="AB794" s="41">
        <v>6011.6900000000005</v>
      </c>
      <c r="AC794" s="41">
        <v>15630.394000000002</v>
      </c>
      <c r="AD794" s="35"/>
      <c r="AE794" s="35"/>
      <c r="AF794" s="35"/>
      <c r="AG794" s="35"/>
      <c r="AH794" s="35"/>
      <c r="AI794" s="2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s="24" customFormat="1">
      <c r="A795" s="31">
        <v>30669</v>
      </c>
      <c r="B795" s="31" t="s">
        <v>1388</v>
      </c>
      <c r="C795" s="31" t="s">
        <v>15</v>
      </c>
      <c r="D795" s="31"/>
      <c r="E795" s="31">
        <v>53.06</v>
      </c>
      <c r="F795" s="31" t="s">
        <v>352</v>
      </c>
      <c r="G795" s="31" t="s">
        <v>4</v>
      </c>
      <c r="H795" s="31" t="s">
        <v>6</v>
      </c>
      <c r="I795" s="40">
        <v>15405.720000000001</v>
      </c>
      <c r="J795" s="40">
        <v>924.34320000000002</v>
      </c>
      <c r="K795" s="40">
        <v>3081.1440000000002</v>
      </c>
      <c r="L795" s="40">
        <v>15659.914000000002</v>
      </c>
      <c r="M795" s="41">
        <v>1174.4935500000001</v>
      </c>
      <c r="N795" s="41">
        <v>3523.4806500000004</v>
      </c>
      <c r="O795" s="40">
        <v>16117.463200000004</v>
      </c>
      <c r="P795" s="41">
        <v>1369.9843720000003</v>
      </c>
      <c r="Q795" s="41">
        <v>3948.7784840000008</v>
      </c>
      <c r="R795" s="40">
        <v>16575.012400000003</v>
      </c>
      <c r="S795" s="41">
        <v>1574.6261780000004</v>
      </c>
      <c r="T795" s="41">
        <v>4392.378286000001</v>
      </c>
      <c r="U795" s="40">
        <v>17032.561600000005</v>
      </c>
      <c r="V795" s="41">
        <v>1788.4189680000004</v>
      </c>
      <c r="W795" s="41">
        <v>4854.2800560000005</v>
      </c>
      <c r="X795" s="40">
        <v>17490.110800000002</v>
      </c>
      <c r="Y795" s="41">
        <v>2011.3627420000003</v>
      </c>
      <c r="Z795" s="41">
        <v>5334.4837940000007</v>
      </c>
      <c r="AA795" s="40">
        <v>17947.660000000003</v>
      </c>
      <c r="AB795" s="41">
        <v>2243.4575000000004</v>
      </c>
      <c r="AC795" s="41">
        <v>5832.9895000000015</v>
      </c>
      <c r="AD795" s="35"/>
      <c r="AE795" s="35"/>
      <c r="AF795" s="35"/>
      <c r="AG795" s="35"/>
      <c r="AH795" s="35"/>
      <c r="AI795" s="2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s="24" customFormat="1">
      <c r="A796" s="31">
        <v>29952</v>
      </c>
      <c r="B796" s="31" t="s">
        <v>460</v>
      </c>
      <c r="C796" s="31" t="s">
        <v>13</v>
      </c>
      <c r="D796" s="31"/>
      <c r="E796" s="31">
        <v>37.11</v>
      </c>
      <c r="F796" s="31" t="s">
        <v>140</v>
      </c>
      <c r="G796" s="31" t="s">
        <v>4</v>
      </c>
      <c r="H796" s="31" t="s">
        <v>6</v>
      </c>
      <c r="I796" s="40">
        <v>24288.099999999995</v>
      </c>
      <c r="J796" s="40">
        <v>1457.2859999999996</v>
      </c>
      <c r="K796" s="40">
        <v>4857.619999999999</v>
      </c>
      <c r="L796" s="40">
        <v>24397.395999999993</v>
      </c>
      <c r="M796" s="41">
        <v>1829.8046999999995</v>
      </c>
      <c r="N796" s="41">
        <v>5489.4140999999991</v>
      </c>
      <c r="O796" s="40">
        <v>24594.128799999995</v>
      </c>
      <c r="P796" s="41">
        <v>2090.5009479999999</v>
      </c>
      <c r="Q796" s="41">
        <v>6025.5615559999987</v>
      </c>
      <c r="R796" s="40">
        <v>24790.861599999997</v>
      </c>
      <c r="S796" s="41">
        <v>2355.1318519999995</v>
      </c>
      <c r="T796" s="41">
        <v>6569.5783239999992</v>
      </c>
      <c r="U796" s="40">
        <v>24987.594399999994</v>
      </c>
      <c r="V796" s="41">
        <v>2623.6974119999995</v>
      </c>
      <c r="W796" s="41">
        <v>7121.4644039999976</v>
      </c>
      <c r="X796" s="40">
        <v>25184.327199999996</v>
      </c>
      <c r="Y796" s="41">
        <v>2896.1976279999999</v>
      </c>
      <c r="Z796" s="41">
        <v>7681.2197959999985</v>
      </c>
      <c r="AA796" s="40">
        <v>25381.059999999994</v>
      </c>
      <c r="AB796" s="41">
        <v>3172.6324999999993</v>
      </c>
      <c r="AC796" s="41">
        <v>8248.8444999999992</v>
      </c>
      <c r="AD796" s="35"/>
      <c r="AE796" s="35"/>
      <c r="AF796" s="35"/>
      <c r="AG796" s="35"/>
      <c r="AH796" s="35"/>
      <c r="AI796" s="2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s="24" customFormat="1">
      <c r="A797" s="31">
        <v>21331</v>
      </c>
      <c r="B797" s="31" t="s">
        <v>2242</v>
      </c>
      <c r="C797" s="31" t="s">
        <v>15</v>
      </c>
      <c r="D797" s="31"/>
      <c r="E797" s="31">
        <v>77.03</v>
      </c>
      <c r="F797" s="31" t="s">
        <v>356</v>
      </c>
      <c r="G797" s="31" t="s">
        <v>4</v>
      </c>
      <c r="H797" s="31" t="s">
        <v>6</v>
      </c>
      <c r="I797" s="40">
        <v>15677.76</v>
      </c>
      <c r="J797" s="40">
        <v>940.66559999999993</v>
      </c>
      <c r="K797" s="40">
        <v>3135.5520000000001</v>
      </c>
      <c r="L797" s="40">
        <v>16461.647999999997</v>
      </c>
      <c r="M797" s="41">
        <v>1234.6235999999997</v>
      </c>
      <c r="N797" s="41">
        <v>3703.8707999999997</v>
      </c>
      <c r="O797" s="40">
        <v>17872.646399999998</v>
      </c>
      <c r="P797" s="41">
        <v>1519.1749439999999</v>
      </c>
      <c r="Q797" s="41">
        <v>4378.7983679999998</v>
      </c>
      <c r="R797" s="40">
        <v>19283.644799999998</v>
      </c>
      <c r="S797" s="41">
        <v>1831.9462559999999</v>
      </c>
      <c r="T797" s="41">
        <v>5110.1658719999996</v>
      </c>
      <c r="U797" s="40">
        <v>20694.643199999999</v>
      </c>
      <c r="V797" s="41">
        <v>2172.9375359999999</v>
      </c>
      <c r="W797" s="41">
        <v>5897.9733119999992</v>
      </c>
      <c r="X797" s="40">
        <v>22105.641599999999</v>
      </c>
      <c r="Y797" s="41">
        <v>2542.148784</v>
      </c>
      <c r="Z797" s="41">
        <v>6742.2206879999994</v>
      </c>
      <c r="AA797" s="40">
        <v>23516.639999999999</v>
      </c>
      <c r="AB797" s="41">
        <v>2939.58</v>
      </c>
      <c r="AC797" s="41">
        <v>7642.9080000000004</v>
      </c>
      <c r="AD797" s="35"/>
      <c r="AE797" s="35"/>
      <c r="AF797" s="35"/>
      <c r="AG797" s="35"/>
      <c r="AH797" s="35"/>
      <c r="AI797" s="2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s="24" customFormat="1">
      <c r="A798" s="31">
        <v>31228</v>
      </c>
      <c r="B798" s="31" t="s">
        <v>521</v>
      </c>
      <c r="C798" s="31" t="s">
        <v>13</v>
      </c>
      <c r="D798" s="31"/>
      <c r="E798" s="31">
        <v>51.04</v>
      </c>
      <c r="F798" s="31" t="s">
        <v>168</v>
      </c>
      <c r="G798" s="31" t="s">
        <v>4</v>
      </c>
      <c r="H798" s="31" t="s">
        <v>6</v>
      </c>
      <c r="I798" s="40">
        <v>30438.94</v>
      </c>
      <c r="J798" s="40">
        <v>1826.3363999999999</v>
      </c>
      <c r="K798" s="40">
        <v>6087.7880000000005</v>
      </c>
      <c r="L798" s="40">
        <v>30712.890000000003</v>
      </c>
      <c r="M798" s="41">
        <v>2303.46675</v>
      </c>
      <c r="N798" s="41">
        <v>6910.4002500000006</v>
      </c>
      <c r="O798" s="40">
        <v>31206.000000000004</v>
      </c>
      <c r="P798" s="41">
        <v>2652.5100000000007</v>
      </c>
      <c r="Q798" s="41">
        <v>7645.4700000000012</v>
      </c>
      <c r="R798" s="40">
        <v>31699.11</v>
      </c>
      <c r="S798" s="41">
        <v>3011.41545</v>
      </c>
      <c r="T798" s="41">
        <v>8400.2641500000009</v>
      </c>
      <c r="U798" s="40">
        <v>32192.22</v>
      </c>
      <c r="V798" s="41">
        <v>3380.1831000000002</v>
      </c>
      <c r="W798" s="41">
        <v>9174.7826999999997</v>
      </c>
      <c r="X798" s="40">
        <v>32685.33</v>
      </c>
      <c r="Y798" s="41">
        <v>3758.8129500000005</v>
      </c>
      <c r="Z798" s="41">
        <v>9969.0256499999996</v>
      </c>
      <c r="AA798" s="40">
        <v>33178.44</v>
      </c>
      <c r="AB798" s="41">
        <v>4147.3050000000003</v>
      </c>
      <c r="AC798" s="41">
        <v>10782.993</v>
      </c>
      <c r="AD798" s="35"/>
      <c r="AE798" s="35"/>
      <c r="AF798" s="35"/>
      <c r="AG798" s="35"/>
      <c r="AH798" s="35"/>
      <c r="AI798" s="2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s="24" customFormat="1">
      <c r="A799" s="31">
        <v>23642</v>
      </c>
      <c r="B799" s="31" t="s">
        <v>1864</v>
      </c>
      <c r="C799" s="31" t="s">
        <v>15</v>
      </c>
      <c r="D799" s="31"/>
      <c r="E799" s="31">
        <v>79.02</v>
      </c>
      <c r="F799" s="31" t="s">
        <v>67</v>
      </c>
      <c r="G799" s="31" t="s">
        <v>4</v>
      </c>
      <c r="H799" s="31" t="s">
        <v>6</v>
      </c>
      <c r="I799" s="40">
        <v>24288.099999999995</v>
      </c>
      <c r="J799" s="40">
        <v>1457.2859999999996</v>
      </c>
      <c r="K799" s="40">
        <v>4857.619999999999</v>
      </c>
      <c r="L799" s="40">
        <v>25453.928</v>
      </c>
      <c r="M799" s="41">
        <v>1909.0445999999999</v>
      </c>
      <c r="N799" s="41">
        <v>5727.1338000000005</v>
      </c>
      <c r="O799" s="40">
        <v>27552.418399999999</v>
      </c>
      <c r="P799" s="41">
        <v>2341.9555639999999</v>
      </c>
      <c r="Q799" s="41">
        <v>6750.3425079999997</v>
      </c>
      <c r="R799" s="40">
        <v>29650.908799999997</v>
      </c>
      <c r="S799" s="41">
        <v>2816.8363359999998</v>
      </c>
      <c r="T799" s="41">
        <v>7857.4908319999995</v>
      </c>
      <c r="U799" s="40">
        <v>31749.3992</v>
      </c>
      <c r="V799" s="41">
        <v>3333.6869159999997</v>
      </c>
      <c r="W799" s="41">
        <v>9048.5787719999989</v>
      </c>
      <c r="X799" s="40">
        <v>33847.889600000002</v>
      </c>
      <c r="Y799" s="41">
        <v>3892.5073040000002</v>
      </c>
      <c r="Z799" s="41">
        <v>10323.606328</v>
      </c>
      <c r="AA799" s="40">
        <v>35946.379999999997</v>
      </c>
      <c r="AB799" s="41">
        <v>4493.2974999999997</v>
      </c>
      <c r="AC799" s="41">
        <v>11682.5735</v>
      </c>
      <c r="AD799" s="35"/>
      <c r="AE799" s="35"/>
      <c r="AF799" s="35"/>
      <c r="AG799" s="35"/>
      <c r="AH799" s="35"/>
      <c r="AI799" s="2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s="24" customFormat="1">
      <c r="A800" s="31">
        <v>27822</v>
      </c>
      <c r="B800" s="31" t="s">
        <v>842</v>
      </c>
      <c r="C800" s="31" t="s">
        <v>13</v>
      </c>
      <c r="D800" s="31"/>
      <c r="E800" s="31">
        <v>66.02</v>
      </c>
      <c r="F800" s="31" t="s">
        <v>391</v>
      </c>
      <c r="G800" s="31" t="s">
        <v>4</v>
      </c>
      <c r="H800" s="31" t="s">
        <v>6</v>
      </c>
      <c r="I800" s="40">
        <v>21799.46</v>
      </c>
      <c r="J800" s="40">
        <v>1307.9675999999999</v>
      </c>
      <c r="K800" s="40">
        <v>4359.8919999999998</v>
      </c>
      <c r="L800" s="40">
        <v>22530.421999999999</v>
      </c>
      <c r="M800" s="41">
        <v>1689.7816499999999</v>
      </c>
      <c r="N800" s="41">
        <v>5069.3449499999997</v>
      </c>
      <c r="O800" s="40">
        <v>23846.153599999998</v>
      </c>
      <c r="P800" s="41">
        <v>2026.9230559999999</v>
      </c>
      <c r="Q800" s="41">
        <v>5842.3076319999991</v>
      </c>
      <c r="R800" s="40">
        <v>25161.885200000001</v>
      </c>
      <c r="S800" s="41">
        <v>2390.3790939999999</v>
      </c>
      <c r="T800" s="41">
        <v>6667.8995780000005</v>
      </c>
      <c r="U800" s="40">
        <v>26477.6168</v>
      </c>
      <c r="V800" s="41">
        <v>2780.1497639999998</v>
      </c>
      <c r="W800" s="41">
        <v>7546.1207879999993</v>
      </c>
      <c r="X800" s="40">
        <v>27793.348399999999</v>
      </c>
      <c r="Y800" s="41">
        <v>3196.2350660000002</v>
      </c>
      <c r="Z800" s="41">
        <v>8476.9712619999991</v>
      </c>
      <c r="AA800" s="40">
        <v>29109.08</v>
      </c>
      <c r="AB800" s="41">
        <v>3638.6350000000002</v>
      </c>
      <c r="AC800" s="41">
        <v>9460.4510000000009</v>
      </c>
      <c r="AD800" s="35"/>
      <c r="AE800" s="35"/>
      <c r="AF800" s="35"/>
      <c r="AG800" s="35"/>
      <c r="AH800" s="35"/>
      <c r="AI800" s="2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s="24" customFormat="1">
      <c r="A801" s="31">
        <v>28418</v>
      </c>
      <c r="B801" s="31" t="s">
        <v>811</v>
      </c>
      <c r="C801" s="31" t="s">
        <v>13</v>
      </c>
      <c r="D801" s="31"/>
      <c r="E801" s="31">
        <v>38.090000000000003</v>
      </c>
      <c r="F801" s="31" t="s">
        <v>88</v>
      </c>
      <c r="G801" s="31" t="s">
        <v>4</v>
      </c>
      <c r="H801" s="31" t="s">
        <v>6</v>
      </c>
      <c r="I801" s="40">
        <v>9659.3200000000015</v>
      </c>
      <c r="J801" s="40">
        <v>579.55920000000003</v>
      </c>
      <c r="K801" s="40">
        <v>1931.8640000000005</v>
      </c>
      <c r="L801" s="40">
        <v>9934.6100000000024</v>
      </c>
      <c r="M801" s="41">
        <v>745.09575000000018</v>
      </c>
      <c r="N801" s="41">
        <v>2235.2872500000008</v>
      </c>
      <c r="O801" s="40">
        <v>10430.132000000001</v>
      </c>
      <c r="P801" s="41">
        <v>886.56122000000016</v>
      </c>
      <c r="Q801" s="41">
        <v>2555.3823400000001</v>
      </c>
      <c r="R801" s="40">
        <v>10925.654000000002</v>
      </c>
      <c r="S801" s="41">
        <v>1037.9371300000003</v>
      </c>
      <c r="T801" s="41">
        <v>2895.2983100000006</v>
      </c>
      <c r="U801" s="40">
        <v>11421.176000000001</v>
      </c>
      <c r="V801" s="41">
        <v>1199.2234800000001</v>
      </c>
      <c r="W801" s="41">
        <v>3255.0351599999999</v>
      </c>
      <c r="X801" s="40">
        <v>11916.698000000002</v>
      </c>
      <c r="Y801" s="41">
        <v>1370.4202700000003</v>
      </c>
      <c r="Z801" s="41">
        <v>3634.5928900000004</v>
      </c>
      <c r="AA801" s="40">
        <v>12412.220000000001</v>
      </c>
      <c r="AB801" s="41">
        <v>1551.5275000000001</v>
      </c>
      <c r="AC801" s="41">
        <v>4033.9715000000006</v>
      </c>
      <c r="AD801" s="35"/>
      <c r="AE801" s="35"/>
      <c r="AF801" s="35"/>
      <c r="AG801" s="35"/>
      <c r="AH801" s="35"/>
      <c r="AI801" s="2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s="24" customFormat="1">
      <c r="A802" s="31">
        <v>29127</v>
      </c>
      <c r="B802" s="31" t="s">
        <v>1409</v>
      </c>
      <c r="C802" s="31" t="s">
        <v>15</v>
      </c>
      <c r="D802" s="31"/>
      <c r="E802" s="31">
        <v>50.08</v>
      </c>
      <c r="F802" s="31" t="s">
        <v>137</v>
      </c>
      <c r="G802" s="31" t="s">
        <v>4</v>
      </c>
      <c r="H802" s="31" t="s">
        <v>6</v>
      </c>
      <c r="I802" s="40">
        <v>5971.3031249999995</v>
      </c>
      <c r="J802" s="40">
        <v>358.27818749999994</v>
      </c>
      <c r="K802" s="40">
        <v>1194.2606249999999</v>
      </c>
      <c r="L802" s="40">
        <v>6069.8296874999987</v>
      </c>
      <c r="M802" s="41">
        <v>455.23722656249987</v>
      </c>
      <c r="N802" s="41">
        <v>1365.7116796874998</v>
      </c>
      <c r="O802" s="40">
        <v>6247.1774999999989</v>
      </c>
      <c r="P802" s="41">
        <v>531.01008749999994</v>
      </c>
      <c r="Q802" s="41">
        <v>1530.5584874999997</v>
      </c>
      <c r="R802" s="40">
        <v>6424.5253124999981</v>
      </c>
      <c r="S802" s="41">
        <v>610.32990468749983</v>
      </c>
      <c r="T802" s="41">
        <v>1702.4992078124997</v>
      </c>
      <c r="U802" s="40">
        <v>6601.8731249999983</v>
      </c>
      <c r="V802" s="41">
        <v>693.19667812499983</v>
      </c>
      <c r="W802" s="41">
        <v>1881.5338406249994</v>
      </c>
      <c r="X802" s="40">
        <v>6779.2209374999984</v>
      </c>
      <c r="Y802" s="41">
        <v>779.61040781249983</v>
      </c>
      <c r="Z802" s="41">
        <v>2067.6623859374995</v>
      </c>
      <c r="AA802" s="40">
        <v>6956.5687499999985</v>
      </c>
      <c r="AB802" s="41">
        <v>869.57109374999982</v>
      </c>
      <c r="AC802" s="41">
        <v>2260.8848437499996</v>
      </c>
      <c r="AD802" s="35"/>
      <c r="AE802" s="35"/>
      <c r="AF802" s="35"/>
      <c r="AG802" s="35"/>
      <c r="AH802" s="35"/>
      <c r="AI802" s="2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s="24" customFormat="1">
      <c r="A803" s="31">
        <v>28866</v>
      </c>
      <c r="B803" s="31" t="s">
        <v>771</v>
      </c>
      <c r="C803" s="31" t="s">
        <v>13</v>
      </c>
      <c r="D803" s="31"/>
      <c r="E803" s="31">
        <v>41.09</v>
      </c>
      <c r="F803" s="31" t="s">
        <v>65</v>
      </c>
      <c r="G803" s="31" t="s">
        <v>4</v>
      </c>
      <c r="H803" s="31" t="s">
        <v>6</v>
      </c>
      <c r="I803" s="40">
        <v>18421.339999999997</v>
      </c>
      <c r="J803" s="40">
        <v>1105.2803999999996</v>
      </c>
      <c r="K803" s="40">
        <v>3684.2679999999996</v>
      </c>
      <c r="L803" s="40">
        <v>18926.549999999996</v>
      </c>
      <c r="M803" s="41">
        <v>1419.4912499999996</v>
      </c>
      <c r="N803" s="41">
        <v>4258.4737499999992</v>
      </c>
      <c r="O803" s="40">
        <v>19835.927999999996</v>
      </c>
      <c r="P803" s="41">
        <v>1686.0538799999997</v>
      </c>
      <c r="Q803" s="41">
        <v>4859.8023599999988</v>
      </c>
      <c r="R803" s="40">
        <v>20745.305999999997</v>
      </c>
      <c r="S803" s="41">
        <v>1970.8040699999997</v>
      </c>
      <c r="T803" s="41">
        <v>5497.5060899999999</v>
      </c>
      <c r="U803" s="40">
        <v>21654.683999999997</v>
      </c>
      <c r="V803" s="41">
        <v>2273.7418199999997</v>
      </c>
      <c r="W803" s="41">
        <v>6171.5849399999988</v>
      </c>
      <c r="X803" s="40">
        <v>22564.061999999998</v>
      </c>
      <c r="Y803" s="41">
        <v>2594.8671300000001</v>
      </c>
      <c r="Z803" s="41">
        <v>6882.0389099999993</v>
      </c>
      <c r="AA803" s="40">
        <v>23473.439999999995</v>
      </c>
      <c r="AB803" s="41">
        <v>2934.1799999999994</v>
      </c>
      <c r="AC803" s="41">
        <v>7628.8679999999986</v>
      </c>
      <c r="AD803" s="35"/>
      <c r="AE803" s="35"/>
      <c r="AF803" s="35"/>
      <c r="AG803" s="35"/>
      <c r="AH803" s="35"/>
      <c r="AI803" s="2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s="24" customFormat="1">
      <c r="A804" s="31">
        <v>31657</v>
      </c>
      <c r="B804" s="31" t="s">
        <v>1282</v>
      </c>
      <c r="C804" s="31" t="s">
        <v>15</v>
      </c>
      <c r="D804" s="31"/>
      <c r="E804" s="31">
        <v>47.09</v>
      </c>
      <c r="F804" s="31" t="s">
        <v>116</v>
      </c>
      <c r="G804" s="31" t="s">
        <v>4</v>
      </c>
      <c r="H804" s="31" t="s">
        <v>6</v>
      </c>
      <c r="I804" s="40">
        <v>6548.78</v>
      </c>
      <c r="J804" s="40">
        <v>392.92679999999996</v>
      </c>
      <c r="K804" s="40">
        <v>1309.7560000000001</v>
      </c>
      <c r="L804" s="40">
        <v>6617.5419999999995</v>
      </c>
      <c r="M804" s="41">
        <v>496.31564999999995</v>
      </c>
      <c r="N804" s="41">
        <v>1488.94695</v>
      </c>
      <c r="O804" s="40">
        <v>6741.3135999999995</v>
      </c>
      <c r="P804" s="41">
        <v>573.01165600000002</v>
      </c>
      <c r="Q804" s="41">
        <v>1651.6218319999998</v>
      </c>
      <c r="R804" s="40">
        <v>6865.0851999999995</v>
      </c>
      <c r="S804" s="41">
        <v>652.18309399999998</v>
      </c>
      <c r="T804" s="41">
        <v>1819.247578</v>
      </c>
      <c r="U804" s="40">
        <v>6988.8567999999996</v>
      </c>
      <c r="V804" s="41">
        <v>733.8299639999999</v>
      </c>
      <c r="W804" s="41">
        <v>1991.8241879999996</v>
      </c>
      <c r="X804" s="40">
        <v>7112.6283999999996</v>
      </c>
      <c r="Y804" s="41">
        <v>817.95226600000001</v>
      </c>
      <c r="Z804" s="41">
        <v>2169.351662</v>
      </c>
      <c r="AA804" s="40">
        <v>7236.4</v>
      </c>
      <c r="AB804" s="41">
        <v>904.55</v>
      </c>
      <c r="AC804" s="41">
        <v>2351.83</v>
      </c>
      <c r="AD804" s="35"/>
      <c r="AE804" s="35"/>
      <c r="AF804" s="35"/>
      <c r="AG804" s="35"/>
      <c r="AH804" s="35"/>
      <c r="AI804" s="2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s="24" customFormat="1">
      <c r="A805" s="31">
        <v>28371</v>
      </c>
      <c r="B805" s="31" t="s">
        <v>815</v>
      </c>
      <c r="C805" s="31" t="s">
        <v>13</v>
      </c>
      <c r="D805" s="31"/>
      <c r="E805" s="31">
        <v>55.08</v>
      </c>
      <c r="F805" s="31" t="s">
        <v>64</v>
      </c>
      <c r="G805" s="31" t="s">
        <v>4</v>
      </c>
      <c r="H805" s="31" t="s">
        <v>6</v>
      </c>
      <c r="I805" s="40">
        <v>24429.239999999998</v>
      </c>
      <c r="J805" s="40">
        <v>1465.7543999999998</v>
      </c>
      <c r="K805" s="40">
        <v>4885.848</v>
      </c>
      <c r="L805" s="40">
        <v>25201.431999999997</v>
      </c>
      <c r="M805" s="41">
        <v>1890.1073999999996</v>
      </c>
      <c r="N805" s="41">
        <v>5670.3221999999996</v>
      </c>
      <c r="O805" s="40">
        <v>26591.3776</v>
      </c>
      <c r="P805" s="41">
        <v>2260.267096</v>
      </c>
      <c r="Q805" s="41">
        <v>6514.8875120000002</v>
      </c>
      <c r="R805" s="40">
        <v>27981.323199999999</v>
      </c>
      <c r="S805" s="41">
        <v>2658.225704</v>
      </c>
      <c r="T805" s="41">
        <v>7415.0506480000004</v>
      </c>
      <c r="U805" s="40">
        <v>29371.268799999998</v>
      </c>
      <c r="V805" s="41">
        <v>3083.9832239999996</v>
      </c>
      <c r="W805" s="41">
        <v>8370.8116079999982</v>
      </c>
      <c r="X805" s="40">
        <v>30761.214399999997</v>
      </c>
      <c r="Y805" s="41">
        <v>3537.5396559999999</v>
      </c>
      <c r="Z805" s="41">
        <v>9382.1703919999982</v>
      </c>
      <c r="AA805" s="40">
        <v>32151.159999999996</v>
      </c>
      <c r="AB805" s="41">
        <v>4018.8949999999995</v>
      </c>
      <c r="AC805" s="41">
        <v>10449.126999999999</v>
      </c>
      <c r="AD805" s="35"/>
      <c r="AE805" s="35"/>
      <c r="AF805" s="35"/>
      <c r="AG805" s="35"/>
      <c r="AH805" s="35"/>
      <c r="AI805" s="2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s="24" customFormat="1">
      <c r="A806" s="31">
        <v>29056</v>
      </c>
      <c r="B806" s="31" t="s">
        <v>775</v>
      </c>
      <c r="C806" s="31" t="s">
        <v>13</v>
      </c>
      <c r="D806" s="31"/>
      <c r="E806" s="31">
        <v>63.1</v>
      </c>
      <c r="F806" s="31" t="s">
        <v>65</v>
      </c>
      <c r="G806" s="31" t="s">
        <v>4</v>
      </c>
      <c r="H806" s="31" t="s">
        <v>6</v>
      </c>
      <c r="I806" s="40">
        <v>5288.8400000000011</v>
      </c>
      <c r="J806" s="40">
        <v>317.33040000000005</v>
      </c>
      <c r="K806" s="40">
        <v>1057.7680000000003</v>
      </c>
      <c r="L806" s="40">
        <v>5423.706000000001</v>
      </c>
      <c r="M806" s="41">
        <v>406.77795000000009</v>
      </c>
      <c r="N806" s="41">
        <v>1220.3338500000002</v>
      </c>
      <c r="O806" s="40">
        <v>5666.4648000000016</v>
      </c>
      <c r="P806" s="41">
        <v>481.64950800000014</v>
      </c>
      <c r="Q806" s="41">
        <v>1388.2838760000004</v>
      </c>
      <c r="R806" s="40">
        <v>5909.2236000000012</v>
      </c>
      <c r="S806" s="41">
        <v>561.37624200000016</v>
      </c>
      <c r="T806" s="41">
        <v>1565.9442540000005</v>
      </c>
      <c r="U806" s="40">
        <v>6151.9824000000008</v>
      </c>
      <c r="V806" s="41">
        <v>645.95815200000004</v>
      </c>
      <c r="W806" s="41">
        <v>1753.3149840000001</v>
      </c>
      <c r="X806" s="40">
        <v>6394.7412000000013</v>
      </c>
      <c r="Y806" s="41">
        <v>735.39523800000018</v>
      </c>
      <c r="Z806" s="41">
        <v>1950.3960660000002</v>
      </c>
      <c r="AA806" s="40">
        <v>6637.5000000000009</v>
      </c>
      <c r="AB806" s="41">
        <v>829.68750000000011</v>
      </c>
      <c r="AC806" s="41">
        <v>2157.1875000000005</v>
      </c>
      <c r="AD806" s="35"/>
      <c r="AE806" s="35"/>
      <c r="AF806" s="35"/>
      <c r="AG806" s="35"/>
      <c r="AH806" s="35"/>
      <c r="AI806" s="2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s="24" customFormat="1">
      <c r="A807" s="31">
        <v>12197</v>
      </c>
      <c r="B807" s="31" t="s">
        <v>2290</v>
      </c>
      <c r="C807" s="31" t="s">
        <v>15</v>
      </c>
      <c r="D807" s="31"/>
      <c r="E807" s="31">
        <v>72.02</v>
      </c>
      <c r="F807" s="31" t="s">
        <v>2291</v>
      </c>
      <c r="G807" s="31" t="s">
        <v>4</v>
      </c>
      <c r="H807" s="31" t="s">
        <v>6</v>
      </c>
      <c r="I807" s="40">
        <v>30533.040000000005</v>
      </c>
      <c r="J807" s="40">
        <v>1831.9824000000001</v>
      </c>
      <c r="K807" s="40">
        <v>6106.6080000000011</v>
      </c>
      <c r="L807" s="40">
        <v>32417.442000000003</v>
      </c>
      <c r="M807" s="41">
        <v>2431.3081500000003</v>
      </c>
      <c r="N807" s="41">
        <v>7293.9244500000004</v>
      </c>
      <c r="O807" s="40">
        <v>35809.365600000005</v>
      </c>
      <c r="P807" s="41">
        <v>3043.7960760000005</v>
      </c>
      <c r="Q807" s="41">
        <v>8773.2945720000007</v>
      </c>
      <c r="R807" s="40">
        <v>39201.289200000007</v>
      </c>
      <c r="S807" s="41">
        <v>3724.1224740000007</v>
      </c>
      <c r="T807" s="41">
        <v>10388.341638000002</v>
      </c>
      <c r="U807" s="40">
        <v>42593.212800000008</v>
      </c>
      <c r="V807" s="41">
        <v>4472.2873440000003</v>
      </c>
      <c r="W807" s="41">
        <v>12139.065648000002</v>
      </c>
      <c r="X807" s="40">
        <v>45985.136400000003</v>
      </c>
      <c r="Y807" s="41">
        <v>5288.2906860000003</v>
      </c>
      <c r="Z807" s="41">
        <v>14025.466602</v>
      </c>
      <c r="AA807" s="40">
        <v>49377.060000000005</v>
      </c>
      <c r="AB807" s="41">
        <v>6172.1325000000006</v>
      </c>
      <c r="AC807" s="41">
        <v>16047.544500000002</v>
      </c>
      <c r="AD807" s="35"/>
      <c r="AE807" s="35"/>
      <c r="AF807" s="35"/>
      <c r="AG807" s="35"/>
      <c r="AH807" s="35"/>
      <c r="AI807" s="2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s="24" customFormat="1">
      <c r="A808" s="31">
        <v>28085</v>
      </c>
      <c r="B808" s="31" t="s">
        <v>1630</v>
      </c>
      <c r="C808" s="31" t="s">
        <v>15</v>
      </c>
      <c r="D808" s="31"/>
      <c r="E808" s="31">
        <v>58</v>
      </c>
      <c r="F808" s="31" t="s">
        <v>400</v>
      </c>
      <c r="G808" s="31" t="s">
        <v>4</v>
      </c>
      <c r="H808" s="31" t="s">
        <v>6</v>
      </c>
      <c r="I808" s="40">
        <v>24288.099999999995</v>
      </c>
      <c r="J808" s="40">
        <v>1457.2859999999996</v>
      </c>
      <c r="K808" s="40">
        <v>4857.619999999999</v>
      </c>
      <c r="L808" s="40">
        <v>25065.319999999996</v>
      </c>
      <c r="M808" s="41">
        <v>1879.8989999999997</v>
      </c>
      <c r="N808" s="41">
        <v>5639.6969999999992</v>
      </c>
      <c r="O808" s="40">
        <v>26464.315999999995</v>
      </c>
      <c r="P808" s="41">
        <v>2249.4668599999995</v>
      </c>
      <c r="Q808" s="41">
        <v>6483.757419999999</v>
      </c>
      <c r="R808" s="40">
        <v>27863.311999999994</v>
      </c>
      <c r="S808" s="41">
        <v>2647.0146399999994</v>
      </c>
      <c r="T808" s="41">
        <v>7383.7776799999992</v>
      </c>
      <c r="U808" s="40">
        <v>29262.307999999994</v>
      </c>
      <c r="V808" s="41">
        <v>3072.5423399999991</v>
      </c>
      <c r="W808" s="41">
        <v>8339.7577799999981</v>
      </c>
      <c r="X808" s="40">
        <v>30661.303999999996</v>
      </c>
      <c r="Y808" s="41">
        <v>3526.0499599999998</v>
      </c>
      <c r="Z808" s="41">
        <v>9351.6977199999983</v>
      </c>
      <c r="AA808" s="40">
        <v>32060.299999999996</v>
      </c>
      <c r="AB808" s="41">
        <v>4007.5374999999995</v>
      </c>
      <c r="AC808" s="41">
        <v>10419.597499999998</v>
      </c>
      <c r="AD808" s="35"/>
      <c r="AE808" s="35"/>
      <c r="AF808" s="35"/>
      <c r="AG808" s="35"/>
      <c r="AH808" s="35"/>
      <c r="AI808" s="2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s="24" customFormat="1">
      <c r="A809" s="31">
        <v>22223</v>
      </c>
      <c r="B809" s="31" t="s">
        <v>1957</v>
      </c>
      <c r="C809" s="31" t="s">
        <v>15</v>
      </c>
      <c r="D809" s="31"/>
      <c r="E809" s="31">
        <v>60</v>
      </c>
      <c r="F809" s="31" t="s">
        <v>51</v>
      </c>
      <c r="G809" s="31" t="s">
        <v>4</v>
      </c>
      <c r="H809" s="31" t="s">
        <v>6</v>
      </c>
      <c r="I809" s="40">
        <v>7147.0400000000009</v>
      </c>
      <c r="J809" s="40">
        <v>428.82240000000002</v>
      </c>
      <c r="K809" s="40">
        <v>1429.4080000000004</v>
      </c>
      <c r="L809" s="40">
        <v>7504.3920000000007</v>
      </c>
      <c r="M809" s="41">
        <v>562.82940000000008</v>
      </c>
      <c r="N809" s="41">
        <v>1688.4882000000002</v>
      </c>
      <c r="O809" s="40">
        <v>8147.6256000000012</v>
      </c>
      <c r="P809" s="41">
        <v>692.54817600000013</v>
      </c>
      <c r="Q809" s="41">
        <v>1996.1682720000003</v>
      </c>
      <c r="R809" s="40">
        <v>8790.8592000000008</v>
      </c>
      <c r="S809" s="41">
        <v>835.1316240000001</v>
      </c>
      <c r="T809" s="41">
        <v>2329.5776880000003</v>
      </c>
      <c r="U809" s="40">
        <v>9434.0928000000004</v>
      </c>
      <c r="V809" s="41">
        <v>990.57974400000001</v>
      </c>
      <c r="W809" s="41">
        <v>2688.7164479999997</v>
      </c>
      <c r="X809" s="40">
        <v>10077.326400000002</v>
      </c>
      <c r="Y809" s="41">
        <v>1158.8925360000003</v>
      </c>
      <c r="Z809" s="41">
        <v>3073.5845520000003</v>
      </c>
      <c r="AA809" s="40">
        <v>10720.560000000001</v>
      </c>
      <c r="AB809" s="41">
        <v>1340.0700000000002</v>
      </c>
      <c r="AC809" s="41">
        <v>3484.1820000000007</v>
      </c>
      <c r="AD809" s="35"/>
      <c r="AE809" s="35"/>
      <c r="AF809" s="35"/>
      <c r="AG809" s="35"/>
      <c r="AH809" s="35"/>
      <c r="AI809" s="2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s="24" customFormat="1">
      <c r="A810" s="31">
        <v>29689</v>
      </c>
      <c r="B810" s="31" t="s">
        <v>601</v>
      </c>
      <c r="C810" s="31" t="s">
        <v>13</v>
      </c>
      <c r="D810" s="31"/>
      <c r="E810" s="31">
        <v>62.1</v>
      </c>
      <c r="F810" s="31" t="s">
        <v>330</v>
      </c>
      <c r="G810" s="31" t="s">
        <v>4</v>
      </c>
      <c r="H810" s="31" t="s">
        <v>6</v>
      </c>
      <c r="I810" s="40">
        <v>4271.62</v>
      </c>
      <c r="J810" s="40">
        <v>256.29719999999998</v>
      </c>
      <c r="K810" s="40">
        <v>854.32400000000007</v>
      </c>
      <c r="L810" s="40">
        <v>4329.2860000000001</v>
      </c>
      <c r="M810" s="41">
        <v>324.69644999999997</v>
      </c>
      <c r="N810" s="41">
        <v>974.08935000000008</v>
      </c>
      <c r="O810" s="40">
        <v>4433.0847999999996</v>
      </c>
      <c r="P810" s="41">
        <v>376.812208</v>
      </c>
      <c r="Q810" s="41">
        <v>1086.1057759999999</v>
      </c>
      <c r="R810" s="40">
        <v>4536.8836000000001</v>
      </c>
      <c r="S810" s="41">
        <v>431.003942</v>
      </c>
      <c r="T810" s="41">
        <v>1202.2741540000002</v>
      </c>
      <c r="U810" s="40">
        <v>4640.6823999999997</v>
      </c>
      <c r="V810" s="41">
        <v>487.27165199999996</v>
      </c>
      <c r="W810" s="41">
        <v>1322.5944839999997</v>
      </c>
      <c r="X810" s="40">
        <v>4744.4812000000002</v>
      </c>
      <c r="Y810" s="41">
        <v>545.61533800000007</v>
      </c>
      <c r="Z810" s="41">
        <v>1447.0667659999999</v>
      </c>
      <c r="AA810" s="40">
        <v>4848.28</v>
      </c>
      <c r="AB810" s="41">
        <v>606.03499999999997</v>
      </c>
      <c r="AC810" s="41">
        <v>1575.691</v>
      </c>
      <c r="AD810" s="35"/>
      <c r="AE810" s="35"/>
      <c r="AF810" s="35"/>
      <c r="AG810" s="35"/>
      <c r="AH810" s="35"/>
      <c r="AI810" s="2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s="24" customFormat="1">
      <c r="A811" s="31">
        <v>21625</v>
      </c>
      <c r="B811" s="31" t="s">
        <v>2049</v>
      </c>
      <c r="C811" s="31" t="s">
        <v>15</v>
      </c>
      <c r="D811" s="31"/>
      <c r="E811" s="31">
        <v>58.03</v>
      </c>
      <c r="F811" s="31" t="s">
        <v>118</v>
      </c>
      <c r="G811" s="31" t="s">
        <v>4</v>
      </c>
      <c r="H811" s="31" t="s">
        <v>6</v>
      </c>
      <c r="I811" s="40">
        <v>27195.5</v>
      </c>
      <c r="J811" s="40">
        <v>1631.73</v>
      </c>
      <c r="K811" s="40">
        <v>5439.1</v>
      </c>
      <c r="L811" s="40">
        <v>30215.555999999993</v>
      </c>
      <c r="M811" s="41">
        <v>2266.1666999999993</v>
      </c>
      <c r="N811" s="41">
        <v>6798.5000999999984</v>
      </c>
      <c r="O811" s="40">
        <v>32805.460799999993</v>
      </c>
      <c r="P811" s="41">
        <v>2788.4641679999995</v>
      </c>
      <c r="Q811" s="41">
        <v>8037.3378959999982</v>
      </c>
      <c r="R811" s="40">
        <v>35395.365599999997</v>
      </c>
      <c r="S811" s="41">
        <v>3362.5597319999997</v>
      </c>
      <c r="T811" s="41">
        <v>9379.7718839999998</v>
      </c>
      <c r="U811" s="40">
        <v>37985.270399999994</v>
      </c>
      <c r="V811" s="41">
        <v>3988.4533919999994</v>
      </c>
      <c r="W811" s="41">
        <v>10825.802063999998</v>
      </c>
      <c r="X811" s="40">
        <v>40575.175199999998</v>
      </c>
      <c r="Y811" s="41">
        <v>4666.1451479999996</v>
      </c>
      <c r="Z811" s="41">
        <v>12375.428435999998</v>
      </c>
      <c r="AA811" s="40">
        <v>43165.079999999994</v>
      </c>
      <c r="AB811" s="41">
        <v>5395.6349999999993</v>
      </c>
      <c r="AC811" s="41">
        <v>14028.650999999998</v>
      </c>
      <c r="AD811" s="35"/>
      <c r="AE811" s="35"/>
      <c r="AF811" s="35"/>
      <c r="AG811" s="35"/>
      <c r="AH811" s="35"/>
      <c r="AI811" s="2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s="24" customFormat="1">
      <c r="A812" s="31">
        <v>28808</v>
      </c>
      <c r="B812" s="31" t="s">
        <v>788</v>
      </c>
      <c r="C812" s="31" t="s">
        <v>13</v>
      </c>
      <c r="D812" s="31"/>
      <c r="E812" s="31">
        <v>43.03</v>
      </c>
      <c r="F812" s="31" t="s">
        <v>245</v>
      </c>
      <c r="G812" s="31" t="s">
        <v>4</v>
      </c>
      <c r="H812" s="31" t="s">
        <v>6</v>
      </c>
      <c r="I812" s="40">
        <v>18670.52</v>
      </c>
      <c r="J812" s="40">
        <v>1120.2311999999999</v>
      </c>
      <c r="K812" s="40">
        <v>3734.1040000000003</v>
      </c>
      <c r="L812" s="40">
        <v>19174.624</v>
      </c>
      <c r="M812" s="41">
        <v>1438.0968</v>
      </c>
      <c r="N812" s="41">
        <v>4314.2903999999999</v>
      </c>
      <c r="O812" s="40">
        <v>20082.011200000001</v>
      </c>
      <c r="P812" s="41">
        <v>1706.9709520000001</v>
      </c>
      <c r="Q812" s="41">
        <v>4920.0927440000005</v>
      </c>
      <c r="R812" s="40">
        <v>20989.398400000002</v>
      </c>
      <c r="S812" s="41">
        <v>1993.9928480000001</v>
      </c>
      <c r="T812" s="41">
        <v>5562.1905760000009</v>
      </c>
      <c r="U812" s="40">
        <v>21896.785599999999</v>
      </c>
      <c r="V812" s="41">
        <v>2299.1624879999999</v>
      </c>
      <c r="W812" s="41">
        <v>6240.5838959999992</v>
      </c>
      <c r="X812" s="40">
        <v>22804.1728</v>
      </c>
      <c r="Y812" s="41">
        <v>2622.4798720000003</v>
      </c>
      <c r="Z812" s="41">
        <v>6955.272704</v>
      </c>
      <c r="AA812" s="40">
        <v>23711.56</v>
      </c>
      <c r="AB812" s="41">
        <v>2963.9450000000002</v>
      </c>
      <c r="AC812" s="41">
        <v>7706.2570000000005</v>
      </c>
      <c r="AD812" s="35"/>
      <c r="AE812" s="35"/>
      <c r="AF812" s="35"/>
      <c r="AG812" s="35"/>
      <c r="AH812" s="35"/>
      <c r="AI812" s="2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s="24" customFormat="1">
      <c r="A813" s="31">
        <v>12201</v>
      </c>
      <c r="B813" s="31" t="s">
        <v>2091</v>
      </c>
      <c r="C813" s="31" t="s">
        <v>15</v>
      </c>
      <c r="D813" s="31"/>
      <c r="E813" s="31">
        <v>75.010000000000005</v>
      </c>
      <c r="F813" s="31" t="s">
        <v>144</v>
      </c>
      <c r="G813" s="31" t="s">
        <v>4</v>
      </c>
      <c r="H813" s="31" t="s">
        <v>6</v>
      </c>
      <c r="I813" s="40">
        <v>21836.899999999998</v>
      </c>
      <c r="J813" s="40">
        <v>1310.2139999999997</v>
      </c>
      <c r="K813" s="40">
        <v>4367.38</v>
      </c>
      <c r="L813" s="40">
        <v>22998.283999999992</v>
      </c>
      <c r="M813" s="41">
        <v>1724.8712999999993</v>
      </c>
      <c r="N813" s="41">
        <v>5174.6138999999985</v>
      </c>
      <c r="O813" s="40">
        <v>25088.775199999989</v>
      </c>
      <c r="P813" s="41">
        <v>2132.5458919999992</v>
      </c>
      <c r="Q813" s="41">
        <v>6146.749923999997</v>
      </c>
      <c r="R813" s="40">
        <v>27179.26639999999</v>
      </c>
      <c r="S813" s="41">
        <v>2582.030307999999</v>
      </c>
      <c r="T813" s="41">
        <v>7202.5055959999972</v>
      </c>
      <c r="U813" s="40">
        <v>29269.75759999999</v>
      </c>
      <c r="V813" s="41">
        <v>3073.3245479999987</v>
      </c>
      <c r="W813" s="41">
        <v>8341.8809159999964</v>
      </c>
      <c r="X813" s="40">
        <v>31360.248799999994</v>
      </c>
      <c r="Y813" s="41">
        <v>3606.4286119999992</v>
      </c>
      <c r="Z813" s="41">
        <v>9564.8758839999973</v>
      </c>
      <c r="AA813" s="40">
        <v>33450.739999999991</v>
      </c>
      <c r="AB813" s="41">
        <v>4181.3424999999988</v>
      </c>
      <c r="AC813" s="41">
        <v>10871.490499999998</v>
      </c>
      <c r="AD813" s="35"/>
      <c r="AE813" s="35"/>
      <c r="AF813" s="35"/>
      <c r="AG813" s="35"/>
      <c r="AH813" s="35"/>
      <c r="AI813" s="2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s="24" customFormat="1">
      <c r="A814" s="31">
        <v>23840</v>
      </c>
      <c r="B814" s="31" t="s">
        <v>1845</v>
      </c>
      <c r="C814" s="31" t="s">
        <v>15</v>
      </c>
      <c r="D814" s="31"/>
      <c r="E814" s="31">
        <v>60.07</v>
      </c>
      <c r="F814" s="31" t="s">
        <v>328</v>
      </c>
      <c r="G814" s="31" t="s">
        <v>4</v>
      </c>
      <c r="H814" s="31" t="s">
        <v>6</v>
      </c>
      <c r="I814" s="40">
        <v>30551.260000000002</v>
      </c>
      <c r="J814" s="40">
        <v>1833.0756000000001</v>
      </c>
      <c r="K814" s="40">
        <v>6110.2520000000004</v>
      </c>
      <c r="L814" s="40">
        <v>32067.790000000005</v>
      </c>
      <c r="M814" s="41">
        <v>2405.0842500000003</v>
      </c>
      <c r="N814" s="41">
        <v>7215.2527500000015</v>
      </c>
      <c r="O814" s="40">
        <v>34797.544000000009</v>
      </c>
      <c r="P814" s="41">
        <v>2957.7912400000009</v>
      </c>
      <c r="Q814" s="41">
        <v>8525.3982800000013</v>
      </c>
      <c r="R814" s="40">
        <v>37527.298000000003</v>
      </c>
      <c r="S814" s="41">
        <v>3565.0933100000002</v>
      </c>
      <c r="T814" s="41">
        <v>9944.7339700000011</v>
      </c>
      <c r="U814" s="40">
        <v>40257.052000000003</v>
      </c>
      <c r="V814" s="41">
        <v>4226.99046</v>
      </c>
      <c r="W814" s="41">
        <v>11473.259819999999</v>
      </c>
      <c r="X814" s="40">
        <v>42986.806000000004</v>
      </c>
      <c r="Y814" s="41">
        <v>4943.4826900000007</v>
      </c>
      <c r="Z814" s="41">
        <v>13110.975830000001</v>
      </c>
      <c r="AA814" s="40">
        <v>45716.560000000005</v>
      </c>
      <c r="AB814" s="41">
        <v>5714.5700000000006</v>
      </c>
      <c r="AC814" s="41">
        <v>14857.882000000001</v>
      </c>
      <c r="AD814" s="35"/>
      <c r="AE814" s="35"/>
      <c r="AF814" s="35"/>
      <c r="AG814" s="35"/>
      <c r="AH814" s="35"/>
      <c r="AI814" s="2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s="24" customFormat="1">
      <c r="A815" s="31">
        <v>22034</v>
      </c>
      <c r="B815" s="31" t="s">
        <v>1994</v>
      </c>
      <c r="C815" s="31" t="s">
        <v>15</v>
      </c>
      <c r="D815" s="31"/>
      <c r="E815" s="31">
        <v>59.06</v>
      </c>
      <c r="F815" s="31" t="s">
        <v>276</v>
      </c>
      <c r="G815" s="31" t="s">
        <v>4</v>
      </c>
      <c r="H815" s="31" t="s">
        <v>6</v>
      </c>
      <c r="I815" s="40">
        <v>24476.280000000002</v>
      </c>
      <c r="J815" s="40">
        <v>1468.5768</v>
      </c>
      <c r="K815" s="40">
        <v>4895.2560000000003</v>
      </c>
      <c r="L815" s="40">
        <v>25787.462</v>
      </c>
      <c r="M815" s="41">
        <v>1934.0596499999999</v>
      </c>
      <c r="N815" s="41">
        <v>5802.1789500000004</v>
      </c>
      <c r="O815" s="40">
        <v>28147.589599999999</v>
      </c>
      <c r="P815" s="41">
        <v>2392.5451160000002</v>
      </c>
      <c r="Q815" s="41">
        <v>6896.1594519999999</v>
      </c>
      <c r="R815" s="40">
        <v>30507.717199999999</v>
      </c>
      <c r="S815" s="41">
        <v>2898.2331340000001</v>
      </c>
      <c r="T815" s="41">
        <v>8084.5450580000006</v>
      </c>
      <c r="U815" s="40">
        <v>32867.844799999999</v>
      </c>
      <c r="V815" s="41">
        <v>3451.1237039999996</v>
      </c>
      <c r="W815" s="41">
        <v>9367.335767999999</v>
      </c>
      <c r="X815" s="40">
        <v>35227.972399999999</v>
      </c>
      <c r="Y815" s="41">
        <v>4051.2168259999999</v>
      </c>
      <c r="Z815" s="41">
        <v>10744.531582</v>
      </c>
      <c r="AA815" s="40">
        <v>37588.1</v>
      </c>
      <c r="AB815" s="41">
        <v>4698.5124999999998</v>
      </c>
      <c r="AC815" s="41">
        <v>12216.1325</v>
      </c>
      <c r="AD815" s="35"/>
      <c r="AE815" s="35"/>
      <c r="AF815" s="35"/>
      <c r="AG815" s="35"/>
      <c r="AH815" s="35"/>
      <c r="AI815" s="2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s="24" customFormat="1">
      <c r="A816" s="31">
        <v>30039</v>
      </c>
      <c r="B816" s="31" t="s">
        <v>1300</v>
      </c>
      <c r="C816" s="31" t="s">
        <v>15</v>
      </c>
      <c r="D816" s="31"/>
      <c r="E816" s="31">
        <v>77.099999999999994</v>
      </c>
      <c r="F816" s="31" t="s">
        <v>128</v>
      </c>
      <c r="G816" s="31" t="s">
        <v>4</v>
      </c>
      <c r="H816" s="31" t="s">
        <v>6</v>
      </c>
      <c r="I816" s="40">
        <v>9406.6600000000017</v>
      </c>
      <c r="J816" s="40">
        <v>564.39960000000008</v>
      </c>
      <c r="K816" s="40">
        <v>1881.3320000000003</v>
      </c>
      <c r="L816" s="40">
        <v>9519.5400000000009</v>
      </c>
      <c r="M816" s="41">
        <v>713.96550000000002</v>
      </c>
      <c r="N816" s="41">
        <v>2141.8965000000003</v>
      </c>
      <c r="O816" s="40">
        <v>9722.724000000002</v>
      </c>
      <c r="P816" s="41">
        <v>826.43154000000027</v>
      </c>
      <c r="Q816" s="41">
        <v>2382.0673800000004</v>
      </c>
      <c r="R816" s="40">
        <v>9925.9080000000013</v>
      </c>
      <c r="S816" s="41">
        <v>942.96126000000015</v>
      </c>
      <c r="T816" s="41">
        <v>2630.3656200000005</v>
      </c>
      <c r="U816" s="40">
        <v>10129.092000000002</v>
      </c>
      <c r="V816" s="41">
        <v>1063.5546600000002</v>
      </c>
      <c r="W816" s="41">
        <v>2886.7912200000005</v>
      </c>
      <c r="X816" s="40">
        <v>10332.276000000002</v>
      </c>
      <c r="Y816" s="41">
        <v>1188.2117400000002</v>
      </c>
      <c r="Z816" s="41">
        <v>3151.3441800000005</v>
      </c>
      <c r="AA816" s="40">
        <v>10535.460000000001</v>
      </c>
      <c r="AB816" s="41">
        <v>1316.9325000000001</v>
      </c>
      <c r="AC816" s="41">
        <v>3424.0245000000004</v>
      </c>
      <c r="AD816" s="35"/>
      <c r="AE816" s="35"/>
      <c r="AF816" s="35"/>
      <c r="AG816" s="35"/>
      <c r="AH816" s="35"/>
      <c r="AI816" s="2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s="24" customFormat="1">
      <c r="A817" s="31">
        <v>29290</v>
      </c>
      <c r="B817" s="31" t="s">
        <v>1508</v>
      </c>
      <c r="C817" s="31" t="s">
        <v>15</v>
      </c>
      <c r="D817" s="31"/>
      <c r="E817" s="31">
        <v>50</v>
      </c>
      <c r="F817" s="31" t="s">
        <v>324</v>
      </c>
      <c r="G817" s="31" t="s">
        <v>4</v>
      </c>
      <c r="H817" s="31" t="s">
        <v>6</v>
      </c>
      <c r="I817" s="40">
        <v>24429.239999999998</v>
      </c>
      <c r="J817" s="40">
        <v>1465.7543999999998</v>
      </c>
      <c r="K817" s="40">
        <v>4885.848</v>
      </c>
      <c r="L817" s="40">
        <v>25046.993999999999</v>
      </c>
      <c r="M817" s="41">
        <v>1878.5245499999999</v>
      </c>
      <c r="N817" s="41">
        <v>5635.5736500000003</v>
      </c>
      <c r="O817" s="40">
        <v>26158.9512</v>
      </c>
      <c r="P817" s="41">
        <v>2223.5108520000003</v>
      </c>
      <c r="Q817" s="41">
        <v>6408.9430439999996</v>
      </c>
      <c r="R817" s="40">
        <v>27270.908399999997</v>
      </c>
      <c r="S817" s="41">
        <v>2590.7362979999998</v>
      </c>
      <c r="T817" s="41">
        <v>7226.7907259999993</v>
      </c>
      <c r="U817" s="40">
        <v>28382.865599999997</v>
      </c>
      <c r="V817" s="41">
        <v>2980.2008879999994</v>
      </c>
      <c r="W817" s="41">
        <v>8089.1166959999982</v>
      </c>
      <c r="X817" s="40">
        <v>29494.822799999998</v>
      </c>
      <c r="Y817" s="41">
        <v>3391.904622</v>
      </c>
      <c r="Z817" s="41">
        <v>8995.9209539999993</v>
      </c>
      <c r="AA817" s="40">
        <v>30606.78</v>
      </c>
      <c r="AB817" s="41">
        <v>3825.8474999999999</v>
      </c>
      <c r="AC817" s="41">
        <v>9947.2034999999996</v>
      </c>
      <c r="AD817" s="35"/>
      <c r="AE817" s="35"/>
      <c r="AF817" s="35"/>
      <c r="AG817" s="35"/>
      <c r="AH817" s="35"/>
      <c r="AI817" s="2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s="24" customFormat="1">
      <c r="A818" s="31">
        <v>26383</v>
      </c>
      <c r="B818" s="31" t="s">
        <v>922</v>
      </c>
      <c r="C818" s="31" t="s">
        <v>13</v>
      </c>
      <c r="D818" s="31"/>
      <c r="E818" s="31">
        <v>52.04</v>
      </c>
      <c r="F818" s="31" t="s">
        <v>299</v>
      </c>
      <c r="G818" s="31" t="s">
        <v>4</v>
      </c>
      <c r="H818" s="31" t="s">
        <v>6</v>
      </c>
      <c r="I818" s="40">
        <v>21799.46</v>
      </c>
      <c r="J818" s="40">
        <v>1307.9675999999999</v>
      </c>
      <c r="K818" s="40">
        <v>4359.8919999999998</v>
      </c>
      <c r="L818" s="40">
        <v>22713.162000000004</v>
      </c>
      <c r="M818" s="41">
        <v>1703.4871500000002</v>
      </c>
      <c r="N818" s="41">
        <v>5110.4614500000007</v>
      </c>
      <c r="O818" s="40">
        <v>24357.825600000004</v>
      </c>
      <c r="P818" s="41">
        <v>2070.4151760000004</v>
      </c>
      <c r="Q818" s="41">
        <v>5967.6672720000006</v>
      </c>
      <c r="R818" s="40">
        <v>26002.489200000004</v>
      </c>
      <c r="S818" s="41">
        <v>2470.2364740000003</v>
      </c>
      <c r="T818" s="41">
        <v>6890.659638000001</v>
      </c>
      <c r="U818" s="40">
        <v>27647.152800000003</v>
      </c>
      <c r="V818" s="41">
        <v>2902.9510440000004</v>
      </c>
      <c r="W818" s="41">
        <v>7879.4385480000001</v>
      </c>
      <c r="X818" s="40">
        <v>29291.816400000003</v>
      </c>
      <c r="Y818" s="41">
        <v>3368.5588860000007</v>
      </c>
      <c r="Z818" s="41">
        <v>8934.0040020000015</v>
      </c>
      <c r="AA818" s="40">
        <v>30936.480000000003</v>
      </c>
      <c r="AB818" s="41">
        <v>3867.0600000000004</v>
      </c>
      <c r="AC818" s="41">
        <v>10054.356000000002</v>
      </c>
      <c r="AD818" s="35"/>
      <c r="AE818" s="35"/>
      <c r="AF818" s="35"/>
      <c r="AG818" s="35"/>
      <c r="AH818" s="35"/>
      <c r="AI818" s="2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s="24" customFormat="1">
      <c r="A819" s="31">
        <v>29401</v>
      </c>
      <c r="B819" s="31" t="s">
        <v>1501</v>
      </c>
      <c r="C819" s="31" t="s">
        <v>15</v>
      </c>
      <c r="D819" s="31"/>
      <c r="E819" s="31">
        <v>63.1</v>
      </c>
      <c r="F819" s="31" t="s">
        <v>54</v>
      </c>
      <c r="G819" s="31" t="s">
        <v>4</v>
      </c>
      <c r="H819" s="31" t="s">
        <v>6</v>
      </c>
      <c r="I819" s="40">
        <v>8595.3000000000011</v>
      </c>
      <c r="J819" s="40">
        <v>515.71800000000007</v>
      </c>
      <c r="K819" s="40">
        <v>1719.0600000000004</v>
      </c>
      <c r="L819" s="40">
        <v>8801.5879999999997</v>
      </c>
      <c r="M819" s="41">
        <v>660.1191</v>
      </c>
      <c r="N819" s="41">
        <v>1980.3572999999999</v>
      </c>
      <c r="O819" s="40">
        <v>9172.9063999999998</v>
      </c>
      <c r="P819" s="41">
        <v>779.69704400000001</v>
      </c>
      <c r="Q819" s="41">
        <v>2247.3620679999999</v>
      </c>
      <c r="R819" s="40">
        <v>9544.2248</v>
      </c>
      <c r="S819" s="41">
        <v>906.70135600000003</v>
      </c>
      <c r="T819" s="41">
        <v>2529.219572</v>
      </c>
      <c r="U819" s="40">
        <v>9915.5432000000001</v>
      </c>
      <c r="V819" s="41">
        <v>1041.132036</v>
      </c>
      <c r="W819" s="41">
        <v>2825.9298119999999</v>
      </c>
      <c r="X819" s="40">
        <v>10286.8616</v>
      </c>
      <c r="Y819" s="41">
        <v>1182.989084</v>
      </c>
      <c r="Z819" s="41">
        <v>3137.492788</v>
      </c>
      <c r="AA819" s="40">
        <v>10658.18</v>
      </c>
      <c r="AB819" s="41">
        <v>1332.2725</v>
      </c>
      <c r="AC819" s="41">
        <v>3463.9085</v>
      </c>
      <c r="AD819" s="35"/>
      <c r="AE819" s="35"/>
      <c r="AF819" s="35"/>
      <c r="AG819" s="35"/>
      <c r="AH819" s="35"/>
      <c r="AI819" s="2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s="24" customFormat="1">
      <c r="A820" s="31">
        <v>22847</v>
      </c>
      <c r="B820" s="31" t="s">
        <v>1062</v>
      </c>
      <c r="C820" s="31" t="s">
        <v>13</v>
      </c>
      <c r="D820" s="31"/>
      <c r="E820" s="31">
        <v>57.06</v>
      </c>
      <c r="F820" s="31" t="s">
        <v>397</v>
      </c>
      <c r="G820" s="31" t="s">
        <v>4</v>
      </c>
      <c r="H820" s="31" t="s">
        <v>6</v>
      </c>
      <c r="I820" s="40">
        <v>21848.079999999998</v>
      </c>
      <c r="J820" s="40">
        <v>1310.8847999999998</v>
      </c>
      <c r="K820" s="40">
        <v>4369.616</v>
      </c>
      <c r="L820" s="40">
        <v>22940.483999999993</v>
      </c>
      <c r="M820" s="41">
        <v>1720.5362999999995</v>
      </c>
      <c r="N820" s="41">
        <v>5161.6088999999984</v>
      </c>
      <c r="O820" s="40">
        <v>24906.811199999996</v>
      </c>
      <c r="P820" s="41">
        <v>2117.0789519999998</v>
      </c>
      <c r="Q820" s="41">
        <v>6102.1687439999987</v>
      </c>
      <c r="R820" s="40">
        <v>26873.138399999996</v>
      </c>
      <c r="S820" s="41">
        <v>2552.9481479999995</v>
      </c>
      <c r="T820" s="41">
        <v>7121.3816759999991</v>
      </c>
      <c r="U820" s="40">
        <v>28839.465599999996</v>
      </c>
      <c r="V820" s="41">
        <v>3028.1438879999996</v>
      </c>
      <c r="W820" s="41">
        <v>8219.2476959999985</v>
      </c>
      <c r="X820" s="40">
        <v>30805.792799999996</v>
      </c>
      <c r="Y820" s="41">
        <v>3542.6661719999997</v>
      </c>
      <c r="Z820" s="41">
        <v>9395.766803999999</v>
      </c>
      <c r="AA820" s="40">
        <v>32772.119999999995</v>
      </c>
      <c r="AB820" s="41">
        <v>4096.5149999999994</v>
      </c>
      <c r="AC820" s="41">
        <v>10650.938999999998</v>
      </c>
      <c r="AD820" s="35"/>
      <c r="AE820" s="35"/>
      <c r="AF820" s="35"/>
      <c r="AG820" s="35"/>
      <c r="AH820" s="35"/>
      <c r="AI820" s="2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s="24" customFormat="1">
      <c r="A821" s="31">
        <v>27746</v>
      </c>
      <c r="B821" s="31" t="s">
        <v>1668</v>
      </c>
      <c r="C821" s="31" t="s">
        <v>15</v>
      </c>
      <c r="D821" s="31"/>
      <c r="E821" s="31">
        <v>61.09</v>
      </c>
      <c r="F821" s="31" t="s">
        <v>220</v>
      </c>
      <c r="G821" s="31" t="s">
        <v>4</v>
      </c>
      <c r="H821" s="31" t="s">
        <v>6</v>
      </c>
      <c r="I821" s="40">
        <v>19448.439999999999</v>
      </c>
      <c r="J821" s="40">
        <v>1166.9063999999998</v>
      </c>
      <c r="K821" s="40">
        <v>3889.6880000000001</v>
      </c>
      <c r="L821" s="40">
        <v>20109.687999999998</v>
      </c>
      <c r="M821" s="41">
        <v>1508.2265999999997</v>
      </c>
      <c r="N821" s="41">
        <v>4524.6797999999999</v>
      </c>
      <c r="O821" s="40">
        <v>21299.934399999998</v>
      </c>
      <c r="P821" s="41">
        <v>1810.494424</v>
      </c>
      <c r="Q821" s="41">
        <v>5218.4839279999997</v>
      </c>
      <c r="R821" s="40">
        <v>22490.180799999998</v>
      </c>
      <c r="S821" s="41">
        <v>2136.567176</v>
      </c>
      <c r="T821" s="41">
        <v>5959.8979119999995</v>
      </c>
      <c r="U821" s="40">
        <v>23680.427199999998</v>
      </c>
      <c r="V821" s="41">
        <v>2486.4448559999996</v>
      </c>
      <c r="W821" s="41">
        <v>6748.9217519999993</v>
      </c>
      <c r="X821" s="40">
        <v>24870.673599999998</v>
      </c>
      <c r="Y821" s="41">
        <v>2860.1274640000001</v>
      </c>
      <c r="Z821" s="41">
        <v>7585.5554479999992</v>
      </c>
      <c r="AA821" s="40">
        <v>26060.92</v>
      </c>
      <c r="AB821" s="41">
        <v>3257.6149999999998</v>
      </c>
      <c r="AC821" s="41">
        <v>8469.7989999999991</v>
      </c>
      <c r="AD821" s="35"/>
      <c r="AE821" s="35"/>
      <c r="AF821" s="35"/>
      <c r="AG821" s="35"/>
      <c r="AH821" s="35"/>
      <c r="AI821" s="2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s="24" customFormat="1">
      <c r="A822" s="31">
        <v>12258</v>
      </c>
      <c r="B822" s="31" t="s">
        <v>2190</v>
      </c>
      <c r="C822" s="31" t="s">
        <v>15</v>
      </c>
      <c r="D822" s="31"/>
      <c r="E822" s="31">
        <v>58.1</v>
      </c>
      <c r="F822" s="31" t="s">
        <v>432</v>
      </c>
      <c r="G822" s="31" t="s">
        <v>4</v>
      </c>
      <c r="H822" s="31" t="s">
        <v>6</v>
      </c>
      <c r="I822" s="40">
        <v>27242.54</v>
      </c>
      <c r="J822" s="40">
        <v>1634.5524</v>
      </c>
      <c r="K822" s="40">
        <v>5448.5080000000007</v>
      </c>
      <c r="L822" s="40">
        <v>30286.790000000005</v>
      </c>
      <c r="M822" s="41">
        <v>2271.5092500000001</v>
      </c>
      <c r="N822" s="41">
        <v>6814.5277500000011</v>
      </c>
      <c r="O822" s="40">
        <v>32920.244000000006</v>
      </c>
      <c r="P822" s="41">
        <v>2798.2207400000007</v>
      </c>
      <c r="Q822" s="41">
        <v>8065.459780000001</v>
      </c>
      <c r="R822" s="40">
        <v>35553.698000000004</v>
      </c>
      <c r="S822" s="41">
        <v>3377.6013100000005</v>
      </c>
      <c r="T822" s="41">
        <v>9421.7299700000021</v>
      </c>
      <c r="U822" s="40">
        <v>38187.152000000002</v>
      </c>
      <c r="V822" s="41">
        <v>4009.6509599999999</v>
      </c>
      <c r="W822" s="41">
        <v>10883.338319999999</v>
      </c>
      <c r="X822" s="40">
        <v>40820.606000000007</v>
      </c>
      <c r="Y822" s="41">
        <v>4694.3696900000014</v>
      </c>
      <c r="Z822" s="41">
        <v>12450.284830000002</v>
      </c>
      <c r="AA822" s="40">
        <v>43454.060000000005</v>
      </c>
      <c r="AB822" s="41">
        <v>5431.7575000000006</v>
      </c>
      <c r="AC822" s="41">
        <v>14122.569500000001</v>
      </c>
      <c r="AD822" s="35"/>
      <c r="AE822" s="35"/>
      <c r="AF822" s="35"/>
      <c r="AG822" s="35"/>
      <c r="AH822" s="35"/>
      <c r="AI822" s="2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s="24" customFormat="1">
      <c r="A823" s="31">
        <v>28790</v>
      </c>
      <c r="B823" s="31" t="s">
        <v>792</v>
      </c>
      <c r="C823" s="31" t="s">
        <v>13</v>
      </c>
      <c r="D823" s="31"/>
      <c r="E823" s="31">
        <v>42.1</v>
      </c>
      <c r="F823" s="31" t="s">
        <v>115</v>
      </c>
      <c r="G823" s="31" t="s">
        <v>4</v>
      </c>
      <c r="H823" s="31" t="s">
        <v>6</v>
      </c>
      <c r="I823" s="40">
        <v>8604.52</v>
      </c>
      <c r="J823" s="40">
        <v>516.27120000000002</v>
      </c>
      <c r="K823" s="40">
        <v>1720.9040000000002</v>
      </c>
      <c r="L823" s="40">
        <v>8836.8419999999987</v>
      </c>
      <c r="M823" s="41">
        <v>662.76314999999988</v>
      </c>
      <c r="N823" s="41">
        <v>1988.2894499999998</v>
      </c>
      <c r="O823" s="40">
        <v>9255.0215999999982</v>
      </c>
      <c r="P823" s="41">
        <v>786.67683599999987</v>
      </c>
      <c r="Q823" s="41">
        <v>2267.4802919999997</v>
      </c>
      <c r="R823" s="40">
        <v>9673.2011999999995</v>
      </c>
      <c r="S823" s="41">
        <v>918.954114</v>
      </c>
      <c r="T823" s="41">
        <v>2563.398318</v>
      </c>
      <c r="U823" s="40">
        <v>10091.380799999999</v>
      </c>
      <c r="V823" s="41">
        <v>1059.5949839999998</v>
      </c>
      <c r="W823" s="41">
        <v>2876.0435279999992</v>
      </c>
      <c r="X823" s="40">
        <v>10509.560399999998</v>
      </c>
      <c r="Y823" s="41">
        <v>1208.5994459999999</v>
      </c>
      <c r="Z823" s="41">
        <v>3205.4159219999997</v>
      </c>
      <c r="AA823" s="40">
        <v>10927.739999999998</v>
      </c>
      <c r="AB823" s="41">
        <v>1365.9674999999997</v>
      </c>
      <c r="AC823" s="41">
        <v>3551.5154999999995</v>
      </c>
      <c r="AD823" s="35"/>
      <c r="AE823" s="35"/>
      <c r="AF823" s="35"/>
      <c r="AG823" s="35"/>
      <c r="AH823" s="35"/>
      <c r="AI823" s="2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s="24" customFormat="1">
      <c r="A824" s="31">
        <v>31515</v>
      </c>
      <c r="B824" s="31" t="s">
        <v>1290</v>
      </c>
      <c r="C824" s="31" t="s">
        <v>15</v>
      </c>
      <c r="D824" s="31"/>
      <c r="E824" s="31">
        <v>45.06</v>
      </c>
      <c r="F824" s="31" t="s">
        <v>92</v>
      </c>
      <c r="G824" s="31" t="s">
        <v>4</v>
      </c>
      <c r="H824" s="31" t="s">
        <v>6</v>
      </c>
      <c r="I824" s="40">
        <v>8338.18</v>
      </c>
      <c r="J824" s="40">
        <v>500.29079999999999</v>
      </c>
      <c r="K824" s="40">
        <v>1667.6360000000002</v>
      </c>
      <c r="L824" s="40">
        <v>8425.73</v>
      </c>
      <c r="M824" s="41">
        <v>631.9297499999999</v>
      </c>
      <c r="N824" s="41">
        <v>1895.78925</v>
      </c>
      <c r="O824" s="40">
        <v>8583.32</v>
      </c>
      <c r="P824" s="41">
        <v>729.58220000000006</v>
      </c>
      <c r="Q824" s="41">
        <v>2102.9133999999999</v>
      </c>
      <c r="R824" s="40">
        <v>8740.91</v>
      </c>
      <c r="S824" s="41">
        <v>830.38644999999997</v>
      </c>
      <c r="T824" s="41">
        <v>2316.3411500000002</v>
      </c>
      <c r="U824" s="40">
        <v>8898.5</v>
      </c>
      <c r="V824" s="41">
        <v>934.34249999999997</v>
      </c>
      <c r="W824" s="41">
        <v>2536.0724999999998</v>
      </c>
      <c r="X824" s="40">
        <v>9056.09</v>
      </c>
      <c r="Y824" s="41">
        <v>1041.4503500000001</v>
      </c>
      <c r="Z824" s="41">
        <v>2762.10745</v>
      </c>
      <c r="AA824" s="40">
        <v>9213.68</v>
      </c>
      <c r="AB824" s="41">
        <v>1151.71</v>
      </c>
      <c r="AC824" s="41">
        <v>2994.4460000000004</v>
      </c>
      <c r="AD824" s="35"/>
      <c r="AE824" s="35"/>
      <c r="AF824" s="35"/>
      <c r="AG824" s="35"/>
      <c r="AH824" s="35"/>
      <c r="AI824" s="2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s="24" customFormat="1">
      <c r="A825" s="31">
        <v>27513</v>
      </c>
      <c r="B825" s="31" t="s">
        <v>1176</v>
      </c>
      <c r="C825" s="31" t="s">
        <v>15</v>
      </c>
      <c r="D825" s="31"/>
      <c r="E825" s="31">
        <v>77.06</v>
      </c>
      <c r="F825" s="31" t="s">
        <v>1177</v>
      </c>
      <c r="G825" s="31" t="s">
        <v>4</v>
      </c>
      <c r="H825" s="31" t="s">
        <v>6</v>
      </c>
      <c r="I825" s="40">
        <v>30438.94</v>
      </c>
      <c r="J825" s="40">
        <v>1826.3363999999999</v>
      </c>
      <c r="K825" s="40">
        <v>6087.7880000000005</v>
      </c>
      <c r="L825" s="40">
        <v>30438.940000000002</v>
      </c>
      <c r="M825" s="41">
        <v>2282.9205000000002</v>
      </c>
      <c r="N825" s="41">
        <v>6848.7615000000005</v>
      </c>
      <c r="O825" s="40">
        <v>30438.940000000002</v>
      </c>
      <c r="P825" s="41">
        <v>2587.3099000000002</v>
      </c>
      <c r="Q825" s="41">
        <v>7457.5403000000006</v>
      </c>
      <c r="R825" s="40">
        <v>30438.940000000002</v>
      </c>
      <c r="S825" s="41">
        <v>2891.6993000000002</v>
      </c>
      <c r="T825" s="41">
        <v>8066.3191000000006</v>
      </c>
      <c r="U825" s="40">
        <v>30438.940000000002</v>
      </c>
      <c r="V825" s="41">
        <v>3196.0887000000002</v>
      </c>
      <c r="W825" s="41">
        <v>8675.0979000000007</v>
      </c>
      <c r="X825" s="40">
        <v>30438.940000000002</v>
      </c>
      <c r="Y825" s="41">
        <v>3500.4781000000003</v>
      </c>
      <c r="Z825" s="41">
        <v>9283.8767000000007</v>
      </c>
      <c r="AA825" s="40">
        <v>30438.940000000002</v>
      </c>
      <c r="AB825" s="41">
        <v>3804.8675000000003</v>
      </c>
      <c r="AC825" s="41">
        <v>9892.6555000000008</v>
      </c>
      <c r="AD825" s="35"/>
      <c r="AE825" s="35"/>
      <c r="AF825" s="35"/>
      <c r="AG825" s="35"/>
      <c r="AH825" s="35"/>
      <c r="AI825" s="2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s="24" customFormat="1">
      <c r="A826" s="31">
        <v>25272</v>
      </c>
      <c r="B826" s="31" t="s">
        <v>936</v>
      </c>
      <c r="C826" s="31" t="s">
        <v>13</v>
      </c>
      <c r="D826" s="31"/>
      <c r="E826" s="31">
        <v>67.11</v>
      </c>
      <c r="F826" s="31" t="s">
        <v>404</v>
      </c>
      <c r="G826" s="31" t="s">
        <v>4</v>
      </c>
      <c r="H826" s="31" t="s">
        <v>6</v>
      </c>
      <c r="I826" s="40">
        <v>15677.76</v>
      </c>
      <c r="J826" s="40">
        <v>940.66559999999993</v>
      </c>
      <c r="K826" s="40">
        <v>3135.5520000000001</v>
      </c>
      <c r="L826" s="40">
        <v>16336.225999999999</v>
      </c>
      <c r="M826" s="41">
        <v>1225.2169499999998</v>
      </c>
      <c r="N826" s="41">
        <v>3675.65085</v>
      </c>
      <c r="O826" s="40">
        <v>17521.464799999998</v>
      </c>
      <c r="P826" s="41">
        <v>1489.3245079999999</v>
      </c>
      <c r="Q826" s="41">
        <v>4292.758875999999</v>
      </c>
      <c r="R826" s="40">
        <v>18706.703599999997</v>
      </c>
      <c r="S826" s="41">
        <v>1777.1368419999997</v>
      </c>
      <c r="T826" s="41">
        <v>4957.2764539999998</v>
      </c>
      <c r="U826" s="40">
        <v>19891.9424</v>
      </c>
      <c r="V826" s="41">
        <v>2088.6539520000001</v>
      </c>
      <c r="W826" s="41">
        <v>5669.2035839999999</v>
      </c>
      <c r="X826" s="40">
        <v>21077.181199999999</v>
      </c>
      <c r="Y826" s="41">
        <v>2423.8758379999999</v>
      </c>
      <c r="Z826" s="41">
        <v>6428.540266</v>
      </c>
      <c r="AA826" s="40">
        <v>22262.42</v>
      </c>
      <c r="AB826" s="41">
        <v>2782.8024999999998</v>
      </c>
      <c r="AC826" s="41">
        <v>7235.2864999999993</v>
      </c>
      <c r="AD826" s="35"/>
      <c r="AE826" s="35"/>
      <c r="AF826" s="35"/>
      <c r="AG826" s="35"/>
      <c r="AH826" s="35"/>
      <c r="AI826" s="2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s="24" customFormat="1">
      <c r="A827" s="31">
        <v>27860</v>
      </c>
      <c r="B827" s="31" t="s">
        <v>1549</v>
      </c>
      <c r="C827" s="31" t="s">
        <v>15</v>
      </c>
      <c r="D827" s="31"/>
      <c r="E827" s="31">
        <v>51.02</v>
      </c>
      <c r="F827" s="31" t="s">
        <v>75</v>
      </c>
      <c r="G827" s="31" t="s">
        <v>4</v>
      </c>
      <c r="H827" s="31" t="s">
        <v>6</v>
      </c>
      <c r="I827" s="40">
        <v>7464.1399999999994</v>
      </c>
      <c r="J827" s="40">
        <v>447.84839999999997</v>
      </c>
      <c r="K827" s="40">
        <v>1492.828</v>
      </c>
      <c r="L827" s="40">
        <v>7665.6720000000014</v>
      </c>
      <c r="M827" s="41">
        <v>574.92540000000008</v>
      </c>
      <c r="N827" s="41">
        <v>1724.7762000000002</v>
      </c>
      <c r="O827" s="40">
        <v>8028.4296000000013</v>
      </c>
      <c r="P827" s="41">
        <v>682.41651600000012</v>
      </c>
      <c r="Q827" s="41">
        <v>1966.9652520000002</v>
      </c>
      <c r="R827" s="40">
        <v>8391.1872000000021</v>
      </c>
      <c r="S827" s="41">
        <v>797.16278400000022</v>
      </c>
      <c r="T827" s="41">
        <v>2223.6646080000005</v>
      </c>
      <c r="U827" s="40">
        <v>8753.9448000000011</v>
      </c>
      <c r="V827" s="41">
        <v>919.16420400000004</v>
      </c>
      <c r="W827" s="41">
        <v>2494.874268</v>
      </c>
      <c r="X827" s="40">
        <v>9116.7024000000019</v>
      </c>
      <c r="Y827" s="41">
        <v>1048.4207760000002</v>
      </c>
      <c r="Z827" s="41">
        <v>2780.5942320000004</v>
      </c>
      <c r="AA827" s="40">
        <v>9479.4600000000009</v>
      </c>
      <c r="AB827" s="41">
        <v>1184.9325000000001</v>
      </c>
      <c r="AC827" s="41">
        <v>3080.8245000000006</v>
      </c>
      <c r="AD827" s="35"/>
      <c r="AE827" s="35"/>
      <c r="AF827" s="35"/>
      <c r="AG827" s="35"/>
      <c r="AH827" s="35"/>
      <c r="AI827" s="2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s="24" customFormat="1">
      <c r="A828" s="31">
        <v>31638</v>
      </c>
      <c r="B828" s="31" t="s">
        <v>1281</v>
      </c>
      <c r="C828" s="31" t="s">
        <v>15</v>
      </c>
      <c r="D828" s="31"/>
      <c r="E828" s="31">
        <v>45.07</v>
      </c>
      <c r="F828" s="31" t="s">
        <v>116</v>
      </c>
      <c r="G828" s="31" t="s">
        <v>4</v>
      </c>
      <c r="H828" s="31" t="s">
        <v>6</v>
      </c>
      <c r="I828" s="40">
        <v>15405.720000000001</v>
      </c>
      <c r="J828" s="40">
        <v>924.34320000000002</v>
      </c>
      <c r="K828" s="40">
        <v>3081.1440000000002</v>
      </c>
      <c r="L828" s="40">
        <v>15567.480000000003</v>
      </c>
      <c r="M828" s="41">
        <v>1167.5610000000001</v>
      </c>
      <c r="N828" s="41">
        <v>3502.6830000000009</v>
      </c>
      <c r="O828" s="40">
        <v>15858.648000000003</v>
      </c>
      <c r="P828" s="41">
        <v>1347.9850800000004</v>
      </c>
      <c r="Q828" s="41">
        <v>3885.3687600000007</v>
      </c>
      <c r="R828" s="40">
        <v>16149.816000000003</v>
      </c>
      <c r="S828" s="41">
        <v>1534.2325200000002</v>
      </c>
      <c r="T828" s="41">
        <v>4279.7012400000012</v>
      </c>
      <c r="U828" s="40">
        <v>16440.984000000004</v>
      </c>
      <c r="V828" s="41">
        <v>1726.3033200000004</v>
      </c>
      <c r="W828" s="41">
        <v>4685.680440000001</v>
      </c>
      <c r="X828" s="40">
        <v>16732.152000000002</v>
      </c>
      <c r="Y828" s="41">
        <v>1924.1974800000003</v>
      </c>
      <c r="Z828" s="41">
        <v>5103.3063600000005</v>
      </c>
      <c r="AA828" s="40">
        <v>17023.320000000003</v>
      </c>
      <c r="AB828" s="41">
        <v>2127.9150000000004</v>
      </c>
      <c r="AC828" s="41">
        <v>5532.5790000000015</v>
      </c>
      <c r="AD828" s="35"/>
      <c r="AE828" s="35"/>
      <c r="AF828" s="35"/>
      <c r="AG828" s="35"/>
      <c r="AH828" s="35"/>
      <c r="AI828" s="2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s="24" customFormat="1">
      <c r="A829" s="31">
        <v>27546</v>
      </c>
      <c r="B829" s="31" t="s">
        <v>1679</v>
      </c>
      <c r="C829" s="31" t="s">
        <v>15</v>
      </c>
      <c r="D829" s="31"/>
      <c r="E829" s="31">
        <v>55.01</v>
      </c>
      <c r="F829" s="31" t="s">
        <v>444</v>
      </c>
      <c r="G829" s="31" t="s">
        <v>4</v>
      </c>
      <c r="H829" s="31" t="s">
        <v>6</v>
      </c>
      <c r="I829" s="40">
        <v>19448.439999999999</v>
      </c>
      <c r="J829" s="40">
        <v>1166.9063999999998</v>
      </c>
      <c r="K829" s="40">
        <v>3889.6880000000001</v>
      </c>
      <c r="L829" s="40">
        <v>20109.687999999998</v>
      </c>
      <c r="M829" s="41">
        <v>1508.2265999999997</v>
      </c>
      <c r="N829" s="41">
        <v>4524.6797999999999</v>
      </c>
      <c r="O829" s="40">
        <v>21299.934399999998</v>
      </c>
      <c r="P829" s="41">
        <v>1810.494424</v>
      </c>
      <c r="Q829" s="41">
        <v>5218.4839279999997</v>
      </c>
      <c r="R829" s="40">
        <v>22490.180799999998</v>
      </c>
      <c r="S829" s="41">
        <v>2136.567176</v>
      </c>
      <c r="T829" s="41">
        <v>5959.8979119999995</v>
      </c>
      <c r="U829" s="40">
        <v>23680.427199999998</v>
      </c>
      <c r="V829" s="41">
        <v>2486.4448559999996</v>
      </c>
      <c r="W829" s="41">
        <v>6748.9217519999993</v>
      </c>
      <c r="X829" s="40">
        <v>24870.673599999998</v>
      </c>
      <c r="Y829" s="41">
        <v>2860.1274640000001</v>
      </c>
      <c r="Z829" s="41">
        <v>7585.5554479999992</v>
      </c>
      <c r="AA829" s="40">
        <v>26060.92</v>
      </c>
      <c r="AB829" s="41">
        <v>3257.6149999999998</v>
      </c>
      <c r="AC829" s="41">
        <v>8469.7989999999991</v>
      </c>
      <c r="AD829" s="35"/>
      <c r="AE829" s="35"/>
      <c r="AF829" s="35"/>
      <c r="AG829" s="35"/>
      <c r="AH829" s="35"/>
      <c r="AI829" s="2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s="24" customFormat="1">
      <c r="A830" s="31">
        <v>29999</v>
      </c>
      <c r="B830" s="31" t="s">
        <v>690</v>
      </c>
      <c r="C830" s="31" t="s">
        <v>13</v>
      </c>
      <c r="D830" s="31"/>
      <c r="E830" s="31">
        <v>51.08</v>
      </c>
      <c r="F830" s="31" t="s">
        <v>165</v>
      </c>
      <c r="G830" s="31" t="s">
        <v>4</v>
      </c>
      <c r="H830" s="31" t="s">
        <v>6</v>
      </c>
      <c r="I830" s="40">
        <v>12653.72</v>
      </c>
      <c r="J830" s="40">
        <v>759.22319999999991</v>
      </c>
      <c r="K830" s="40">
        <v>2530.7440000000001</v>
      </c>
      <c r="L830" s="40">
        <v>12919.447999999999</v>
      </c>
      <c r="M830" s="41">
        <v>968.95859999999982</v>
      </c>
      <c r="N830" s="41">
        <v>2906.8757999999998</v>
      </c>
      <c r="O830" s="40">
        <v>13397.758399999999</v>
      </c>
      <c r="P830" s="41">
        <v>1138.8094639999999</v>
      </c>
      <c r="Q830" s="41">
        <v>3282.4508079999996</v>
      </c>
      <c r="R830" s="40">
        <v>13876.068799999999</v>
      </c>
      <c r="S830" s="41">
        <v>1318.2265359999999</v>
      </c>
      <c r="T830" s="41">
        <v>3677.1582319999998</v>
      </c>
      <c r="U830" s="40">
        <v>14354.379199999999</v>
      </c>
      <c r="V830" s="41">
        <v>1507.2098159999998</v>
      </c>
      <c r="W830" s="41">
        <v>4090.9980719999994</v>
      </c>
      <c r="X830" s="40">
        <v>14832.6896</v>
      </c>
      <c r="Y830" s="41">
        <v>1705.7593039999999</v>
      </c>
      <c r="Z830" s="41">
        <v>4523.9703279999994</v>
      </c>
      <c r="AA830" s="40">
        <v>15311</v>
      </c>
      <c r="AB830" s="41">
        <v>1913.875</v>
      </c>
      <c r="AC830" s="41">
        <v>4976.0749999999998</v>
      </c>
      <c r="AD830" s="35"/>
      <c r="AE830" s="35"/>
      <c r="AF830" s="35"/>
      <c r="AG830" s="35"/>
      <c r="AH830" s="35"/>
      <c r="AI830" s="2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s="24" customFormat="1">
      <c r="A831" s="31">
        <v>29153</v>
      </c>
      <c r="B831" s="31" t="s">
        <v>750</v>
      </c>
      <c r="C831" s="31" t="s">
        <v>13</v>
      </c>
      <c r="D831" s="31"/>
      <c r="E831" s="31">
        <v>48</v>
      </c>
      <c r="F831" s="31" t="s">
        <v>249</v>
      </c>
      <c r="G831" s="31" t="s">
        <v>4</v>
      </c>
      <c r="H831" s="31" t="s">
        <v>6</v>
      </c>
      <c r="I831" s="40">
        <v>20226.38</v>
      </c>
      <c r="J831" s="40">
        <v>1213.5827999999999</v>
      </c>
      <c r="K831" s="40">
        <v>4045.2760000000003</v>
      </c>
      <c r="L831" s="40">
        <v>20711.814000000002</v>
      </c>
      <c r="M831" s="41">
        <v>1553.3860500000001</v>
      </c>
      <c r="N831" s="41">
        <v>4660.1581500000002</v>
      </c>
      <c r="O831" s="40">
        <v>21585.5952</v>
      </c>
      <c r="P831" s="41">
        <v>1834.7755920000002</v>
      </c>
      <c r="Q831" s="41">
        <v>5288.470824</v>
      </c>
      <c r="R831" s="40">
        <v>22459.376400000001</v>
      </c>
      <c r="S831" s="41">
        <v>2133.640758</v>
      </c>
      <c r="T831" s="41">
        <v>5951.734746000001</v>
      </c>
      <c r="U831" s="40">
        <v>23333.157600000002</v>
      </c>
      <c r="V831" s="41">
        <v>2449.9815480000002</v>
      </c>
      <c r="W831" s="41">
        <v>6649.9499160000005</v>
      </c>
      <c r="X831" s="40">
        <v>24206.9388</v>
      </c>
      <c r="Y831" s="41">
        <v>2783.7979620000001</v>
      </c>
      <c r="Z831" s="41">
        <v>7383.1163339999994</v>
      </c>
      <c r="AA831" s="40">
        <v>25080.720000000001</v>
      </c>
      <c r="AB831" s="41">
        <v>3135.09</v>
      </c>
      <c r="AC831" s="41">
        <v>8151.2340000000004</v>
      </c>
      <c r="AD831" s="35"/>
      <c r="AE831" s="35"/>
      <c r="AF831" s="35"/>
      <c r="AG831" s="35"/>
      <c r="AH831" s="35"/>
      <c r="AI831" s="2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s="24" customFormat="1">
      <c r="A832" s="31">
        <v>29726</v>
      </c>
      <c r="B832" s="31" t="s">
        <v>451</v>
      </c>
      <c r="C832" s="31" t="s">
        <v>13</v>
      </c>
      <c r="D832" s="31"/>
      <c r="E832" s="31">
        <v>48.06</v>
      </c>
      <c r="F832" s="31" t="s">
        <v>71</v>
      </c>
      <c r="G832" s="31" t="s">
        <v>4</v>
      </c>
      <c r="H832" s="31" t="s">
        <v>6</v>
      </c>
      <c r="I832" s="40">
        <v>4533.3</v>
      </c>
      <c r="J832" s="40">
        <v>271.99799999999999</v>
      </c>
      <c r="K832" s="40">
        <v>906.66000000000008</v>
      </c>
      <c r="L832" s="40">
        <v>4533.2999999999993</v>
      </c>
      <c r="M832" s="41">
        <v>339.99749999999995</v>
      </c>
      <c r="N832" s="41">
        <v>1019.9924999999998</v>
      </c>
      <c r="O832" s="40">
        <v>4533.2999999999993</v>
      </c>
      <c r="P832" s="41">
        <v>385.33049999999997</v>
      </c>
      <c r="Q832" s="41">
        <v>1110.6584999999998</v>
      </c>
      <c r="R832" s="40">
        <v>4533.2999999999993</v>
      </c>
      <c r="S832" s="41">
        <v>430.66349999999994</v>
      </c>
      <c r="T832" s="41">
        <v>1201.3244999999999</v>
      </c>
      <c r="U832" s="40">
        <v>4533.2999999999993</v>
      </c>
      <c r="V832" s="41">
        <v>475.99649999999991</v>
      </c>
      <c r="W832" s="41">
        <v>1291.9904999999997</v>
      </c>
      <c r="X832" s="40">
        <v>4533.2999999999993</v>
      </c>
      <c r="Y832" s="41">
        <v>521.32949999999994</v>
      </c>
      <c r="Z832" s="41">
        <v>1382.6564999999998</v>
      </c>
      <c r="AA832" s="40">
        <v>4533.2999999999993</v>
      </c>
      <c r="AB832" s="41">
        <v>566.66249999999991</v>
      </c>
      <c r="AC832" s="41">
        <v>1473.3224999999998</v>
      </c>
      <c r="AD832" s="35"/>
      <c r="AE832" s="35"/>
      <c r="AF832" s="35"/>
      <c r="AG832" s="35"/>
      <c r="AH832" s="35"/>
      <c r="AI832" s="2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s="24" customFormat="1">
      <c r="A833" s="31">
        <v>30963</v>
      </c>
      <c r="B833" s="31" t="s">
        <v>568</v>
      </c>
      <c r="C833" s="31" t="s">
        <v>13</v>
      </c>
      <c r="D833" s="31"/>
      <c r="E833" s="31">
        <v>38.03</v>
      </c>
      <c r="F833" s="31" t="s">
        <v>81</v>
      </c>
      <c r="G833" s="31" t="s">
        <v>4</v>
      </c>
      <c r="H833" s="31" t="s">
        <v>6</v>
      </c>
      <c r="I833" s="40">
        <v>6958.0800000000008</v>
      </c>
      <c r="J833" s="40">
        <v>417.48480000000001</v>
      </c>
      <c r="K833" s="40">
        <v>1391.6160000000002</v>
      </c>
      <c r="L833" s="40">
        <v>7041.5760000000018</v>
      </c>
      <c r="M833" s="41">
        <v>528.11820000000012</v>
      </c>
      <c r="N833" s="41">
        <v>1584.3546000000003</v>
      </c>
      <c r="O833" s="40">
        <v>7191.868800000002</v>
      </c>
      <c r="P833" s="41">
        <v>611.30884800000024</v>
      </c>
      <c r="Q833" s="41">
        <v>1762.0078560000004</v>
      </c>
      <c r="R833" s="40">
        <v>7342.1616000000022</v>
      </c>
      <c r="S833" s="41">
        <v>697.50535200000024</v>
      </c>
      <c r="T833" s="41">
        <v>1945.6728240000007</v>
      </c>
      <c r="U833" s="40">
        <v>7492.4544000000014</v>
      </c>
      <c r="V833" s="41">
        <v>786.70771200000013</v>
      </c>
      <c r="W833" s="41">
        <v>2135.3495040000003</v>
      </c>
      <c r="X833" s="40">
        <v>7642.7472000000016</v>
      </c>
      <c r="Y833" s="41">
        <v>878.91592800000024</v>
      </c>
      <c r="Z833" s="41">
        <v>2331.0378960000003</v>
      </c>
      <c r="AA833" s="40">
        <v>7793.0400000000018</v>
      </c>
      <c r="AB833" s="41">
        <v>974.13000000000022</v>
      </c>
      <c r="AC833" s="41">
        <v>2532.7380000000007</v>
      </c>
      <c r="AD833" s="35"/>
      <c r="AE833" s="35"/>
      <c r="AF833" s="35"/>
      <c r="AG833" s="35"/>
      <c r="AH833" s="35"/>
      <c r="AI833" s="2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s="24" customFormat="1">
      <c r="A834" s="31">
        <v>32291</v>
      </c>
      <c r="B834" s="31" t="s">
        <v>480</v>
      </c>
      <c r="C834" s="31" t="s">
        <v>13</v>
      </c>
      <c r="D834" s="31"/>
      <c r="E834" s="31">
        <v>60.06</v>
      </c>
      <c r="F834" s="31" t="s">
        <v>31</v>
      </c>
      <c r="G834" s="31" t="s">
        <v>4</v>
      </c>
      <c r="H834" s="31" t="s">
        <v>6</v>
      </c>
      <c r="I834" s="40">
        <v>2977.9</v>
      </c>
      <c r="J834" s="40">
        <v>178.67400000000001</v>
      </c>
      <c r="K834" s="40">
        <v>595.58000000000004</v>
      </c>
      <c r="L834" s="40">
        <v>2995.768</v>
      </c>
      <c r="M834" s="41">
        <v>224.68260000000001</v>
      </c>
      <c r="N834" s="41">
        <v>674.04780000000005</v>
      </c>
      <c r="O834" s="40">
        <v>3027.9304000000002</v>
      </c>
      <c r="P834" s="41">
        <v>257.37408400000004</v>
      </c>
      <c r="Q834" s="41">
        <v>741.84294799999998</v>
      </c>
      <c r="R834" s="40">
        <v>3060.0927999999999</v>
      </c>
      <c r="S834" s="41">
        <v>290.70881600000001</v>
      </c>
      <c r="T834" s="41">
        <v>810.92459199999996</v>
      </c>
      <c r="U834" s="40">
        <v>3092.2552000000001</v>
      </c>
      <c r="V834" s="41">
        <v>324.68679600000002</v>
      </c>
      <c r="W834" s="41">
        <v>881.29273199999989</v>
      </c>
      <c r="X834" s="40">
        <v>3124.4176000000002</v>
      </c>
      <c r="Y834" s="41">
        <v>359.30802400000005</v>
      </c>
      <c r="Z834" s="41">
        <v>952.9473680000001</v>
      </c>
      <c r="AA834" s="40">
        <v>3156.58</v>
      </c>
      <c r="AB834" s="41">
        <v>394.57249999999999</v>
      </c>
      <c r="AC834" s="41">
        <v>1025.8885</v>
      </c>
      <c r="AD834" s="35"/>
      <c r="AE834" s="35"/>
      <c r="AF834" s="35"/>
      <c r="AG834" s="35"/>
      <c r="AH834" s="35"/>
      <c r="AI834" s="2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s="24" customFormat="1">
      <c r="A835" s="31">
        <v>25724</v>
      </c>
      <c r="B835" s="31" t="s">
        <v>1759</v>
      </c>
      <c r="C835" s="31" t="s">
        <v>15</v>
      </c>
      <c r="D835" s="31"/>
      <c r="E835" s="31">
        <v>54</v>
      </c>
      <c r="F835" s="31" t="s">
        <v>327</v>
      </c>
      <c r="G835" s="31" t="s">
        <v>4</v>
      </c>
      <c r="H835" s="31" t="s">
        <v>6</v>
      </c>
      <c r="I835" s="40">
        <v>20226.38</v>
      </c>
      <c r="J835" s="40">
        <v>1213.5827999999999</v>
      </c>
      <c r="K835" s="40">
        <v>4045.2760000000003</v>
      </c>
      <c r="L835" s="40">
        <v>21075.888000000006</v>
      </c>
      <c r="M835" s="41">
        <v>1580.6916000000003</v>
      </c>
      <c r="N835" s="41">
        <v>4742.0748000000012</v>
      </c>
      <c r="O835" s="40">
        <v>22605.002400000005</v>
      </c>
      <c r="P835" s="41">
        <v>1921.4252040000006</v>
      </c>
      <c r="Q835" s="41">
        <v>5538.2255880000012</v>
      </c>
      <c r="R835" s="40">
        <v>24134.116800000003</v>
      </c>
      <c r="S835" s="41">
        <v>2292.7410960000002</v>
      </c>
      <c r="T835" s="41">
        <v>6395.5409520000012</v>
      </c>
      <c r="U835" s="40">
        <v>25663.231200000006</v>
      </c>
      <c r="V835" s="41">
        <v>2694.6392760000003</v>
      </c>
      <c r="W835" s="41">
        <v>7314.0208920000014</v>
      </c>
      <c r="X835" s="40">
        <v>27192.345600000004</v>
      </c>
      <c r="Y835" s="41">
        <v>3127.1197440000005</v>
      </c>
      <c r="Z835" s="41">
        <v>8293.6654080000008</v>
      </c>
      <c r="AA835" s="40">
        <v>28721.460000000006</v>
      </c>
      <c r="AB835" s="41">
        <v>3590.1825000000008</v>
      </c>
      <c r="AC835" s="41">
        <v>9334.4745000000021</v>
      </c>
      <c r="AD835" s="35"/>
      <c r="AE835" s="35"/>
      <c r="AF835" s="35"/>
      <c r="AG835" s="35"/>
      <c r="AH835" s="35"/>
      <c r="AI835" s="2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s="24" customFormat="1">
      <c r="A836" s="31">
        <v>30551</v>
      </c>
      <c r="B836" s="31" t="s">
        <v>1405</v>
      </c>
      <c r="C836" s="31" t="s">
        <v>15</v>
      </c>
      <c r="D836" s="31"/>
      <c r="E836" s="31">
        <v>36.07</v>
      </c>
      <c r="F836" s="31" t="s">
        <v>390</v>
      </c>
      <c r="G836" s="31" t="s">
        <v>4</v>
      </c>
      <c r="H836" s="31" t="s">
        <v>6</v>
      </c>
      <c r="I836" s="40">
        <v>16295.38</v>
      </c>
      <c r="J836" s="40">
        <v>977.72279999999989</v>
      </c>
      <c r="K836" s="40">
        <v>3259.076</v>
      </c>
      <c r="L836" s="40">
        <v>16587.202000000001</v>
      </c>
      <c r="M836" s="41">
        <v>1244.04015</v>
      </c>
      <c r="N836" s="41">
        <v>3732.1204500000003</v>
      </c>
      <c r="O836" s="40">
        <v>17112.481600000003</v>
      </c>
      <c r="P836" s="41">
        <v>1454.5609360000003</v>
      </c>
      <c r="Q836" s="41">
        <v>4192.5579920000009</v>
      </c>
      <c r="R836" s="40">
        <v>17637.761200000004</v>
      </c>
      <c r="S836" s="41">
        <v>1675.5873140000003</v>
      </c>
      <c r="T836" s="41">
        <v>4674.0067180000015</v>
      </c>
      <c r="U836" s="40">
        <v>18163.040800000002</v>
      </c>
      <c r="V836" s="41">
        <v>1907.1192840000001</v>
      </c>
      <c r="W836" s="41">
        <v>5176.4666280000001</v>
      </c>
      <c r="X836" s="40">
        <v>18688.320400000004</v>
      </c>
      <c r="Y836" s="41">
        <v>2149.1568460000008</v>
      </c>
      <c r="Z836" s="41">
        <v>5699.9377220000015</v>
      </c>
      <c r="AA836" s="40">
        <v>19213.600000000002</v>
      </c>
      <c r="AB836" s="41">
        <v>2401.7000000000003</v>
      </c>
      <c r="AC836" s="41">
        <v>6244.420000000001</v>
      </c>
      <c r="AD836" s="35"/>
      <c r="AE836" s="35"/>
      <c r="AF836" s="35"/>
      <c r="AG836" s="35"/>
      <c r="AH836" s="35"/>
      <c r="AI836" s="2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s="24" customFormat="1">
      <c r="A837" s="31">
        <v>30405</v>
      </c>
      <c r="B837" s="31" t="s">
        <v>648</v>
      </c>
      <c r="C837" s="31" t="s">
        <v>13</v>
      </c>
      <c r="D837" s="31"/>
      <c r="E837" s="31">
        <v>43.05</v>
      </c>
      <c r="F837" s="31" t="s">
        <v>443</v>
      </c>
      <c r="G837" s="31" t="s">
        <v>4</v>
      </c>
      <c r="H837" s="31" t="s">
        <v>6</v>
      </c>
      <c r="I837" s="40">
        <v>26751.999999999996</v>
      </c>
      <c r="J837" s="40">
        <v>1605.1199999999997</v>
      </c>
      <c r="K837" s="40">
        <v>5350.4</v>
      </c>
      <c r="L837" s="40">
        <v>27233.536</v>
      </c>
      <c r="M837" s="41">
        <v>2042.5151999999998</v>
      </c>
      <c r="N837" s="41">
        <v>6127.5456000000004</v>
      </c>
      <c r="O837" s="40">
        <v>28100.300800000001</v>
      </c>
      <c r="P837" s="41">
        <v>2388.525568</v>
      </c>
      <c r="Q837" s="41">
        <v>6884.5736960000004</v>
      </c>
      <c r="R837" s="40">
        <v>28967.065600000002</v>
      </c>
      <c r="S837" s="41">
        <v>2751.8712320000004</v>
      </c>
      <c r="T837" s="41">
        <v>7676.2723840000008</v>
      </c>
      <c r="U837" s="40">
        <v>29833.830399999999</v>
      </c>
      <c r="V837" s="41">
        <v>3132.5521919999996</v>
      </c>
      <c r="W837" s="41">
        <v>8502.6416639999989</v>
      </c>
      <c r="X837" s="40">
        <v>30700.5952</v>
      </c>
      <c r="Y837" s="41">
        <v>3530.568448</v>
      </c>
      <c r="Z837" s="41">
        <v>9363.6815360000001</v>
      </c>
      <c r="AA837" s="40">
        <v>31567.360000000001</v>
      </c>
      <c r="AB837" s="41">
        <v>3945.92</v>
      </c>
      <c r="AC837" s="41">
        <v>10259.392</v>
      </c>
      <c r="AD837" s="35"/>
      <c r="AE837" s="35"/>
      <c r="AF837" s="35"/>
      <c r="AG837" s="35"/>
      <c r="AH837" s="35"/>
      <c r="AI837" s="2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s="24" customFormat="1">
      <c r="A838" s="31">
        <v>30830</v>
      </c>
      <c r="B838" s="31" t="s">
        <v>1333</v>
      </c>
      <c r="C838" s="31" t="s">
        <v>15</v>
      </c>
      <c r="D838" s="31"/>
      <c r="E838" s="31">
        <v>49.01</v>
      </c>
      <c r="F838" s="31" t="s">
        <v>429</v>
      </c>
      <c r="G838" s="31" t="s">
        <v>4</v>
      </c>
      <c r="H838" s="31" t="s">
        <v>6</v>
      </c>
      <c r="I838" s="40">
        <v>22719.239999999998</v>
      </c>
      <c r="J838" s="40">
        <v>1363.1543999999999</v>
      </c>
      <c r="K838" s="40">
        <v>4543.848</v>
      </c>
      <c r="L838" s="40">
        <v>23025.949999999997</v>
      </c>
      <c r="M838" s="41">
        <v>1726.9462499999997</v>
      </c>
      <c r="N838" s="41">
        <v>5180.8387499999999</v>
      </c>
      <c r="O838" s="40">
        <v>23578.027999999998</v>
      </c>
      <c r="P838" s="41">
        <v>2004.13238</v>
      </c>
      <c r="Q838" s="41">
        <v>5776.6168599999992</v>
      </c>
      <c r="R838" s="40">
        <v>24130.106</v>
      </c>
      <c r="S838" s="41">
        <v>2292.3600700000002</v>
      </c>
      <c r="T838" s="41">
        <v>6394.4780900000005</v>
      </c>
      <c r="U838" s="40">
        <v>24682.183999999997</v>
      </c>
      <c r="V838" s="41">
        <v>2591.6293199999996</v>
      </c>
      <c r="W838" s="41">
        <v>7034.4224399999985</v>
      </c>
      <c r="X838" s="40">
        <v>25234.261999999999</v>
      </c>
      <c r="Y838" s="41">
        <v>2901.94013</v>
      </c>
      <c r="Z838" s="41">
        <v>7696.4499099999994</v>
      </c>
      <c r="AA838" s="40">
        <v>25786.339999999997</v>
      </c>
      <c r="AB838" s="41">
        <v>3223.2924999999996</v>
      </c>
      <c r="AC838" s="41">
        <v>8380.5604999999996</v>
      </c>
      <c r="AD838" s="35"/>
      <c r="AE838" s="35"/>
      <c r="AF838" s="35"/>
      <c r="AG838" s="35"/>
      <c r="AH838" s="35"/>
      <c r="AI838" s="2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s="24" customFormat="1">
      <c r="A839" s="31">
        <v>21511</v>
      </c>
      <c r="B839" s="31" t="s">
        <v>2056</v>
      </c>
      <c r="C839" s="31" t="s">
        <v>15</v>
      </c>
      <c r="D839" s="31"/>
      <c r="E839" s="31">
        <v>57.07</v>
      </c>
      <c r="F839" s="31" t="s">
        <v>301</v>
      </c>
      <c r="G839" s="31" t="s">
        <v>4</v>
      </c>
      <c r="H839" s="31" t="s">
        <v>6</v>
      </c>
      <c r="I839" s="40">
        <v>21004.319999999996</v>
      </c>
      <c r="J839" s="40">
        <v>1260.2591999999997</v>
      </c>
      <c r="K839" s="40">
        <v>4200.8639999999996</v>
      </c>
      <c r="L839" s="40">
        <v>22054.536000000004</v>
      </c>
      <c r="M839" s="41">
        <v>1654.0902000000003</v>
      </c>
      <c r="N839" s="41">
        <v>4962.2706000000007</v>
      </c>
      <c r="O839" s="40">
        <v>23944.924800000004</v>
      </c>
      <c r="P839" s="41">
        <v>2035.3186080000005</v>
      </c>
      <c r="Q839" s="41">
        <v>5866.5065760000007</v>
      </c>
      <c r="R839" s="40">
        <v>25835.313600000001</v>
      </c>
      <c r="S839" s="41">
        <v>2454.3547920000001</v>
      </c>
      <c r="T839" s="41">
        <v>6846.3581040000008</v>
      </c>
      <c r="U839" s="40">
        <v>27725.702400000002</v>
      </c>
      <c r="V839" s="41">
        <v>2911.1987520000002</v>
      </c>
      <c r="W839" s="41">
        <v>7901.8251840000003</v>
      </c>
      <c r="X839" s="40">
        <v>29616.091200000003</v>
      </c>
      <c r="Y839" s="41">
        <v>3405.8504880000005</v>
      </c>
      <c r="Z839" s="41">
        <v>9032.9078160000008</v>
      </c>
      <c r="AA839" s="40">
        <v>31506.480000000003</v>
      </c>
      <c r="AB839" s="41">
        <v>3938.3100000000004</v>
      </c>
      <c r="AC839" s="41">
        <v>10239.606000000002</v>
      </c>
      <c r="AD839" s="35"/>
      <c r="AE839" s="35"/>
      <c r="AF839" s="35"/>
      <c r="AG839" s="35"/>
      <c r="AH839" s="35"/>
      <c r="AI839" s="2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s="24" customFormat="1">
      <c r="A840" s="31">
        <v>30359</v>
      </c>
      <c r="B840" s="31" t="s">
        <v>1426</v>
      </c>
      <c r="C840" s="31" t="s">
        <v>15</v>
      </c>
      <c r="D840" s="31"/>
      <c r="E840" s="31">
        <v>60.11</v>
      </c>
      <c r="F840" s="31" t="s">
        <v>381</v>
      </c>
      <c r="G840" s="31" t="s">
        <v>4</v>
      </c>
      <c r="H840" s="31" t="s">
        <v>6</v>
      </c>
      <c r="I840" s="40">
        <v>24288.099999999995</v>
      </c>
      <c r="J840" s="40">
        <v>1457.2859999999996</v>
      </c>
      <c r="K840" s="40">
        <v>4857.619999999999</v>
      </c>
      <c r="L840" s="40">
        <v>24725.285999999996</v>
      </c>
      <c r="M840" s="41">
        <v>1854.3964499999997</v>
      </c>
      <c r="N840" s="41">
        <v>5563.1893499999996</v>
      </c>
      <c r="O840" s="40">
        <v>25512.220799999996</v>
      </c>
      <c r="P840" s="41">
        <v>2168.5387679999999</v>
      </c>
      <c r="Q840" s="41">
        <v>6250.4940959999985</v>
      </c>
      <c r="R840" s="40">
        <v>26299.155599999995</v>
      </c>
      <c r="S840" s="41">
        <v>2498.4197819999995</v>
      </c>
      <c r="T840" s="41">
        <v>6969.276233999999</v>
      </c>
      <c r="U840" s="40">
        <v>27086.090399999994</v>
      </c>
      <c r="V840" s="41">
        <v>2844.0394919999994</v>
      </c>
      <c r="W840" s="41">
        <v>7719.5357639999975</v>
      </c>
      <c r="X840" s="40">
        <v>27873.025199999996</v>
      </c>
      <c r="Y840" s="41">
        <v>3205.3978979999997</v>
      </c>
      <c r="Z840" s="41">
        <v>8501.2726859999984</v>
      </c>
      <c r="AA840" s="40">
        <v>28659.959999999995</v>
      </c>
      <c r="AB840" s="41">
        <v>3582.4949999999994</v>
      </c>
      <c r="AC840" s="41">
        <v>9314.4869999999992</v>
      </c>
      <c r="AD840" s="35"/>
      <c r="AE840" s="35"/>
      <c r="AF840" s="35"/>
      <c r="AG840" s="35"/>
      <c r="AH840" s="35"/>
      <c r="AI840" s="2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s="24" customFormat="1">
      <c r="A841" s="31">
        <v>26822</v>
      </c>
      <c r="B841" s="31" t="s">
        <v>899</v>
      </c>
      <c r="C841" s="31" t="s">
        <v>13</v>
      </c>
      <c r="D841" s="31"/>
      <c r="E841" s="31">
        <v>53.07</v>
      </c>
      <c r="F841" s="31" t="s">
        <v>303</v>
      </c>
      <c r="G841" s="31" t="s">
        <v>4</v>
      </c>
      <c r="H841" s="31" t="s">
        <v>6</v>
      </c>
      <c r="I841" s="40">
        <v>15677.76</v>
      </c>
      <c r="J841" s="40">
        <v>940.66559999999993</v>
      </c>
      <c r="K841" s="40">
        <v>3135.5520000000001</v>
      </c>
      <c r="L841" s="40">
        <v>16273.513999999999</v>
      </c>
      <c r="M841" s="41">
        <v>1220.5135499999999</v>
      </c>
      <c r="N841" s="41">
        <v>3661.5406499999999</v>
      </c>
      <c r="O841" s="40">
        <v>17345.871199999998</v>
      </c>
      <c r="P841" s="41">
        <v>1474.399052</v>
      </c>
      <c r="Q841" s="41">
        <v>4249.7384439999996</v>
      </c>
      <c r="R841" s="40">
        <v>18418.2284</v>
      </c>
      <c r="S841" s="41">
        <v>1749.7316980000001</v>
      </c>
      <c r="T841" s="41">
        <v>4880.8305260000006</v>
      </c>
      <c r="U841" s="40">
        <v>19490.585599999999</v>
      </c>
      <c r="V841" s="41">
        <v>2046.5114879999999</v>
      </c>
      <c r="W841" s="41">
        <v>5554.8168959999994</v>
      </c>
      <c r="X841" s="40">
        <v>20562.942799999997</v>
      </c>
      <c r="Y841" s="41">
        <v>2364.7384219999999</v>
      </c>
      <c r="Z841" s="41">
        <v>6271.6975539999994</v>
      </c>
      <c r="AA841" s="40">
        <v>21635.3</v>
      </c>
      <c r="AB841" s="41">
        <v>2704.4124999999999</v>
      </c>
      <c r="AC841" s="41">
        <v>7031.4724999999999</v>
      </c>
      <c r="AD841" s="35"/>
      <c r="AE841" s="35"/>
      <c r="AF841" s="35"/>
      <c r="AG841" s="35"/>
      <c r="AH841" s="35"/>
      <c r="AI841" s="2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s="24" customFormat="1">
      <c r="A842" s="31">
        <v>31422</v>
      </c>
      <c r="B842" s="31" t="s">
        <v>558</v>
      </c>
      <c r="C842" s="31" t="s">
        <v>13</v>
      </c>
      <c r="D842" s="31"/>
      <c r="E842" s="31">
        <v>43.03</v>
      </c>
      <c r="F842" s="31" t="s">
        <v>325</v>
      </c>
      <c r="G842" s="31" t="s">
        <v>4</v>
      </c>
      <c r="H842" s="31" t="s">
        <v>6</v>
      </c>
      <c r="I842" s="40">
        <v>24512.759999999995</v>
      </c>
      <c r="J842" s="40">
        <v>1470.7655999999997</v>
      </c>
      <c r="K842" s="40">
        <v>4902.5519999999988</v>
      </c>
      <c r="L842" s="40">
        <v>24792.049999999996</v>
      </c>
      <c r="M842" s="41">
        <v>1859.4037499999995</v>
      </c>
      <c r="N842" s="41">
        <v>5578.2112499999994</v>
      </c>
      <c r="O842" s="40">
        <v>25294.771999999994</v>
      </c>
      <c r="P842" s="41">
        <v>2150.0556199999996</v>
      </c>
      <c r="Q842" s="41">
        <v>6197.2191399999983</v>
      </c>
      <c r="R842" s="40">
        <v>25797.493999999995</v>
      </c>
      <c r="S842" s="41">
        <v>2450.7619299999997</v>
      </c>
      <c r="T842" s="41">
        <v>6836.3359099999989</v>
      </c>
      <c r="U842" s="40">
        <v>26300.215999999993</v>
      </c>
      <c r="V842" s="41">
        <v>2761.5226799999991</v>
      </c>
      <c r="W842" s="41">
        <v>7495.5615599999974</v>
      </c>
      <c r="X842" s="40">
        <v>26802.937999999995</v>
      </c>
      <c r="Y842" s="41">
        <v>3082.3378699999994</v>
      </c>
      <c r="Z842" s="41">
        <v>8174.8960899999984</v>
      </c>
      <c r="AA842" s="40">
        <v>27305.659999999996</v>
      </c>
      <c r="AB842" s="41">
        <v>3413.2074999999995</v>
      </c>
      <c r="AC842" s="41">
        <v>8874.3394999999982</v>
      </c>
      <c r="AD842" s="35"/>
      <c r="AE842" s="35"/>
      <c r="AF842" s="35"/>
      <c r="AG842" s="35"/>
      <c r="AH842" s="35"/>
      <c r="AI842" s="2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s="24" customFormat="1">
      <c r="A843" s="31">
        <v>30332</v>
      </c>
      <c r="B843" s="31" t="s">
        <v>643</v>
      </c>
      <c r="C843" s="31" t="s">
        <v>13</v>
      </c>
      <c r="D843" s="31"/>
      <c r="E843" s="31">
        <v>34.11</v>
      </c>
      <c r="F843" s="31" t="s">
        <v>45</v>
      </c>
      <c r="G843" s="31" t="s">
        <v>4</v>
      </c>
      <c r="H843" s="31" t="s">
        <v>6</v>
      </c>
      <c r="I843" s="40">
        <v>15677.76</v>
      </c>
      <c r="J843" s="40">
        <v>940.66559999999993</v>
      </c>
      <c r="K843" s="40">
        <v>3135.5520000000001</v>
      </c>
      <c r="L843" s="40">
        <v>15959.960000000003</v>
      </c>
      <c r="M843" s="41">
        <v>1196.9970000000001</v>
      </c>
      <c r="N843" s="41">
        <v>3590.9910000000009</v>
      </c>
      <c r="O843" s="40">
        <v>16467.920000000002</v>
      </c>
      <c r="P843" s="41">
        <v>1399.7732000000003</v>
      </c>
      <c r="Q843" s="41">
        <v>4034.6404000000002</v>
      </c>
      <c r="R843" s="40">
        <v>16975.88</v>
      </c>
      <c r="S843" s="41">
        <v>1612.7086000000002</v>
      </c>
      <c r="T843" s="41">
        <v>4498.6082000000006</v>
      </c>
      <c r="U843" s="40">
        <v>17483.840000000004</v>
      </c>
      <c r="V843" s="41">
        <v>1835.8032000000003</v>
      </c>
      <c r="W843" s="41">
        <v>4982.894400000001</v>
      </c>
      <c r="X843" s="40">
        <v>17991.800000000003</v>
      </c>
      <c r="Y843" s="41">
        <v>2069.0570000000002</v>
      </c>
      <c r="Z843" s="41">
        <v>5487.4990000000007</v>
      </c>
      <c r="AA843" s="40">
        <v>18499.760000000002</v>
      </c>
      <c r="AB843" s="41">
        <v>2312.4700000000003</v>
      </c>
      <c r="AC843" s="41">
        <v>6012.4220000000005</v>
      </c>
      <c r="AD843" s="35"/>
      <c r="AE843" s="35"/>
      <c r="AF843" s="35"/>
      <c r="AG843" s="35"/>
      <c r="AH843" s="35"/>
      <c r="AI843" s="2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s="24" customFormat="1">
      <c r="A844" s="31">
        <v>28309</v>
      </c>
      <c r="B844" s="31" t="s">
        <v>763</v>
      </c>
      <c r="C844" s="31" t="s">
        <v>13</v>
      </c>
      <c r="D844" s="31"/>
      <c r="E844" s="31">
        <v>45.07</v>
      </c>
      <c r="F844" s="31" t="s">
        <v>131</v>
      </c>
      <c r="G844" s="31" t="s">
        <v>4</v>
      </c>
      <c r="H844" s="31" t="s">
        <v>6</v>
      </c>
      <c r="I844" s="40">
        <v>24288.099999999995</v>
      </c>
      <c r="J844" s="40">
        <v>1457.2859999999996</v>
      </c>
      <c r="K844" s="40">
        <v>4857.619999999999</v>
      </c>
      <c r="L844" s="40">
        <v>24907.446</v>
      </c>
      <c r="M844" s="41">
        <v>1868.05845</v>
      </c>
      <c r="N844" s="41">
        <v>5604.1753500000004</v>
      </c>
      <c r="O844" s="40">
        <v>26022.268799999998</v>
      </c>
      <c r="P844" s="41">
        <v>2211.892848</v>
      </c>
      <c r="Q844" s="41">
        <v>6375.4558559999996</v>
      </c>
      <c r="R844" s="40">
        <v>27137.0916</v>
      </c>
      <c r="S844" s="41">
        <v>2578.023702</v>
      </c>
      <c r="T844" s="41">
        <v>7191.3292740000006</v>
      </c>
      <c r="U844" s="40">
        <v>28251.914399999998</v>
      </c>
      <c r="V844" s="41">
        <v>2966.4510119999995</v>
      </c>
      <c r="W844" s="41">
        <v>8051.795603999999</v>
      </c>
      <c r="X844" s="40">
        <v>29366.7372</v>
      </c>
      <c r="Y844" s="41">
        <v>3377.1747780000001</v>
      </c>
      <c r="Z844" s="41">
        <v>8956.8548460000002</v>
      </c>
      <c r="AA844" s="40">
        <v>30481.559999999998</v>
      </c>
      <c r="AB844" s="41">
        <v>3810.1949999999997</v>
      </c>
      <c r="AC844" s="41">
        <v>9906.5069999999996</v>
      </c>
      <c r="AD844" s="35"/>
      <c r="AE844" s="35"/>
      <c r="AF844" s="35"/>
      <c r="AG844" s="35"/>
      <c r="AH844" s="35"/>
      <c r="AI844" s="2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s="24" customFormat="1">
      <c r="A845" s="31">
        <v>27811</v>
      </c>
      <c r="B845" s="31" t="s">
        <v>1694</v>
      </c>
      <c r="C845" s="31" t="s">
        <v>15</v>
      </c>
      <c r="D845" s="31"/>
      <c r="E845" s="31">
        <v>58.09</v>
      </c>
      <c r="F845" s="31" t="s">
        <v>134</v>
      </c>
      <c r="G845" s="31" t="s">
        <v>4</v>
      </c>
      <c r="H845" s="31" t="s">
        <v>6</v>
      </c>
      <c r="I845" s="40">
        <v>11499.159999999998</v>
      </c>
      <c r="J845" s="40">
        <v>689.9495999999998</v>
      </c>
      <c r="K845" s="40">
        <v>2299.8319999999999</v>
      </c>
      <c r="L845" s="40">
        <v>11913.129999999996</v>
      </c>
      <c r="M845" s="41">
        <v>893.48474999999962</v>
      </c>
      <c r="N845" s="41">
        <v>2680.4542499999989</v>
      </c>
      <c r="O845" s="40">
        <v>12658.275999999996</v>
      </c>
      <c r="P845" s="41">
        <v>1075.9534599999997</v>
      </c>
      <c r="Q845" s="41">
        <v>3101.2776199999989</v>
      </c>
      <c r="R845" s="40">
        <v>13403.421999999997</v>
      </c>
      <c r="S845" s="41">
        <v>1273.3250899999998</v>
      </c>
      <c r="T845" s="41">
        <v>3551.9068299999994</v>
      </c>
      <c r="U845" s="40">
        <v>14148.567999999996</v>
      </c>
      <c r="V845" s="41">
        <v>1485.5996399999995</v>
      </c>
      <c r="W845" s="41">
        <v>4032.3418799999986</v>
      </c>
      <c r="X845" s="40">
        <v>14893.713999999996</v>
      </c>
      <c r="Y845" s="41">
        <v>1712.7771099999995</v>
      </c>
      <c r="Z845" s="41">
        <v>4542.5827699999991</v>
      </c>
      <c r="AA845" s="40">
        <v>15638.859999999997</v>
      </c>
      <c r="AB845" s="41">
        <v>1954.8574999999996</v>
      </c>
      <c r="AC845" s="41">
        <v>5082.6294999999991</v>
      </c>
      <c r="AD845" s="35"/>
      <c r="AE845" s="35"/>
      <c r="AF845" s="35"/>
      <c r="AG845" s="35"/>
      <c r="AH845" s="35"/>
      <c r="AI845" s="2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s="24" customFormat="1">
      <c r="A846" s="31">
        <v>23280</v>
      </c>
      <c r="B846" s="31" t="s">
        <v>1027</v>
      </c>
      <c r="C846" s="31" t="s">
        <v>13</v>
      </c>
      <c r="D846" s="31"/>
      <c r="E846" s="31">
        <v>63</v>
      </c>
      <c r="F846" s="31" t="s">
        <v>82</v>
      </c>
      <c r="G846" s="31" t="s">
        <v>4</v>
      </c>
      <c r="H846" s="31" t="s">
        <v>6</v>
      </c>
      <c r="I846" s="40">
        <v>15050.640000000001</v>
      </c>
      <c r="J846" s="40">
        <v>903.03840000000002</v>
      </c>
      <c r="K846" s="40">
        <v>3010.1280000000006</v>
      </c>
      <c r="L846" s="40">
        <v>15803.172000000002</v>
      </c>
      <c r="M846" s="41">
        <v>1185.2379000000001</v>
      </c>
      <c r="N846" s="41">
        <v>3555.7137000000007</v>
      </c>
      <c r="O846" s="40">
        <v>17157.729600000002</v>
      </c>
      <c r="P846" s="41">
        <v>1458.4070160000003</v>
      </c>
      <c r="Q846" s="41">
        <v>4203.6437520000009</v>
      </c>
      <c r="R846" s="40">
        <v>18512.287200000002</v>
      </c>
      <c r="S846" s="41">
        <v>1758.6672840000003</v>
      </c>
      <c r="T846" s="41">
        <v>4905.7561080000005</v>
      </c>
      <c r="U846" s="40">
        <v>19866.844800000003</v>
      </c>
      <c r="V846" s="41">
        <v>2086.0187040000001</v>
      </c>
      <c r="W846" s="41">
        <v>5662.0507680000001</v>
      </c>
      <c r="X846" s="40">
        <v>21221.402400000003</v>
      </c>
      <c r="Y846" s="41">
        <v>2440.4612760000005</v>
      </c>
      <c r="Z846" s="41">
        <v>6472.5277320000005</v>
      </c>
      <c r="AA846" s="40">
        <v>22575.960000000003</v>
      </c>
      <c r="AB846" s="41">
        <v>2821.9950000000003</v>
      </c>
      <c r="AC846" s="41">
        <v>7337.1870000000008</v>
      </c>
      <c r="AD846" s="35"/>
      <c r="AE846" s="35"/>
      <c r="AF846" s="35"/>
      <c r="AG846" s="35"/>
      <c r="AH846" s="35"/>
      <c r="AI846" s="2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s="24" customFormat="1">
      <c r="A847" s="31">
        <v>24459</v>
      </c>
      <c r="B847" s="31" t="s">
        <v>975</v>
      </c>
      <c r="C847" s="31" t="s">
        <v>13</v>
      </c>
      <c r="D847" s="31"/>
      <c r="E847" s="31">
        <v>66.06</v>
      </c>
      <c r="F847" s="31" t="s">
        <v>48</v>
      </c>
      <c r="G847" s="31" t="s">
        <v>4</v>
      </c>
      <c r="H847" s="31" t="s">
        <v>6</v>
      </c>
      <c r="I847" s="40">
        <v>24288.099999999995</v>
      </c>
      <c r="J847" s="40">
        <v>1457.2859999999996</v>
      </c>
      <c r="K847" s="40">
        <v>4857.619999999999</v>
      </c>
      <c r="L847" s="40">
        <v>25405.352000000003</v>
      </c>
      <c r="M847" s="41">
        <v>1905.4014000000002</v>
      </c>
      <c r="N847" s="41">
        <v>5716.204200000001</v>
      </c>
      <c r="O847" s="40">
        <v>27416.405600000002</v>
      </c>
      <c r="P847" s="41">
        <v>2330.3944760000004</v>
      </c>
      <c r="Q847" s="41">
        <v>6717.0193720000007</v>
      </c>
      <c r="R847" s="40">
        <v>29427.459200000005</v>
      </c>
      <c r="S847" s="41">
        <v>2795.6086240000004</v>
      </c>
      <c r="T847" s="41">
        <v>7798.2766880000017</v>
      </c>
      <c r="U847" s="40">
        <v>31438.512800000004</v>
      </c>
      <c r="V847" s="41">
        <v>3301.0438440000003</v>
      </c>
      <c r="W847" s="41">
        <v>8959.9761479999997</v>
      </c>
      <c r="X847" s="40">
        <v>33449.566400000003</v>
      </c>
      <c r="Y847" s="41">
        <v>3846.7001360000004</v>
      </c>
      <c r="Z847" s="41">
        <v>10202.117752</v>
      </c>
      <c r="AA847" s="40">
        <v>35460.620000000003</v>
      </c>
      <c r="AB847" s="41">
        <v>4432.5775000000003</v>
      </c>
      <c r="AC847" s="41">
        <v>11524.701500000001</v>
      </c>
      <c r="AD847" s="35"/>
      <c r="AE847" s="35"/>
      <c r="AF847" s="35"/>
      <c r="AG847" s="35"/>
      <c r="AH847" s="35"/>
      <c r="AI847" s="2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s="24" customFormat="1">
      <c r="A848" s="31">
        <v>26230</v>
      </c>
      <c r="B848" s="31" t="s">
        <v>1734</v>
      </c>
      <c r="C848" s="31" t="s">
        <v>15</v>
      </c>
      <c r="D848" s="31"/>
      <c r="E848" s="31">
        <v>50.1</v>
      </c>
      <c r="F848" s="31" t="s">
        <v>333</v>
      </c>
      <c r="G848" s="31" t="s">
        <v>4</v>
      </c>
      <c r="H848" s="31" t="s">
        <v>6</v>
      </c>
      <c r="I848" s="40">
        <v>9413.880000000001</v>
      </c>
      <c r="J848" s="40">
        <v>564.83280000000002</v>
      </c>
      <c r="K848" s="40">
        <v>1882.7760000000003</v>
      </c>
      <c r="L848" s="40">
        <v>9790.4360000000015</v>
      </c>
      <c r="M848" s="41">
        <v>734.28270000000009</v>
      </c>
      <c r="N848" s="41">
        <v>2202.8481000000006</v>
      </c>
      <c r="O848" s="40">
        <v>10468.236800000001</v>
      </c>
      <c r="P848" s="41">
        <v>889.80012800000009</v>
      </c>
      <c r="Q848" s="41">
        <v>2564.7180160000003</v>
      </c>
      <c r="R848" s="40">
        <v>11146.037600000001</v>
      </c>
      <c r="S848" s="41">
        <v>1058.8735720000002</v>
      </c>
      <c r="T848" s="41">
        <v>2953.6999640000004</v>
      </c>
      <c r="U848" s="40">
        <v>11823.838400000001</v>
      </c>
      <c r="V848" s="41">
        <v>1241.5030320000001</v>
      </c>
      <c r="W848" s="41">
        <v>3369.793944</v>
      </c>
      <c r="X848" s="40">
        <v>12501.639200000001</v>
      </c>
      <c r="Y848" s="41">
        <v>1437.6885080000002</v>
      </c>
      <c r="Z848" s="41">
        <v>3812.9999560000006</v>
      </c>
      <c r="AA848" s="40">
        <v>13179.44</v>
      </c>
      <c r="AB848" s="41">
        <v>1647.43</v>
      </c>
      <c r="AC848" s="41">
        <v>4283.3180000000002</v>
      </c>
      <c r="AD848" s="35"/>
      <c r="AE848" s="35"/>
      <c r="AF848" s="35"/>
      <c r="AG848" s="35"/>
      <c r="AH848" s="35"/>
      <c r="AI848" s="2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s="24" customFormat="1">
      <c r="A849" s="31">
        <v>27573</v>
      </c>
      <c r="B849" s="31" t="s">
        <v>1680</v>
      </c>
      <c r="C849" s="31" t="s">
        <v>15</v>
      </c>
      <c r="D849" s="31"/>
      <c r="E849" s="31">
        <v>49.09</v>
      </c>
      <c r="F849" s="31" t="s">
        <v>444</v>
      </c>
      <c r="G849" s="31" t="s">
        <v>4</v>
      </c>
      <c r="H849" s="31" t="s">
        <v>6</v>
      </c>
      <c r="I849" s="40">
        <v>30888.300000000003</v>
      </c>
      <c r="J849" s="40">
        <v>1853.298</v>
      </c>
      <c r="K849" s="40">
        <v>6177.6600000000008</v>
      </c>
      <c r="L849" s="40">
        <v>32080.361999999994</v>
      </c>
      <c r="M849" s="41">
        <v>2406.0271499999994</v>
      </c>
      <c r="N849" s="41">
        <v>7218.0814499999988</v>
      </c>
      <c r="O849" s="40">
        <v>34226.073599999996</v>
      </c>
      <c r="P849" s="41">
        <v>2909.2162559999997</v>
      </c>
      <c r="Q849" s="41">
        <v>8385.3880319999989</v>
      </c>
      <c r="R849" s="40">
        <v>36371.785199999998</v>
      </c>
      <c r="S849" s="41">
        <v>3455.3195940000001</v>
      </c>
      <c r="T849" s="41">
        <v>9638.5230780000002</v>
      </c>
      <c r="U849" s="40">
        <v>38517.496799999994</v>
      </c>
      <c r="V849" s="41">
        <v>4044.3371639999991</v>
      </c>
      <c r="W849" s="41">
        <v>10977.486587999998</v>
      </c>
      <c r="X849" s="40">
        <v>40663.208399999996</v>
      </c>
      <c r="Y849" s="41">
        <v>4676.2689659999996</v>
      </c>
      <c r="Z849" s="41">
        <v>12402.278561999998</v>
      </c>
      <c r="AA849" s="40">
        <v>42808.92</v>
      </c>
      <c r="AB849" s="41">
        <v>5351.1149999999998</v>
      </c>
      <c r="AC849" s="41">
        <v>13912.898999999999</v>
      </c>
      <c r="AD849" s="35"/>
      <c r="AE849" s="35"/>
      <c r="AF849" s="35"/>
      <c r="AG849" s="35"/>
      <c r="AH849" s="35"/>
      <c r="AI849" s="2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s="24" customFormat="1">
      <c r="A850" s="31">
        <v>27521</v>
      </c>
      <c r="B850" s="31" t="s">
        <v>1678</v>
      </c>
      <c r="C850" s="31" t="s">
        <v>15</v>
      </c>
      <c r="D850" s="31"/>
      <c r="E850" s="31">
        <v>48</v>
      </c>
      <c r="F850" s="31" t="s">
        <v>444</v>
      </c>
      <c r="G850" s="31" t="s">
        <v>4</v>
      </c>
      <c r="H850" s="31" t="s">
        <v>6</v>
      </c>
      <c r="I850" s="40">
        <v>30663.62</v>
      </c>
      <c r="J850" s="40">
        <v>1839.8172</v>
      </c>
      <c r="K850" s="40">
        <v>6132.7240000000002</v>
      </c>
      <c r="L850" s="40">
        <v>31777.112000000001</v>
      </c>
      <c r="M850" s="41">
        <v>2383.2833999999998</v>
      </c>
      <c r="N850" s="41">
        <v>7149.8502000000008</v>
      </c>
      <c r="O850" s="40">
        <v>33781.397600000004</v>
      </c>
      <c r="P850" s="41">
        <v>2871.4187960000004</v>
      </c>
      <c r="Q850" s="41">
        <v>8276.4424120000003</v>
      </c>
      <c r="R850" s="40">
        <v>35785.683199999999</v>
      </c>
      <c r="S850" s="41">
        <v>3399.6399040000001</v>
      </c>
      <c r="T850" s="41">
        <v>9483.206048</v>
      </c>
      <c r="U850" s="40">
        <v>37789.968800000002</v>
      </c>
      <c r="V850" s="41">
        <v>3967.9467239999999</v>
      </c>
      <c r="W850" s="41">
        <v>10770.141108</v>
      </c>
      <c r="X850" s="40">
        <v>39794.254400000005</v>
      </c>
      <c r="Y850" s="41">
        <v>4576.3392560000011</v>
      </c>
      <c r="Z850" s="41">
        <v>12137.247592000002</v>
      </c>
      <c r="AA850" s="40">
        <v>41798.54</v>
      </c>
      <c r="AB850" s="41">
        <v>5224.8175000000001</v>
      </c>
      <c r="AC850" s="41">
        <v>13584.525500000002</v>
      </c>
      <c r="AD850" s="35"/>
      <c r="AE850" s="35"/>
      <c r="AF850" s="35"/>
      <c r="AG850" s="35"/>
      <c r="AH850" s="35"/>
      <c r="AI850" s="2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s="24" customFormat="1">
      <c r="A851" s="31">
        <v>28244</v>
      </c>
      <c r="B851" s="31" t="s">
        <v>1618</v>
      </c>
      <c r="C851" s="31" t="s">
        <v>15</v>
      </c>
      <c r="D851" s="31"/>
      <c r="E851" s="31">
        <v>54.11</v>
      </c>
      <c r="F851" s="31" t="s">
        <v>398</v>
      </c>
      <c r="G851" s="31" t="s">
        <v>4</v>
      </c>
      <c r="H851" s="31" t="s">
        <v>6</v>
      </c>
      <c r="I851" s="40">
        <v>27040.399999999998</v>
      </c>
      <c r="J851" s="40">
        <v>1622.4239999999998</v>
      </c>
      <c r="K851" s="40">
        <v>5408.08</v>
      </c>
      <c r="L851" s="40">
        <v>27890.928</v>
      </c>
      <c r="M851" s="41">
        <v>2091.8195999999998</v>
      </c>
      <c r="N851" s="41">
        <v>6275.4588000000003</v>
      </c>
      <c r="O851" s="40">
        <v>29421.878400000001</v>
      </c>
      <c r="P851" s="41">
        <v>2500.8596640000005</v>
      </c>
      <c r="Q851" s="41">
        <v>7208.3602080000001</v>
      </c>
      <c r="R851" s="40">
        <v>30952.828800000003</v>
      </c>
      <c r="S851" s="41">
        <v>2940.5187360000004</v>
      </c>
      <c r="T851" s="41">
        <v>8202.4996320000009</v>
      </c>
      <c r="U851" s="40">
        <v>32483.779200000001</v>
      </c>
      <c r="V851" s="41">
        <v>3410.796816</v>
      </c>
      <c r="W851" s="41">
        <v>9257.8770719999993</v>
      </c>
      <c r="X851" s="40">
        <v>34014.729600000006</v>
      </c>
      <c r="Y851" s="41">
        <v>3911.6939040000007</v>
      </c>
      <c r="Z851" s="41">
        <v>10374.492528000002</v>
      </c>
      <c r="AA851" s="40">
        <v>35545.68</v>
      </c>
      <c r="AB851" s="41">
        <v>4443.21</v>
      </c>
      <c r="AC851" s="41">
        <v>11552.346000000001</v>
      </c>
      <c r="AD851" s="35"/>
      <c r="AE851" s="35"/>
      <c r="AF851" s="35"/>
      <c r="AG851" s="35"/>
      <c r="AH851" s="35"/>
      <c r="AI851" s="2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s="24" customFormat="1">
      <c r="A852" s="31">
        <v>30362</v>
      </c>
      <c r="B852" s="31" t="s">
        <v>1260</v>
      </c>
      <c r="C852" s="31" t="s">
        <v>15</v>
      </c>
      <c r="D852" s="31"/>
      <c r="E852" s="31">
        <v>37.06</v>
      </c>
      <c r="F852" s="31" t="s">
        <v>168</v>
      </c>
      <c r="G852" s="31" t="s">
        <v>4</v>
      </c>
      <c r="H852" s="31" t="s">
        <v>6</v>
      </c>
      <c r="I852" s="40">
        <v>15677.756250000004</v>
      </c>
      <c r="J852" s="40">
        <v>940.66537500000015</v>
      </c>
      <c r="K852" s="40">
        <v>3135.5512500000009</v>
      </c>
      <c r="L852" s="40">
        <v>15818.855625000004</v>
      </c>
      <c r="M852" s="41">
        <v>1186.4141718750002</v>
      </c>
      <c r="N852" s="41">
        <v>3559.242515625001</v>
      </c>
      <c r="O852" s="40">
        <v>16072.834500000004</v>
      </c>
      <c r="P852" s="41">
        <v>1366.1909325000004</v>
      </c>
      <c r="Q852" s="41">
        <v>3937.8444525000009</v>
      </c>
      <c r="R852" s="40">
        <v>16326.813375000003</v>
      </c>
      <c r="S852" s="41">
        <v>1551.0472706250002</v>
      </c>
      <c r="T852" s="41">
        <v>4326.605544375001</v>
      </c>
      <c r="U852" s="40">
        <v>16580.792250000002</v>
      </c>
      <c r="V852" s="41">
        <v>1740.9831862500002</v>
      </c>
      <c r="W852" s="41">
        <v>4725.5257912500001</v>
      </c>
      <c r="X852" s="40">
        <v>16834.771125000003</v>
      </c>
      <c r="Y852" s="41">
        <v>1935.9986793750004</v>
      </c>
      <c r="Z852" s="41">
        <v>5134.6051931250004</v>
      </c>
      <c r="AA852" s="40">
        <v>17088.750000000004</v>
      </c>
      <c r="AB852" s="41">
        <v>2136.0937500000005</v>
      </c>
      <c r="AC852" s="41">
        <v>5553.8437500000018</v>
      </c>
      <c r="AD852" s="35"/>
      <c r="AE852" s="35"/>
      <c r="AF852" s="35"/>
      <c r="AG852" s="35"/>
      <c r="AH852" s="35"/>
      <c r="AI852" s="2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s="24" customFormat="1">
      <c r="A853" s="31">
        <v>25556</v>
      </c>
      <c r="B853" s="31" t="s">
        <v>938</v>
      </c>
      <c r="C853" s="31" t="s">
        <v>13</v>
      </c>
      <c r="D853" s="31"/>
      <c r="E853" s="31">
        <v>53.05</v>
      </c>
      <c r="F853" s="31" t="s">
        <v>404</v>
      </c>
      <c r="G853" s="31" t="s">
        <v>4</v>
      </c>
      <c r="H853" s="31" t="s">
        <v>6</v>
      </c>
      <c r="I853" s="40">
        <v>37195.26</v>
      </c>
      <c r="J853" s="40">
        <v>2231.7156</v>
      </c>
      <c r="K853" s="40">
        <v>7439.0520000000006</v>
      </c>
      <c r="L853" s="40">
        <v>39062.026000000013</v>
      </c>
      <c r="M853" s="41">
        <v>2929.6519500000009</v>
      </c>
      <c r="N853" s="41">
        <v>8788.9558500000039</v>
      </c>
      <c r="O853" s="40">
        <v>42422.204800000007</v>
      </c>
      <c r="P853" s="41">
        <v>3605.887408000001</v>
      </c>
      <c r="Q853" s="41">
        <v>10393.440176000002</v>
      </c>
      <c r="R853" s="40">
        <v>45782.383600000008</v>
      </c>
      <c r="S853" s="41">
        <v>4349.3264420000005</v>
      </c>
      <c r="T853" s="41">
        <v>12132.331654000003</v>
      </c>
      <c r="U853" s="40">
        <v>49142.56240000001</v>
      </c>
      <c r="V853" s="41">
        <v>5159.9690520000013</v>
      </c>
      <c r="W853" s="41">
        <v>14005.630284000001</v>
      </c>
      <c r="X853" s="40">
        <v>52502.741200000011</v>
      </c>
      <c r="Y853" s="41">
        <v>6037.815238000002</v>
      </c>
      <c r="Z853" s="41">
        <v>16013.336066000003</v>
      </c>
      <c r="AA853" s="40">
        <v>55862.920000000013</v>
      </c>
      <c r="AB853" s="41">
        <v>6982.8650000000016</v>
      </c>
      <c r="AC853" s="41">
        <v>18155.449000000004</v>
      </c>
      <c r="AD853" s="35"/>
      <c r="AE853" s="35"/>
      <c r="AF853" s="35"/>
      <c r="AG853" s="35"/>
      <c r="AH853" s="35"/>
      <c r="AI853" s="2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s="24" customFormat="1">
      <c r="A854" s="31">
        <v>24645</v>
      </c>
      <c r="B854" s="31" t="s">
        <v>1785</v>
      </c>
      <c r="C854" s="31" t="s">
        <v>15</v>
      </c>
      <c r="D854" s="31"/>
      <c r="E854" s="31">
        <v>51.07</v>
      </c>
      <c r="F854" s="31" t="s">
        <v>261</v>
      </c>
      <c r="G854" s="31" t="s">
        <v>4</v>
      </c>
      <c r="H854" s="31" t="s">
        <v>6</v>
      </c>
      <c r="I854" s="40">
        <v>24288.099999999995</v>
      </c>
      <c r="J854" s="40">
        <v>1457.2859999999996</v>
      </c>
      <c r="K854" s="40">
        <v>4857.619999999999</v>
      </c>
      <c r="L854" s="40">
        <v>25356.775999999998</v>
      </c>
      <c r="M854" s="41">
        <v>1901.7581999999998</v>
      </c>
      <c r="N854" s="41">
        <v>5705.2745999999997</v>
      </c>
      <c r="O854" s="40">
        <v>27280.392799999998</v>
      </c>
      <c r="P854" s="41">
        <v>2318.833388</v>
      </c>
      <c r="Q854" s="41">
        <v>6683.6962359999998</v>
      </c>
      <c r="R854" s="40">
        <v>29204.009599999998</v>
      </c>
      <c r="S854" s="41">
        <v>2774.3809119999996</v>
      </c>
      <c r="T854" s="41">
        <v>7739.0625439999994</v>
      </c>
      <c r="U854" s="40">
        <v>31127.626400000001</v>
      </c>
      <c r="V854" s="41">
        <v>3268.400772</v>
      </c>
      <c r="W854" s="41">
        <v>8871.3735239999987</v>
      </c>
      <c r="X854" s="40">
        <v>33051.243199999997</v>
      </c>
      <c r="Y854" s="41">
        <v>3800.8929679999997</v>
      </c>
      <c r="Z854" s="41">
        <v>10080.629175999999</v>
      </c>
      <c r="AA854" s="40">
        <v>34974.86</v>
      </c>
      <c r="AB854" s="41">
        <v>4371.8575000000001</v>
      </c>
      <c r="AC854" s="41">
        <v>11366.8295</v>
      </c>
      <c r="AD854" s="35"/>
      <c r="AE854" s="35"/>
      <c r="AF854" s="35"/>
      <c r="AG854" s="35"/>
      <c r="AH854" s="35"/>
      <c r="AI854" s="2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s="24" customFormat="1">
      <c r="A855" s="31">
        <v>23874</v>
      </c>
      <c r="B855" s="31" t="s">
        <v>1615</v>
      </c>
      <c r="C855" s="31" t="s">
        <v>15</v>
      </c>
      <c r="D855" s="31"/>
      <c r="E855" s="31">
        <v>63.07</v>
      </c>
      <c r="F855" s="31" t="s">
        <v>398</v>
      </c>
      <c r="G855" s="31" t="s">
        <v>4</v>
      </c>
      <c r="H855" s="31" t="s">
        <v>6</v>
      </c>
      <c r="I855" s="40">
        <v>10660.840000000002</v>
      </c>
      <c r="J855" s="40">
        <v>639.6504000000001</v>
      </c>
      <c r="K855" s="40">
        <v>2132.1680000000006</v>
      </c>
      <c r="L855" s="40">
        <v>10980.666000000001</v>
      </c>
      <c r="M855" s="41">
        <v>823.54995000000008</v>
      </c>
      <c r="N855" s="41">
        <v>2470.6498500000002</v>
      </c>
      <c r="O855" s="40">
        <v>11556.352800000002</v>
      </c>
      <c r="P855" s="41">
        <v>982.28998800000022</v>
      </c>
      <c r="Q855" s="41">
        <v>2831.3064360000008</v>
      </c>
      <c r="R855" s="40">
        <v>12132.039600000002</v>
      </c>
      <c r="S855" s="41">
        <v>1152.5437620000002</v>
      </c>
      <c r="T855" s="41">
        <v>3214.9904940000006</v>
      </c>
      <c r="U855" s="40">
        <v>12707.726400000001</v>
      </c>
      <c r="V855" s="41">
        <v>1334.3112720000001</v>
      </c>
      <c r="W855" s="41">
        <v>3621.7020240000002</v>
      </c>
      <c r="X855" s="40">
        <v>13283.413200000003</v>
      </c>
      <c r="Y855" s="41">
        <v>1527.5925180000004</v>
      </c>
      <c r="Z855" s="41">
        <v>4051.4410260000009</v>
      </c>
      <c r="AA855" s="40">
        <v>13859.100000000002</v>
      </c>
      <c r="AB855" s="41">
        <v>1732.3875000000003</v>
      </c>
      <c r="AC855" s="41">
        <v>4504.2075000000004</v>
      </c>
      <c r="AD855" s="35"/>
      <c r="AE855" s="35"/>
      <c r="AF855" s="35"/>
      <c r="AG855" s="35"/>
      <c r="AH855" s="35"/>
      <c r="AI855" s="2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s="24" customFormat="1">
      <c r="A856" s="31">
        <v>25223</v>
      </c>
      <c r="B856" s="31" t="s">
        <v>951</v>
      </c>
      <c r="C856" s="31" t="s">
        <v>13</v>
      </c>
      <c r="D856" s="31"/>
      <c r="E856" s="31">
        <v>54.07</v>
      </c>
      <c r="F856" s="31" t="s">
        <v>113</v>
      </c>
      <c r="G856" s="31" t="s">
        <v>4</v>
      </c>
      <c r="H856" s="31" t="s">
        <v>6</v>
      </c>
      <c r="I856" s="40">
        <v>19355.96</v>
      </c>
      <c r="J856" s="40">
        <v>1161.3575999999998</v>
      </c>
      <c r="K856" s="40">
        <v>3871.192</v>
      </c>
      <c r="L856" s="40">
        <v>20168.91</v>
      </c>
      <c r="M856" s="41">
        <v>1512.6682499999999</v>
      </c>
      <c r="N856" s="41">
        <v>4538.0047500000001</v>
      </c>
      <c r="O856" s="40">
        <v>21632.22</v>
      </c>
      <c r="P856" s="41">
        <v>1838.7387000000003</v>
      </c>
      <c r="Q856" s="41">
        <v>5299.8939</v>
      </c>
      <c r="R856" s="40">
        <v>23095.53</v>
      </c>
      <c r="S856" s="41">
        <v>2194.0753500000001</v>
      </c>
      <c r="T856" s="41">
        <v>6120.3154500000001</v>
      </c>
      <c r="U856" s="40">
        <v>24558.84</v>
      </c>
      <c r="V856" s="41">
        <v>2578.6781999999998</v>
      </c>
      <c r="W856" s="41">
        <v>6999.2693999999992</v>
      </c>
      <c r="X856" s="40">
        <v>26022.15</v>
      </c>
      <c r="Y856" s="41">
        <v>2992.5472500000001</v>
      </c>
      <c r="Z856" s="41">
        <v>7936.7557500000003</v>
      </c>
      <c r="AA856" s="40">
        <v>27485.46</v>
      </c>
      <c r="AB856" s="41">
        <v>3435.6824999999999</v>
      </c>
      <c r="AC856" s="41">
        <v>8932.7744999999995</v>
      </c>
      <c r="AD856" s="35"/>
      <c r="AE856" s="35"/>
      <c r="AF856" s="35"/>
      <c r="AG856" s="35"/>
      <c r="AH856" s="35"/>
      <c r="AI856" s="2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s="24" customFormat="1">
      <c r="A857" s="31">
        <v>22161</v>
      </c>
      <c r="B857" s="31" t="s">
        <v>1986</v>
      </c>
      <c r="C857" s="31" t="s">
        <v>15</v>
      </c>
      <c r="D857" s="31"/>
      <c r="E857" s="31">
        <v>57.05</v>
      </c>
      <c r="F857" s="31" t="s">
        <v>376</v>
      </c>
      <c r="G857" s="31" t="s">
        <v>4</v>
      </c>
      <c r="H857" s="31" t="s">
        <v>6</v>
      </c>
      <c r="I857" s="40">
        <v>18318.36</v>
      </c>
      <c r="J857" s="40">
        <v>1099.1016</v>
      </c>
      <c r="K857" s="40">
        <v>3663.6720000000005</v>
      </c>
      <c r="L857" s="40">
        <v>19234.278000000002</v>
      </c>
      <c r="M857" s="41">
        <v>1442.5708500000001</v>
      </c>
      <c r="N857" s="41">
        <v>4327.7125500000002</v>
      </c>
      <c r="O857" s="40">
        <v>20882.930400000001</v>
      </c>
      <c r="P857" s="41">
        <v>1775.0490840000002</v>
      </c>
      <c r="Q857" s="41">
        <v>5116.3179479999999</v>
      </c>
      <c r="R857" s="40">
        <v>22531.5828</v>
      </c>
      <c r="S857" s="41">
        <v>2140.5003660000002</v>
      </c>
      <c r="T857" s="41">
        <v>5970.8694420000002</v>
      </c>
      <c r="U857" s="40">
        <v>24180.235200000003</v>
      </c>
      <c r="V857" s="41">
        <v>2538.924696</v>
      </c>
      <c r="W857" s="41">
        <v>6891.3670320000001</v>
      </c>
      <c r="X857" s="40">
        <v>25828.887600000002</v>
      </c>
      <c r="Y857" s="41">
        <v>2970.3220740000002</v>
      </c>
      <c r="Z857" s="41">
        <v>7877.8107180000006</v>
      </c>
      <c r="AA857" s="40">
        <v>27477.54</v>
      </c>
      <c r="AB857" s="41">
        <v>3434.6925000000001</v>
      </c>
      <c r="AC857" s="41">
        <v>8930.2005000000008</v>
      </c>
      <c r="AD857" s="35"/>
      <c r="AE857" s="35"/>
      <c r="AF857" s="35"/>
      <c r="AG857" s="35"/>
      <c r="AH857" s="35"/>
      <c r="AI857" s="2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s="24" customFormat="1">
      <c r="A858" s="31">
        <v>28865</v>
      </c>
      <c r="B858" s="31" t="s">
        <v>1552</v>
      </c>
      <c r="C858" s="31" t="s">
        <v>15</v>
      </c>
      <c r="D858" s="31"/>
      <c r="E858" s="31">
        <v>51.1</v>
      </c>
      <c r="F858" s="31" t="s">
        <v>139</v>
      </c>
      <c r="G858" s="31" t="s">
        <v>4</v>
      </c>
      <c r="H858" s="31" t="s">
        <v>6</v>
      </c>
      <c r="I858" s="40">
        <v>21841.18</v>
      </c>
      <c r="J858" s="40">
        <v>1310.4708000000001</v>
      </c>
      <c r="K858" s="40">
        <v>4368.2359999999999</v>
      </c>
      <c r="L858" s="40">
        <v>22430.892</v>
      </c>
      <c r="M858" s="41">
        <v>1682.3169</v>
      </c>
      <c r="N858" s="41">
        <v>5046.9507000000003</v>
      </c>
      <c r="O858" s="40">
        <v>23492.373599999999</v>
      </c>
      <c r="P858" s="41">
        <v>1996.851756</v>
      </c>
      <c r="Q858" s="41">
        <v>5755.6315319999994</v>
      </c>
      <c r="R858" s="40">
        <v>24553.855200000002</v>
      </c>
      <c r="S858" s="41">
        <v>2332.6162440000003</v>
      </c>
      <c r="T858" s="41">
        <v>6506.7716280000004</v>
      </c>
      <c r="U858" s="40">
        <v>25615.336800000001</v>
      </c>
      <c r="V858" s="41">
        <v>2689.6103640000001</v>
      </c>
      <c r="W858" s="41">
        <v>7300.3709879999997</v>
      </c>
      <c r="X858" s="40">
        <v>26676.8184</v>
      </c>
      <c r="Y858" s="41">
        <v>3067.834116</v>
      </c>
      <c r="Z858" s="41">
        <v>8136.4296119999999</v>
      </c>
      <c r="AA858" s="40">
        <v>27738.3</v>
      </c>
      <c r="AB858" s="41">
        <v>3467.2874999999999</v>
      </c>
      <c r="AC858" s="41">
        <v>9014.9475000000002</v>
      </c>
      <c r="AD858" s="35"/>
      <c r="AE858" s="35"/>
      <c r="AF858" s="35"/>
      <c r="AG858" s="35"/>
      <c r="AH858" s="35"/>
      <c r="AI858" s="2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s="24" customFormat="1">
      <c r="A859" s="31">
        <v>23307</v>
      </c>
      <c r="B859" s="31" t="s">
        <v>1880</v>
      </c>
      <c r="C859" s="31" t="s">
        <v>15</v>
      </c>
      <c r="D859" s="31"/>
      <c r="E859" s="31">
        <v>69.069999999999993</v>
      </c>
      <c r="F859" s="31" t="s">
        <v>182</v>
      </c>
      <c r="G859" s="31" t="s">
        <v>4</v>
      </c>
      <c r="H859" s="31" t="s">
        <v>6</v>
      </c>
      <c r="I859" s="40">
        <v>15405.720000000001</v>
      </c>
      <c r="J859" s="40">
        <v>924.34320000000002</v>
      </c>
      <c r="K859" s="40">
        <v>3081.1440000000002</v>
      </c>
      <c r="L859" s="40">
        <v>16145.194000000003</v>
      </c>
      <c r="M859" s="41">
        <v>1210.8895500000001</v>
      </c>
      <c r="N859" s="41">
        <v>3632.668650000001</v>
      </c>
      <c r="O859" s="40">
        <v>17476.247200000002</v>
      </c>
      <c r="P859" s="41">
        <v>1485.4810120000002</v>
      </c>
      <c r="Q859" s="41">
        <v>4281.6805640000002</v>
      </c>
      <c r="R859" s="40">
        <v>18807.300400000004</v>
      </c>
      <c r="S859" s="41">
        <v>1786.6935380000004</v>
      </c>
      <c r="T859" s="41">
        <v>4983.9346060000016</v>
      </c>
      <c r="U859" s="40">
        <v>20138.353600000002</v>
      </c>
      <c r="V859" s="41">
        <v>2114.5271280000002</v>
      </c>
      <c r="W859" s="41">
        <v>5739.4307760000002</v>
      </c>
      <c r="X859" s="40">
        <v>21469.406800000004</v>
      </c>
      <c r="Y859" s="41">
        <v>2468.9817820000007</v>
      </c>
      <c r="Z859" s="41">
        <v>6548.1690740000013</v>
      </c>
      <c r="AA859" s="40">
        <v>22800.460000000003</v>
      </c>
      <c r="AB859" s="41">
        <v>2850.0575000000003</v>
      </c>
      <c r="AC859" s="41">
        <v>7410.1495000000014</v>
      </c>
      <c r="AD859" s="35"/>
      <c r="AE859" s="35"/>
      <c r="AF859" s="35"/>
      <c r="AG859" s="35"/>
      <c r="AH859" s="35"/>
      <c r="AI859" s="2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s="24" customFormat="1">
      <c r="A860" s="31">
        <v>22959</v>
      </c>
      <c r="B860" s="31" t="s">
        <v>1927</v>
      </c>
      <c r="C860" s="31" t="s">
        <v>15</v>
      </c>
      <c r="D860" s="31"/>
      <c r="E860" s="31">
        <v>58.08</v>
      </c>
      <c r="F860" s="31" t="s">
        <v>37</v>
      </c>
      <c r="G860" s="31" t="s">
        <v>4</v>
      </c>
      <c r="H860" s="31" t="s">
        <v>6</v>
      </c>
      <c r="I860" s="40">
        <v>22722.02</v>
      </c>
      <c r="J860" s="40">
        <v>1363.3211999999999</v>
      </c>
      <c r="K860" s="40">
        <v>4544.4040000000005</v>
      </c>
      <c r="L860" s="40">
        <v>23858.120000000003</v>
      </c>
      <c r="M860" s="41">
        <v>1789.3590000000002</v>
      </c>
      <c r="N860" s="41">
        <v>5368.0770000000011</v>
      </c>
      <c r="O860" s="40">
        <v>25903.100000000006</v>
      </c>
      <c r="P860" s="41">
        <v>2201.7635000000005</v>
      </c>
      <c r="Q860" s="41">
        <v>6346.259500000001</v>
      </c>
      <c r="R860" s="40">
        <v>27948.080000000005</v>
      </c>
      <c r="S860" s="41">
        <v>2655.0676000000008</v>
      </c>
      <c r="T860" s="41">
        <v>7406.2412000000022</v>
      </c>
      <c r="U860" s="40">
        <v>29993.060000000005</v>
      </c>
      <c r="V860" s="41">
        <v>3149.2713000000003</v>
      </c>
      <c r="W860" s="41">
        <v>8548.0221000000001</v>
      </c>
      <c r="X860" s="40">
        <v>32038.040000000005</v>
      </c>
      <c r="Y860" s="41">
        <v>3684.3746000000006</v>
      </c>
      <c r="Z860" s="41">
        <v>9771.6022000000012</v>
      </c>
      <c r="AA860" s="40">
        <v>34083.020000000004</v>
      </c>
      <c r="AB860" s="41">
        <v>4260.3775000000005</v>
      </c>
      <c r="AC860" s="41">
        <v>11076.981500000002</v>
      </c>
      <c r="AD860" s="35"/>
      <c r="AE860" s="35"/>
      <c r="AF860" s="35"/>
      <c r="AG860" s="35"/>
      <c r="AH860" s="35"/>
      <c r="AI860" s="2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s="24" customFormat="1">
      <c r="A861" s="31">
        <v>12620</v>
      </c>
      <c r="B861" s="31" t="s">
        <v>1164</v>
      </c>
      <c r="C861" s="31" t="s">
        <v>13</v>
      </c>
      <c r="D861" s="31"/>
      <c r="E861" s="31">
        <v>65.040000000000006</v>
      </c>
      <c r="F861" s="31" t="s">
        <v>337</v>
      </c>
      <c r="G861" s="31" t="s">
        <v>4</v>
      </c>
      <c r="H861" s="31" t="s">
        <v>6</v>
      </c>
      <c r="I861" s="40">
        <v>24382.18</v>
      </c>
      <c r="J861" s="40">
        <v>1462.9307999999999</v>
      </c>
      <c r="K861" s="40">
        <v>4876.4360000000006</v>
      </c>
      <c r="L861" s="40">
        <v>25644.974000000002</v>
      </c>
      <c r="M861" s="41">
        <v>1923.3730500000001</v>
      </c>
      <c r="N861" s="41">
        <v>5770.1191500000004</v>
      </c>
      <c r="O861" s="40">
        <v>27918.003199999999</v>
      </c>
      <c r="P861" s="41">
        <v>2373.030272</v>
      </c>
      <c r="Q861" s="41">
        <v>6839.9107839999997</v>
      </c>
      <c r="R861" s="40">
        <v>30191.0324</v>
      </c>
      <c r="S861" s="41">
        <v>2868.1480780000002</v>
      </c>
      <c r="T861" s="41">
        <v>8000.6235860000006</v>
      </c>
      <c r="U861" s="40">
        <v>32464.061600000001</v>
      </c>
      <c r="V861" s="41">
        <v>3408.7264679999998</v>
      </c>
      <c r="W861" s="41">
        <v>9252.2575559999987</v>
      </c>
      <c r="X861" s="40">
        <v>34737.090800000005</v>
      </c>
      <c r="Y861" s="41">
        <v>3994.7654420000008</v>
      </c>
      <c r="Z861" s="41">
        <v>10594.812694000002</v>
      </c>
      <c r="AA861" s="40">
        <v>37010.120000000003</v>
      </c>
      <c r="AB861" s="41">
        <v>4626.2650000000003</v>
      </c>
      <c r="AC861" s="41">
        <v>12028.289000000001</v>
      </c>
      <c r="AD861" s="35"/>
      <c r="AE861" s="35"/>
      <c r="AF861" s="35"/>
      <c r="AG861" s="35"/>
      <c r="AH861" s="35"/>
      <c r="AI861" s="2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s="24" customFormat="1">
      <c r="A862" s="31">
        <v>23618</v>
      </c>
      <c r="B862" s="31" t="s">
        <v>1008</v>
      </c>
      <c r="C862" s="31" t="s">
        <v>13</v>
      </c>
      <c r="D862" s="31"/>
      <c r="E862" s="31">
        <v>54.03</v>
      </c>
      <c r="F862" s="31" t="s">
        <v>67</v>
      </c>
      <c r="G862" s="31" t="s">
        <v>4</v>
      </c>
      <c r="H862" s="31" t="s">
        <v>6</v>
      </c>
      <c r="I862" s="40">
        <v>30438.94</v>
      </c>
      <c r="J862" s="40">
        <v>1826.3363999999999</v>
      </c>
      <c r="K862" s="40">
        <v>6087.7880000000005</v>
      </c>
      <c r="L862" s="40">
        <v>31900.008000000002</v>
      </c>
      <c r="M862" s="41">
        <v>2392.5005999999998</v>
      </c>
      <c r="N862" s="41">
        <v>7177.5018000000009</v>
      </c>
      <c r="O862" s="40">
        <v>34529.930400000005</v>
      </c>
      <c r="P862" s="41">
        <v>2935.0440840000006</v>
      </c>
      <c r="Q862" s="41">
        <v>8459.8329480000011</v>
      </c>
      <c r="R862" s="40">
        <v>37159.852800000001</v>
      </c>
      <c r="S862" s="41">
        <v>3530.1860160000001</v>
      </c>
      <c r="T862" s="41">
        <v>9847.3609919999999</v>
      </c>
      <c r="U862" s="40">
        <v>39789.775200000004</v>
      </c>
      <c r="V862" s="41">
        <v>4177.9263959999998</v>
      </c>
      <c r="W862" s="41">
        <v>11340.085932</v>
      </c>
      <c r="X862" s="40">
        <v>42419.6976</v>
      </c>
      <c r="Y862" s="41">
        <v>4878.2652239999998</v>
      </c>
      <c r="Z862" s="41">
        <v>12938.007767999999</v>
      </c>
      <c r="AA862" s="40">
        <v>45049.62</v>
      </c>
      <c r="AB862" s="41">
        <v>5631.2025000000003</v>
      </c>
      <c r="AC862" s="41">
        <v>14641.126500000002</v>
      </c>
      <c r="AD862" s="35"/>
      <c r="AE862" s="35"/>
      <c r="AF862" s="35"/>
      <c r="AG862" s="35"/>
      <c r="AH862" s="35"/>
      <c r="AI862" s="2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s="24" customFormat="1">
      <c r="A863" s="31">
        <v>22286</v>
      </c>
      <c r="B863" s="31" t="s">
        <v>1974</v>
      </c>
      <c r="C863" s="31" t="s">
        <v>15</v>
      </c>
      <c r="D863" s="31"/>
      <c r="E863" s="31">
        <v>56.02</v>
      </c>
      <c r="F863" s="31" t="s">
        <v>385</v>
      </c>
      <c r="G863" s="31" t="s">
        <v>4</v>
      </c>
      <c r="H863" s="31" t="s">
        <v>6</v>
      </c>
      <c r="I863" s="40">
        <v>24335.14</v>
      </c>
      <c r="J863" s="40">
        <v>1460.1083999999998</v>
      </c>
      <c r="K863" s="40">
        <v>4867.0280000000002</v>
      </c>
      <c r="L863" s="40">
        <v>25573.739999999998</v>
      </c>
      <c r="M863" s="41">
        <v>1918.0304999999998</v>
      </c>
      <c r="N863" s="41">
        <v>5754.0914999999995</v>
      </c>
      <c r="O863" s="40">
        <v>27803.22</v>
      </c>
      <c r="P863" s="41">
        <v>2363.2737000000002</v>
      </c>
      <c r="Q863" s="41">
        <v>6811.7889000000005</v>
      </c>
      <c r="R863" s="40">
        <v>30032.7</v>
      </c>
      <c r="S863" s="41">
        <v>2853.1065000000003</v>
      </c>
      <c r="T863" s="41">
        <v>7958.665500000001</v>
      </c>
      <c r="U863" s="40">
        <v>32262.18</v>
      </c>
      <c r="V863" s="41">
        <v>3387.5288999999998</v>
      </c>
      <c r="W863" s="41">
        <v>9194.7212999999992</v>
      </c>
      <c r="X863" s="40">
        <v>34491.660000000003</v>
      </c>
      <c r="Y863" s="41">
        <v>3966.5409000000004</v>
      </c>
      <c r="Z863" s="41">
        <v>10519.956300000002</v>
      </c>
      <c r="AA863" s="40">
        <v>36721.14</v>
      </c>
      <c r="AB863" s="41">
        <v>4590.1424999999999</v>
      </c>
      <c r="AC863" s="41">
        <v>11934.370500000001</v>
      </c>
      <c r="AD863" s="35"/>
      <c r="AE863" s="35"/>
      <c r="AF863" s="35"/>
      <c r="AG863" s="35"/>
      <c r="AH863" s="35"/>
      <c r="AI863" s="2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s="24" customFormat="1">
      <c r="A864" s="31">
        <v>26017</v>
      </c>
      <c r="B864" s="31" t="s">
        <v>1622</v>
      </c>
      <c r="C864" s="31" t="s">
        <v>15</v>
      </c>
      <c r="D864" s="31"/>
      <c r="E864" s="31">
        <v>56.06</v>
      </c>
      <c r="F864" s="31" t="s">
        <v>104</v>
      </c>
      <c r="G864" s="31" t="s">
        <v>4</v>
      </c>
      <c r="H864" s="31" t="s">
        <v>6</v>
      </c>
      <c r="I864" s="40">
        <v>15677.76</v>
      </c>
      <c r="J864" s="40">
        <v>940.66559999999993</v>
      </c>
      <c r="K864" s="40">
        <v>3135.5520000000001</v>
      </c>
      <c r="L864" s="40">
        <v>16179.447999999999</v>
      </c>
      <c r="M864" s="41">
        <v>1213.4585999999999</v>
      </c>
      <c r="N864" s="41">
        <v>3640.3757999999998</v>
      </c>
      <c r="O864" s="40">
        <v>17082.486399999998</v>
      </c>
      <c r="P864" s="41">
        <v>1452.011344</v>
      </c>
      <c r="Q864" s="41">
        <v>4185.2091679999994</v>
      </c>
      <c r="R864" s="40">
        <v>17985.524799999999</v>
      </c>
      <c r="S864" s="41">
        <v>1708.6248559999999</v>
      </c>
      <c r="T864" s="41">
        <v>4766.1640720000005</v>
      </c>
      <c r="U864" s="40">
        <v>18888.563199999997</v>
      </c>
      <c r="V864" s="41">
        <v>1983.2991359999996</v>
      </c>
      <c r="W864" s="41">
        <v>5383.2405119999985</v>
      </c>
      <c r="X864" s="40">
        <v>19791.601599999998</v>
      </c>
      <c r="Y864" s="41">
        <v>2276.0341840000001</v>
      </c>
      <c r="Z864" s="41">
        <v>6036.4384879999989</v>
      </c>
      <c r="AA864" s="40">
        <v>20694.64</v>
      </c>
      <c r="AB864" s="41">
        <v>2586.83</v>
      </c>
      <c r="AC864" s="41">
        <v>6725.7579999999998</v>
      </c>
      <c r="AD864" s="35"/>
      <c r="AE864" s="35"/>
      <c r="AF864" s="35"/>
      <c r="AG864" s="35"/>
      <c r="AH864" s="35"/>
      <c r="AI864" s="2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s="24" customFormat="1">
      <c r="A865" s="31">
        <v>22312</v>
      </c>
      <c r="B865" s="31" t="s">
        <v>1969</v>
      </c>
      <c r="C865" s="31" t="s">
        <v>15</v>
      </c>
      <c r="D865" s="31"/>
      <c r="E865" s="31">
        <v>69.09</v>
      </c>
      <c r="F865" s="31" t="s">
        <v>238</v>
      </c>
      <c r="G865" s="31" t="s">
        <v>4</v>
      </c>
      <c r="H865" s="31" t="s">
        <v>6</v>
      </c>
      <c r="I865" s="40">
        <v>3777.7400000000002</v>
      </c>
      <c r="J865" s="40">
        <v>226.6644</v>
      </c>
      <c r="K865" s="40">
        <v>755.54800000000012</v>
      </c>
      <c r="L865" s="40">
        <v>3966.6260000000007</v>
      </c>
      <c r="M865" s="41">
        <v>297.49695000000003</v>
      </c>
      <c r="N865" s="41">
        <v>892.49085000000014</v>
      </c>
      <c r="O865" s="40">
        <v>4306.6208000000006</v>
      </c>
      <c r="P865" s="41">
        <v>366.06276800000006</v>
      </c>
      <c r="Q865" s="41">
        <v>1055.1220960000001</v>
      </c>
      <c r="R865" s="40">
        <v>4646.615600000001</v>
      </c>
      <c r="S865" s="41">
        <v>441.42848200000009</v>
      </c>
      <c r="T865" s="41">
        <v>1231.3531340000004</v>
      </c>
      <c r="U865" s="40">
        <v>4986.6104000000005</v>
      </c>
      <c r="V865" s="41">
        <v>523.59409200000005</v>
      </c>
      <c r="W865" s="41">
        <v>1421.1839640000001</v>
      </c>
      <c r="X865" s="40">
        <v>5326.6052000000009</v>
      </c>
      <c r="Y865" s="41">
        <v>612.55959800000016</v>
      </c>
      <c r="Z865" s="41">
        <v>1624.6145860000001</v>
      </c>
      <c r="AA865" s="40">
        <v>5666.6</v>
      </c>
      <c r="AB865" s="41">
        <v>708.32500000000005</v>
      </c>
      <c r="AC865" s="41">
        <v>1841.6450000000002</v>
      </c>
      <c r="AD865" s="35"/>
      <c r="AE865" s="35"/>
      <c r="AF865" s="35"/>
      <c r="AG865" s="35"/>
      <c r="AH865" s="35"/>
      <c r="AI865" s="2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s="24" customFormat="1">
      <c r="A866" s="31">
        <v>23257</v>
      </c>
      <c r="B866" s="31" t="s">
        <v>819</v>
      </c>
      <c r="C866" s="31" t="s">
        <v>13</v>
      </c>
      <c r="D866" s="31"/>
      <c r="E866" s="31">
        <v>55</v>
      </c>
      <c r="F866" s="31" t="s">
        <v>295</v>
      </c>
      <c r="G866" s="31" t="s">
        <v>4</v>
      </c>
      <c r="H866" s="31" t="s">
        <v>6</v>
      </c>
      <c r="I866" s="40">
        <v>19448.439999999999</v>
      </c>
      <c r="J866" s="40">
        <v>1166.9063999999998</v>
      </c>
      <c r="K866" s="40">
        <v>3889.6880000000001</v>
      </c>
      <c r="L866" s="40">
        <v>20031.894</v>
      </c>
      <c r="M866" s="41">
        <v>1502.3920499999999</v>
      </c>
      <c r="N866" s="41">
        <v>4507.1761500000002</v>
      </c>
      <c r="O866" s="40">
        <v>21082.111199999999</v>
      </c>
      <c r="P866" s="41">
        <v>1791.979452</v>
      </c>
      <c r="Q866" s="41">
        <v>5165.117244</v>
      </c>
      <c r="R866" s="40">
        <v>22132.328399999999</v>
      </c>
      <c r="S866" s="41">
        <v>2102.5711980000001</v>
      </c>
      <c r="T866" s="41">
        <v>5865.0670259999997</v>
      </c>
      <c r="U866" s="40">
        <v>23182.545599999998</v>
      </c>
      <c r="V866" s="41">
        <v>2434.1672879999996</v>
      </c>
      <c r="W866" s="41">
        <v>6607.0254959999984</v>
      </c>
      <c r="X866" s="40">
        <v>24232.7628</v>
      </c>
      <c r="Y866" s="41">
        <v>2786.767722</v>
      </c>
      <c r="Z866" s="41">
        <v>7390.9926539999997</v>
      </c>
      <c r="AA866" s="40">
        <v>25282.98</v>
      </c>
      <c r="AB866" s="41">
        <v>3160.3724999999999</v>
      </c>
      <c r="AC866" s="41">
        <v>8216.9685000000009</v>
      </c>
      <c r="AD866" s="35"/>
      <c r="AE866" s="35"/>
      <c r="AF866" s="35"/>
      <c r="AG866" s="35"/>
      <c r="AH866" s="35"/>
      <c r="AI866" s="2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s="24" customFormat="1">
      <c r="A867" s="31">
        <v>21643</v>
      </c>
      <c r="B867" s="31" t="s">
        <v>2033</v>
      </c>
      <c r="C867" s="31" t="s">
        <v>15</v>
      </c>
      <c r="D867" s="31"/>
      <c r="E867" s="31">
        <v>64.08</v>
      </c>
      <c r="F867" s="31" t="s">
        <v>349</v>
      </c>
      <c r="G867" s="31" t="s">
        <v>4</v>
      </c>
      <c r="H867" s="31" t="s">
        <v>6</v>
      </c>
      <c r="I867" s="40">
        <v>24288.099999999995</v>
      </c>
      <c r="J867" s="40">
        <v>1457.2859999999996</v>
      </c>
      <c r="K867" s="40">
        <v>4857.619999999999</v>
      </c>
      <c r="L867" s="40">
        <v>25502.503999999997</v>
      </c>
      <c r="M867" s="41">
        <v>1912.6877999999997</v>
      </c>
      <c r="N867" s="41">
        <v>5738.0633999999991</v>
      </c>
      <c r="O867" s="40">
        <v>27688.431199999999</v>
      </c>
      <c r="P867" s="41">
        <v>2353.5166520000002</v>
      </c>
      <c r="Q867" s="41">
        <v>6783.6656439999997</v>
      </c>
      <c r="R867" s="40">
        <v>29874.358399999997</v>
      </c>
      <c r="S867" s="41">
        <v>2838.0640479999997</v>
      </c>
      <c r="T867" s="41">
        <v>7916.704976</v>
      </c>
      <c r="U867" s="40">
        <v>32060.285599999999</v>
      </c>
      <c r="V867" s="41">
        <v>3366.329988</v>
      </c>
      <c r="W867" s="41">
        <v>9137.1813959999981</v>
      </c>
      <c r="X867" s="40">
        <v>34246.212800000001</v>
      </c>
      <c r="Y867" s="41">
        <v>3938.3144720000005</v>
      </c>
      <c r="Z867" s="41">
        <v>10445.094904</v>
      </c>
      <c r="AA867" s="40">
        <v>36432.14</v>
      </c>
      <c r="AB867" s="41">
        <v>4554.0174999999999</v>
      </c>
      <c r="AC867" s="41">
        <v>11840.4455</v>
      </c>
      <c r="AD867" s="35"/>
      <c r="AE867" s="35"/>
      <c r="AF867" s="35"/>
      <c r="AG867" s="35"/>
      <c r="AH867" s="35"/>
      <c r="AI867" s="2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s="24" customFormat="1">
      <c r="A868" s="31">
        <v>23067</v>
      </c>
      <c r="B868" s="31" t="s">
        <v>1909</v>
      </c>
      <c r="C868" s="31" t="s">
        <v>15</v>
      </c>
      <c r="D868" s="31"/>
      <c r="E868" s="31">
        <v>52.04</v>
      </c>
      <c r="F868" s="31" t="s">
        <v>160</v>
      </c>
      <c r="G868" s="31" t="s">
        <v>4</v>
      </c>
      <c r="H868" s="31" t="s">
        <v>6</v>
      </c>
      <c r="I868" s="40">
        <v>24476.280000000002</v>
      </c>
      <c r="J868" s="40">
        <v>1468.5768</v>
      </c>
      <c r="K868" s="40">
        <v>4895.2560000000003</v>
      </c>
      <c r="L868" s="40">
        <v>25787.462</v>
      </c>
      <c r="M868" s="41">
        <v>1934.0596499999999</v>
      </c>
      <c r="N868" s="41">
        <v>5802.1789500000004</v>
      </c>
      <c r="O868" s="40">
        <v>28147.589599999999</v>
      </c>
      <c r="P868" s="41">
        <v>2392.5451160000002</v>
      </c>
      <c r="Q868" s="41">
        <v>6896.1594519999999</v>
      </c>
      <c r="R868" s="40">
        <v>30507.717199999999</v>
      </c>
      <c r="S868" s="41">
        <v>2898.2331340000001</v>
      </c>
      <c r="T868" s="41">
        <v>8084.5450580000006</v>
      </c>
      <c r="U868" s="40">
        <v>32867.844799999999</v>
      </c>
      <c r="V868" s="41">
        <v>3451.1237039999996</v>
      </c>
      <c r="W868" s="41">
        <v>9367.335767999999</v>
      </c>
      <c r="X868" s="40">
        <v>35227.972399999999</v>
      </c>
      <c r="Y868" s="41">
        <v>4051.2168259999999</v>
      </c>
      <c r="Z868" s="41">
        <v>10744.531582</v>
      </c>
      <c r="AA868" s="40">
        <v>37588.1</v>
      </c>
      <c r="AB868" s="41">
        <v>4698.5124999999998</v>
      </c>
      <c r="AC868" s="41">
        <v>12216.1325</v>
      </c>
      <c r="AD868" s="35"/>
      <c r="AE868" s="35"/>
      <c r="AF868" s="35"/>
      <c r="AG868" s="35"/>
      <c r="AH868" s="35"/>
      <c r="AI868" s="2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s="24" customFormat="1">
      <c r="A869" s="31">
        <v>23683</v>
      </c>
      <c r="B869" s="31" t="s">
        <v>2188</v>
      </c>
      <c r="C869" s="31" t="s">
        <v>15</v>
      </c>
      <c r="D869" s="31"/>
      <c r="E869" s="31">
        <v>72.05</v>
      </c>
      <c r="F869" s="31" t="s">
        <v>445</v>
      </c>
      <c r="G869" s="31" t="s">
        <v>4</v>
      </c>
      <c r="H869" s="31" t="s">
        <v>6</v>
      </c>
      <c r="I869" s="40">
        <v>15500.18</v>
      </c>
      <c r="J869" s="40">
        <v>930.01080000000002</v>
      </c>
      <c r="K869" s="40">
        <v>3100.0360000000001</v>
      </c>
      <c r="L869" s="40">
        <v>16275.19</v>
      </c>
      <c r="M869" s="41">
        <v>1220.6392499999999</v>
      </c>
      <c r="N869" s="41">
        <v>3661.9177500000001</v>
      </c>
      <c r="O869" s="40">
        <v>17670.208000000002</v>
      </c>
      <c r="P869" s="41">
        <v>1501.9676800000002</v>
      </c>
      <c r="Q869" s="41">
        <v>4329.2009600000001</v>
      </c>
      <c r="R869" s="40">
        <v>19065.226000000002</v>
      </c>
      <c r="S869" s="41">
        <v>1811.1964700000003</v>
      </c>
      <c r="T869" s="41">
        <v>5052.2848900000008</v>
      </c>
      <c r="U869" s="40">
        <v>20460.244000000002</v>
      </c>
      <c r="V869" s="41">
        <v>2148.3256200000001</v>
      </c>
      <c r="W869" s="41">
        <v>5831.1695399999999</v>
      </c>
      <c r="X869" s="40">
        <v>21855.262000000002</v>
      </c>
      <c r="Y869" s="41">
        <v>2513.3551300000004</v>
      </c>
      <c r="Z869" s="41">
        <v>6665.8549100000009</v>
      </c>
      <c r="AA869" s="40">
        <v>23250.280000000002</v>
      </c>
      <c r="AB869" s="41">
        <v>2906.2850000000003</v>
      </c>
      <c r="AC869" s="41">
        <v>7556.3410000000013</v>
      </c>
      <c r="AD869" s="35"/>
      <c r="AE869" s="35"/>
      <c r="AF869" s="35"/>
      <c r="AG869" s="35"/>
      <c r="AH869" s="35"/>
      <c r="AI869" s="2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s="24" customFormat="1">
      <c r="A870" s="31">
        <v>32752</v>
      </c>
      <c r="B870" s="31" t="s">
        <v>473</v>
      </c>
      <c r="C870" s="31" t="s">
        <v>13</v>
      </c>
      <c r="D870" s="31"/>
      <c r="E870" s="31">
        <v>30.1</v>
      </c>
      <c r="F870" s="31" t="s">
        <v>394</v>
      </c>
      <c r="G870" s="31" t="s">
        <v>4</v>
      </c>
      <c r="H870" s="31" t="s">
        <v>6</v>
      </c>
      <c r="I870" s="40">
        <v>14561.34</v>
      </c>
      <c r="J870" s="40">
        <v>873.68039999999996</v>
      </c>
      <c r="K870" s="40">
        <v>2912.268</v>
      </c>
      <c r="L870" s="40">
        <v>14657.051999999998</v>
      </c>
      <c r="M870" s="41">
        <v>1099.2788999999998</v>
      </c>
      <c r="N870" s="41">
        <v>3297.8366999999994</v>
      </c>
      <c r="O870" s="40">
        <v>14829.333599999998</v>
      </c>
      <c r="P870" s="41">
        <v>1260.4933559999999</v>
      </c>
      <c r="Q870" s="41">
        <v>3633.1867319999997</v>
      </c>
      <c r="R870" s="40">
        <v>15001.615199999998</v>
      </c>
      <c r="S870" s="41">
        <v>1425.1534439999998</v>
      </c>
      <c r="T870" s="41">
        <v>3975.4280279999998</v>
      </c>
      <c r="U870" s="40">
        <v>15173.896799999999</v>
      </c>
      <c r="V870" s="41">
        <v>1593.2591639999998</v>
      </c>
      <c r="W870" s="41">
        <v>4324.5605879999994</v>
      </c>
      <c r="X870" s="40">
        <v>15346.178399999999</v>
      </c>
      <c r="Y870" s="41">
        <v>1764.810516</v>
      </c>
      <c r="Z870" s="41">
        <v>4680.5844119999992</v>
      </c>
      <c r="AA870" s="40">
        <v>15518.46</v>
      </c>
      <c r="AB870" s="41">
        <v>1939.8074999999999</v>
      </c>
      <c r="AC870" s="41">
        <v>5043.4994999999999</v>
      </c>
      <c r="AD870" s="35"/>
      <c r="AE870" s="35"/>
      <c r="AF870" s="35"/>
      <c r="AG870" s="35"/>
      <c r="AH870" s="35"/>
      <c r="AI870" s="2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s="24" customFormat="1">
      <c r="A871" s="31">
        <v>30662</v>
      </c>
      <c r="B871" s="31" t="s">
        <v>629</v>
      </c>
      <c r="C871" s="31" t="s">
        <v>13</v>
      </c>
      <c r="D871" s="31"/>
      <c r="E871" s="31">
        <v>61.06</v>
      </c>
      <c r="F871" s="31" t="s">
        <v>352</v>
      </c>
      <c r="G871" s="31" t="s">
        <v>4</v>
      </c>
      <c r="H871" s="31" t="s">
        <v>6</v>
      </c>
      <c r="I871" s="40">
        <v>15677.76</v>
      </c>
      <c r="J871" s="40">
        <v>940.66559999999993</v>
      </c>
      <c r="K871" s="40">
        <v>3135.5520000000001</v>
      </c>
      <c r="L871" s="40">
        <v>15936.442000000003</v>
      </c>
      <c r="M871" s="41">
        <v>1195.2331500000003</v>
      </c>
      <c r="N871" s="41">
        <v>3585.6994500000005</v>
      </c>
      <c r="O871" s="40">
        <v>16402.069600000003</v>
      </c>
      <c r="P871" s="41">
        <v>1394.1759160000004</v>
      </c>
      <c r="Q871" s="41">
        <v>4018.5070520000004</v>
      </c>
      <c r="R871" s="40">
        <v>16867.697200000002</v>
      </c>
      <c r="S871" s="41">
        <v>1602.4312340000001</v>
      </c>
      <c r="T871" s="41">
        <v>4469.9397580000004</v>
      </c>
      <c r="U871" s="40">
        <v>17333.324800000002</v>
      </c>
      <c r="V871" s="41">
        <v>1819.9991040000002</v>
      </c>
      <c r="W871" s="41">
        <v>4939.9975679999998</v>
      </c>
      <c r="X871" s="40">
        <v>17798.952400000002</v>
      </c>
      <c r="Y871" s="41">
        <v>2046.8795260000004</v>
      </c>
      <c r="Z871" s="41">
        <v>5428.6804820000007</v>
      </c>
      <c r="AA871" s="40">
        <v>18264.580000000002</v>
      </c>
      <c r="AB871" s="41">
        <v>2283.0725000000002</v>
      </c>
      <c r="AC871" s="41">
        <v>5935.9885000000004</v>
      </c>
      <c r="AD871" s="35"/>
      <c r="AE871" s="35"/>
      <c r="AF871" s="35"/>
      <c r="AG871" s="35"/>
      <c r="AH871" s="35"/>
      <c r="AI871" s="2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s="24" customFormat="1">
      <c r="A872" s="31">
        <v>28934</v>
      </c>
      <c r="B872" s="31" t="s">
        <v>1558</v>
      </c>
      <c r="C872" s="31" t="s">
        <v>15</v>
      </c>
      <c r="D872" s="31"/>
      <c r="E872" s="31">
        <v>54.07</v>
      </c>
      <c r="F872" s="31" t="s">
        <v>139</v>
      </c>
      <c r="G872" s="31" t="s">
        <v>4</v>
      </c>
      <c r="H872" s="31" t="s">
        <v>6</v>
      </c>
      <c r="I872" s="40">
        <v>30438.94</v>
      </c>
      <c r="J872" s="40">
        <v>1826.3363999999999</v>
      </c>
      <c r="K872" s="40">
        <v>6087.7880000000005</v>
      </c>
      <c r="L872" s="40">
        <v>31260.792000000005</v>
      </c>
      <c r="M872" s="41">
        <v>2344.5594000000001</v>
      </c>
      <c r="N872" s="41">
        <v>7033.6782000000012</v>
      </c>
      <c r="O872" s="40">
        <v>32740.125600000007</v>
      </c>
      <c r="P872" s="41">
        <v>2782.9106760000009</v>
      </c>
      <c r="Q872" s="41">
        <v>8021.3307720000012</v>
      </c>
      <c r="R872" s="40">
        <v>34219.459200000005</v>
      </c>
      <c r="S872" s="41">
        <v>3250.8486240000007</v>
      </c>
      <c r="T872" s="41">
        <v>9068.1566880000009</v>
      </c>
      <c r="U872" s="40">
        <v>35698.79280000001</v>
      </c>
      <c r="V872" s="41">
        <v>3748.3732440000008</v>
      </c>
      <c r="W872" s="41">
        <v>10174.155948000001</v>
      </c>
      <c r="X872" s="40">
        <v>37178.126400000008</v>
      </c>
      <c r="Y872" s="41">
        <v>4275.4845360000008</v>
      </c>
      <c r="Z872" s="41">
        <v>11339.328552000003</v>
      </c>
      <c r="AA872" s="40">
        <v>38657.460000000006</v>
      </c>
      <c r="AB872" s="41">
        <v>4832.1825000000008</v>
      </c>
      <c r="AC872" s="41">
        <v>12563.674500000003</v>
      </c>
      <c r="AD872" s="35"/>
      <c r="AE872" s="35"/>
      <c r="AF872" s="35"/>
      <c r="AG872" s="35"/>
      <c r="AH872" s="35"/>
      <c r="AI872" s="2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s="24" customFormat="1">
      <c r="A873" s="31">
        <v>32150</v>
      </c>
      <c r="B873" s="31" t="s">
        <v>486</v>
      </c>
      <c r="C873" s="31" t="s">
        <v>13</v>
      </c>
      <c r="D873" s="31"/>
      <c r="E873" s="31">
        <v>44.06</v>
      </c>
      <c r="F873" s="31" t="s">
        <v>181</v>
      </c>
      <c r="G873" s="31" t="s">
        <v>4</v>
      </c>
      <c r="H873" s="31" t="s">
        <v>6</v>
      </c>
      <c r="I873" s="40">
        <v>10237.040000000001</v>
      </c>
      <c r="J873" s="40">
        <v>614.22239999999999</v>
      </c>
      <c r="K873" s="40">
        <v>2047.4080000000004</v>
      </c>
      <c r="L873" s="40">
        <v>10313.818000000001</v>
      </c>
      <c r="M873" s="41">
        <v>773.53635000000008</v>
      </c>
      <c r="N873" s="41">
        <v>2320.6090500000005</v>
      </c>
      <c r="O873" s="40">
        <v>10452.018400000001</v>
      </c>
      <c r="P873" s="41">
        <v>888.4215640000001</v>
      </c>
      <c r="Q873" s="41">
        <v>2560.7445080000002</v>
      </c>
      <c r="R873" s="40">
        <v>10590.218800000001</v>
      </c>
      <c r="S873" s="41">
        <v>1006.0707860000001</v>
      </c>
      <c r="T873" s="41">
        <v>2806.4079820000002</v>
      </c>
      <c r="U873" s="40">
        <v>10728.4192</v>
      </c>
      <c r="V873" s="41">
        <v>1126.4840159999999</v>
      </c>
      <c r="W873" s="41">
        <v>3057.5994719999999</v>
      </c>
      <c r="X873" s="40">
        <v>10866.6196</v>
      </c>
      <c r="Y873" s="41">
        <v>1249.6612540000001</v>
      </c>
      <c r="Z873" s="41">
        <v>3314.3189779999998</v>
      </c>
      <c r="AA873" s="40">
        <v>11004.820000000002</v>
      </c>
      <c r="AB873" s="41">
        <v>1375.6025000000002</v>
      </c>
      <c r="AC873" s="41">
        <v>3576.5665000000008</v>
      </c>
      <c r="AD873" s="35"/>
      <c r="AE873" s="35"/>
      <c r="AF873" s="35"/>
      <c r="AG873" s="35"/>
      <c r="AH873" s="35"/>
      <c r="AI873" s="2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s="24" customFormat="1">
      <c r="A874" s="31">
        <v>12777</v>
      </c>
      <c r="B874" s="31" t="s">
        <v>2247</v>
      </c>
      <c r="C874" s="31" t="s">
        <v>15</v>
      </c>
      <c r="D874" s="31"/>
      <c r="E874" s="31">
        <v>62.1</v>
      </c>
      <c r="F874" s="31" t="s">
        <v>2248</v>
      </c>
      <c r="G874" s="31" t="s">
        <v>4</v>
      </c>
      <c r="H874" s="31" t="s">
        <v>6</v>
      </c>
      <c r="I874" s="40">
        <v>24288.099999999995</v>
      </c>
      <c r="J874" s="40">
        <v>1457.2859999999996</v>
      </c>
      <c r="K874" s="40">
        <v>4857.619999999999</v>
      </c>
      <c r="L874" s="40">
        <v>25502.503999999997</v>
      </c>
      <c r="M874" s="41">
        <v>1912.6877999999997</v>
      </c>
      <c r="N874" s="41">
        <v>5738.0633999999991</v>
      </c>
      <c r="O874" s="40">
        <v>27688.431199999999</v>
      </c>
      <c r="P874" s="41">
        <v>2353.5166520000002</v>
      </c>
      <c r="Q874" s="41">
        <v>6783.6656439999997</v>
      </c>
      <c r="R874" s="40">
        <v>29874.358399999997</v>
      </c>
      <c r="S874" s="41">
        <v>2838.0640479999997</v>
      </c>
      <c r="T874" s="41">
        <v>7916.704976</v>
      </c>
      <c r="U874" s="40">
        <v>32060.285599999999</v>
      </c>
      <c r="V874" s="41">
        <v>3366.329988</v>
      </c>
      <c r="W874" s="41">
        <v>9137.1813959999981</v>
      </c>
      <c r="X874" s="40">
        <v>34246.212800000001</v>
      </c>
      <c r="Y874" s="41">
        <v>3938.3144720000005</v>
      </c>
      <c r="Z874" s="41">
        <v>10445.094904</v>
      </c>
      <c r="AA874" s="40">
        <v>36432.14</v>
      </c>
      <c r="AB874" s="41">
        <v>4554.0174999999999</v>
      </c>
      <c r="AC874" s="41">
        <v>11840.4455</v>
      </c>
      <c r="AD874" s="35"/>
      <c r="AE874" s="35"/>
      <c r="AF874" s="35"/>
      <c r="AG874" s="35"/>
      <c r="AH874" s="35"/>
      <c r="AI874" s="2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s="24" customFormat="1">
      <c r="A875" s="31">
        <v>27245</v>
      </c>
      <c r="B875" s="31" t="s">
        <v>889</v>
      </c>
      <c r="C875" s="31" t="s">
        <v>13</v>
      </c>
      <c r="D875" s="31"/>
      <c r="E875" s="31">
        <v>49.11</v>
      </c>
      <c r="F875" s="31" t="s">
        <v>154</v>
      </c>
      <c r="G875" s="31" t="s">
        <v>4</v>
      </c>
      <c r="H875" s="31" t="s">
        <v>6</v>
      </c>
      <c r="I875" s="40">
        <v>24288.099999999995</v>
      </c>
      <c r="J875" s="40">
        <v>1457.2859999999996</v>
      </c>
      <c r="K875" s="40">
        <v>4857.619999999999</v>
      </c>
      <c r="L875" s="40">
        <v>25162.471999999998</v>
      </c>
      <c r="M875" s="41">
        <v>1887.1853999999998</v>
      </c>
      <c r="N875" s="41">
        <v>5661.5562</v>
      </c>
      <c r="O875" s="40">
        <v>26736.3416</v>
      </c>
      <c r="P875" s="41">
        <v>2272.5890360000003</v>
      </c>
      <c r="Q875" s="41">
        <v>6550.4036919999999</v>
      </c>
      <c r="R875" s="40">
        <v>28310.211199999998</v>
      </c>
      <c r="S875" s="41">
        <v>2689.4700639999996</v>
      </c>
      <c r="T875" s="41">
        <v>7502.2059680000002</v>
      </c>
      <c r="U875" s="40">
        <v>29884.080799999996</v>
      </c>
      <c r="V875" s="41">
        <v>3137.8284839999997</v>
      </c>
      <c r="W875" s="41">
        <v>8516.9630279999983</v>
      </c>
      <c r="X875" s="40">
        <v>31457.950399999998</v>
      </c>
      <c r="Y875" s="41">
        <v>3617.6642959999999</v>
      </c>
      <c r="Z875" s="41">
        <v>9594.6748719999996</v>
      </c>
      <c r="AA875" s="40">
        <v>33031.82</v>
      </c>
      <c r="AB875" s="41">
        <v>4128.9775</v>
      </c>
      <c r="AC875" s="41">
        <v>10735.3415</v>
      </c>
      <c r="AD875" s="35"/>
      <c r="AE875" s="35"/>
      <c r="AF875" s="35"/>
      <c r="AG875" s="35"/>
      <c r="AH875" s="35"/>
      <c r="AI875" s="2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s="24" customFormat="1">
      <c r="A876" s="31">
        <v>24153</v>
      </c>
      <c r="B876" s="31" t="s">
        <v>1822</v>
      </c>
      <c r="C876" s="31" t="s">
        <v>15</v>
      </c>
      <c r="D876" s="31"/>
      <c r="E876" s="31">
        <v>58.03</v>
      </c>
      <c r="F876" s="31" t="s">
        <v>259</v>
      </c>
      <c r="G876" s="31" t="s">
        <v>4</v>
      </c>
      <c r="H876" s="31" t="s">
        <v>6</v>
      </c>
      <c r="I876" s="40">
        <v>37291.399999999994</v>
      </c>
      <c r="J876" s="40">
        <v>2237.4839999999995</v>
      </c>
      <c r="K876" s="40">
        <v>7458.2799999999988</v>
      </c>
      <c r="L876" s="40">
        <v>39360.471999999994</v>
      </c>
      <c r="M876" s="41">
        <v>2952.0353999999993</v>
      </c>
      <c r="N876" s="41">
        <v>8856.1061999999984</v>
      </c>
      <c r="O876" s="40">
        <v>43084.801599999992</v>
      </c>
      <c r="P876" s="41">
        <v>3662.2081359999997</v>
      </c>
      <c r="Q876" s="41">
        <v>10555.776391999998</v>
      </c>
      <c r="R876" s="40">
        <v>46809.131199999996</v>
      </c>
      <c r="S876" s="41">
        <v>4446.8674639999999</v>
      </c>
      <c r="T876" s="41">
        <v>12404.419768</v>
      </c>
      <c r="U876" s="40">
        <v>50533.460799999993</v>
      </c>
      <c r="V876" s="41">
        <v>5306.013383999999</v>
      </c>
      <c r="W876" s="41">
        <v>14402.036327999997</v>
      </c>
      <c r="X876" s="40">
        <v>54257.790399999998</v>
      </c>
      <c r="Y876" s="41">
        <v>6239.645896</v>
      </c>
      <c r="Z876" s="41">
        <v>16548.626071999999</v>
      </c>
      <c r="AA876" s="40">
        <v>57982.119999999995</v>
      </c>
      <c r="AB876" s="41">
        <v>7247.7649999999994</v>
      </c>
      <c r="AC876" s="41">
        <v>18844.188999999998</v>
      </c>
      <c r="AD876" s="35"/>
      <c r="AE876" s="35"/>
      <c r="AF876" s="35"/>
      <c r="AG876" s="35"/>
      <c r="AH876" s="35"/>
      <c r="AI876" s="2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s="24" customFormat="1">
      <c r="A877" s="31">
        <v>21568</v>
      </c>
      <c r="B877" s="31" t="s">
        <v>2046</v>
      </c>
      <c r="C877" s="31" t="s">
        <v>15</v>
      </c>
      <c r="D877" s="31"/>
      <c r="E877" s="31">
        <v>59.1</v>
      </c>
      <c r="F877" s="31" t="s">
        <v>118</v>
      </c>
      <c r="G877" s="31" t="s">
        <v>4</v>
      </c>
      <c r="H877" s="31" t="s">
        <v>6</v>
      </c>
      <c r="I877" s="40">
        <v>18110.86</v>
      </c>
      <c r="J877" s="40">
        <v>1086.6515999999999</v>
      </c>
      <c r="K877" s="40">
        <v>3622.1720000000005</v>
      </c>
      <c r="L877" s="40">
        <v>19016.404000000002</v>
      </c>
      <c r="M877" s="41">
        <v>1426.2303000000002</v>
      </c>
      <c r="N877" s="41">
        <v>4278.6909000000005</v>
      </c>
      <c r="O877" s="40">
        <v>20646.3832</v>
      </c>
      <c r="P877" s="41">
        <v>1754.9425720000002</v>
      </c>
      <c r="Q877" s="41">
        <v>5058.3638840000003</v>
      </c>
      <c r="R877" s="40">
        <v>22276.362400000002</v>
      </c>
      <c r="S877" s="41">
        <v>2116.2544280000002</v>
      </c>
      <c r="T877" s="41">
        <v>5903.2360360000011</v>
      </c>
      <c r="U877" s="40">
        <v>23906.3416</v>
      </c>
      <c r="V877" s="41">
        <v>2510.165868</v>
      </c>
      <c r="W877" s="41">
        <v>6813.3073559999993</v>
      </c>
      <c r="X877" s="40">
        <v>25536.320800000001</v>
      </c>
      <c r="Y877" s="41">
        <v>2936.6768920000004</v>
      </c>
      <c r="Z877" s="41">
        <v>7788.5778440000004</v>
      </c>
      <c r="AA877" s="40">
        <v>27166.300000000003</v>
      </c>
      <c r="AB877" s="41">
        <v>3395.7875000000004</v>
      </c>
      <c r="AC877" s="41">
        <v>8829.0475000000006</v>
      </c>
      <c r="AD877" s="35"/>
      <c r="AE877" s="35"/>
      <c r="AF877" s="35"/>
      <c r="AG877" s="35"/>
      <c r="AH877" s="35"/>
      <c r="AI877" s="2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s="24" customFormat="1">
      <c r="A878" s="31">
        <v>25006</v>
      </c>
      <c r="B878" s="31" t="s">
        <v>931</v>
      </c>
      <c r="C878" s="31" t="s">
        <v>13</v>
      </c>
      <c r="D878" s="31"/>
      <c r="E878" s="31">
        <v>59.01</v>
      </c>
      <c r="F878" s="31" t="s">
        <v>287</v>
      </c>
      <c r="G878" s="31" t="s">
        <v>4</v>
      </c>
      <c r="H878" s="31" t="s">
        <v>6</v>
      </c>
      <c r="I878" s="40">
        <v>19448.439999999999</v>
      </c>
      <c r="J878" s="40">
        <v>1166.9063999999998</v>
      </c>
      <c r="K878" s="40">
        <v>3889.6880000000001</v>
      </c>
      <c r="L878" s="40">
        <v>20226.377999999993</v>
      </c>
      <c r="M878" s="41">
        <v>1516.9783499999994</v>
      </c>
      <c r="N878" s="41">
        <v>4550.9350499999982</v>
      </c>
      <c r="O878" s="40">
        <v>21626.666399999995</v>
      </c>
      <c r="P878" s="41">
        <v>1838.2666439999996</v>
      </c>
      <c r="Q878" s="41">
        <v>5298.5332679999983</v>
      </c>
      <c r="R878" s="40">
        <v>23026.954799999996</v>
      </c>
      <c r="S878" s="41">
        <v>2187.5607059999998</v>
      </c>
      <c r="T878" s="41">
        <v>6102.1430219999993</v>
      </c>
      <c r="U878" s="40">
        <v>24427.243199999994</v>
      </c>
      <c r="V878" s="41">
        <v>2564.8605359999992</v>
      </c>
      <c r="W878" s="41">
        <v>6961.7643119999975</v>
      </c>
      <c r="X878" s="40">
        <v>25827.531599999995</v>
      </c>
      <c r="Y878" s="41">
        <v>2970.1661339999996</v>
      </c>
      <c r="Z878" s="41">
        <v>7877.3971379999984</v>
      </c>
      <c r="AA878" s="40">
        <v>27227.819999999992</v>
      </c>
      <c r="AB878" s="41">
        <v>3403.4774999999991</v>
      </c>
      <c r="AC878" s="41">
        <v>8849.0414999999975</v>
      </c>
      <c r="AD878" s="35"/>
      <c r="AE878" s="35"/>
      <c r="AF878" s="35"/>
      <c r="AG878" s="35"/>
      <c r="AH878" s="35"/>
      <c r="AI878" s="2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s="24" customFormat="1">
      <c r="A879" s="31">
        <v>32614</v>
      </c>
      <c r="B879" s="31" t="s">
        <v>1202</v>
      </c>
      <c r="C879" s="31" t="s">
        <v>15</v>
      </c>
      <c r="D879" s="31"/>
      <c r="E879" s="31">
        <v>53.06</v>
      </c>
      <c r="F879" s="31" t="s">
        <v>136</v>
      </c>
      <c r="G879" s="31" t="s">
        <v>4</v>
      </c>
      <c r="H879" s="31" t="s">
        <v>6</v>
      </c>
      <c r="I879" s="40">
        <v>14437.34</v>
      </c>
      <c r="J879" s="40">
        <v>866.24040000000002</v>
      </c>
      <c r="K879" s="40">
        <v>2887.4680000000003</v>
      </c>
      <c r="L879" s="40">
        <v>14523.964000000002</v>
      </c>
      <c r="M879" s="41">
        <v>1089.2973000000002</v>
      </c>
      <c r="N879" s="41">
        <v>3267.8919000000005</v>
      </c>
      <c r="O879" s="40">
        <v>14679.887200000003</v>
      </c>
      <c r="P879" s="41">
        <v>1247.7904120000003</v>
      </c>
      <c r="Q879" s="41">
        <v>3596.5723640000006</v>
      </c>
      <c r="R879" s="40">
        <v>14835.810400000002</v>
      </c>
      <c r="S879" s="41">
        <v>1409.4019880000003</v>
      </c>
      <c r="T879" s="41">
        <v>3931.4897560000009</v>
      </c>
      <c r="U879" s="40">
        <v>14991.733600000001</v>
      </c>
      <c r="V879" s="41">
        <v>1574.132028</v>
      </c>
      <c r="W879" s="41">
        <v>4272.6440759999996</v>
      </c>
      <c r="X879" s="40">
        <v>15147.656800000002</v>
      </c>
      <c r="Y879" s="41">
        <v>1741.9805320000003</v>
      </c>
      <c r="Z879" s="41">
        <v>4620.0353240000004</v>
      </c>
      <c r="AA879" s="40">
        <v>15303.580000000002</v>
      </c>
      <c r="AB879" s="41">
        <v>1912.9475000000002</v>
      </c>
      <c r="AC879" s="41">
        <v>4973.6635000000006</v>
      </c>
      <c r="AD879" s="35"/>
      <c r="AE879" s="35"/>
      <c r="AF879" s="35"/>
      <c r="AG879" s="35"/>
      <c r="AH879" s="35"/>
      <c r="AI879" s="2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s="24" customFormat="1">
      <c r="A880" s="31">
        <v>24950</v>
      </c>
      <c r="B880" s="31" t="s">
        <v>1781</v>
      </c>
      <c r="C880" s="31" t="s">
        <v>15</v>
      </c>
      <c r="D880" s="31"/>
      <c r="E880" s="31">
        <v>62.03</v>
      </c>
      <c r="F880" s="31" t="s">
        <v>42</v>
      </c>
      <c r="G880" s="31" t="s">
        <v>4</v>
      </c>
      <c r="H880" s="31" t="s">
        <v>6</v>
      </c>
      <c r="I880" s="40">
        <v>27383.679999999997</v>
      </c>
      <c r="J880" s="40">
        <v>1643.0207999999998</v>
      </c>
      <c r="K880" s="40">
        <v>5476.7359999999999</v>
      </c>
      <c r="L880" s="40">
        <v>30316.240000000002</v>
      </c>
      <c r="M880" s="41">
        <v>2273.7179999999998</v>
      </c>
      <c r="N880" s="41">
        <v>6821.1540000000005</v>
      </c>
      <c r="O880" s="40">
        <v>32748.652000000002</v>
      </c>
      <c r="P880" s="41">
        <v>2783.6354200000005</v>
      </c>
      <c r="Q880" s="41">
        <v>8023.4197400000003</v>
      </c>
      <c r="R880" s="40">
        <v>35181.063999999998</v>
      </c>
      <c r="S880" s="41">
        <v>3342.2010799999998</v>
      </c>
      <c r="T880" s="41">
        <v>9322.9819599999992</v>
      </c>
      <c r="U880" s="40">
        <v>37613.476000000002</v>
      </c>
      <c r="V880" s="41">
        <v>3949.41498</v>
      </c>
      <c r="W880" s="41">
        <v>10719.84066</v>
      </c>
      <c r="X880" s="40">
        <v>40045.888000000006</v>
      </c>
      <c r="Y880" s="41">
        <v>4605.2771200000007</v>
      </c>
      <c r="Z880" s="41">
        <v>12213.995840000001</v>
      </c>
      <c r="AA880" s="40">
        <v>42478.3</v>
      </c>
      <c r="AB880" s="41">
        <v>5309.7875000000004</v>
      </c>
      <c r="AC880" s="41">
        <v>13805.447500000002</v>
      </c>
      <c r="AD880" s="35"/>
      <c r="AE880" s="35"/>
      <c r="AF880" s="35"/>
      <c r="AG880" s="35"/>
      <c r="AH880" s="35"/>
      <c r="AI880" s="2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s="24" customFormat="1">
      <c r="A881" s="31">
        <v>25725</v>
      </c>
      <c r="B881" s="31" t="s">
        <v>1756</v>
      </c>
      <c r="C881" s="31" t="s">
        <v>15</v>
      </c>
      <c r="D881" s="31"/>
      <c r="E881" s="31">
        <v>50.01</v>
      </c>
      <c r="F881" s="31" t="s">
        <v>404</v>
      </c>
      <c r="G881" s="31" t="s">
        <v>4</v>
      </c>
      <c r="H881" s="31" t="s">
        <v>6</v>
      </c>
      <c r="I881" s="40">
        <v>19355.96</v>
      </c>
      <c r="J881" s="40">
        <v>1161.3575999999998</v>
      </c>
      <c r="K881" s="40">
        <v>3871.192</v>
      </c>
      <c r="L881" s="40">
        <v>20168.91</v>
      </c>
      <c r="M881" s="41">
        <v>1512.6682499999999</v>
      </c>
      <c r="N881" s="41">
        <v>4538.0047500000001</v>
      </c>
      <c r="O881" s="40">
        <v>21632.22</v>
      </c>
      <c r="P881" s="41">
        <v>1838.7387000000003</v>
      </c>
      <c r="Q881" s="41">
        <v>5299.8939</v>
      </c>
      <c r="R881" s="40">
        <v>23095.53</v>
      </c>
      <c r="S881" s="41">
        <v>2194.0753500000001</v>
      </c>
      <c r="T881" s="41">
        <v>6120.3154500000001</v>
      </c>
      <c r="U881" s="40">
        <v>24558.84</v>
      </c>
      <c r="V881" s="41">
        <v>2578.6781999999998</v>
      </c>
      <c r="W881" s="41">
        <v>6999.2693999999992</v>
      </c>
      <c r="X881" s="40">
        <v>26022.15</v>
      </c>
      <c r="Y881" s="41">
        <v>2992.5472500000001</v>
      </c>
      <c r="Z881" s="41">
        <v>7936.7557500000003</v>
      </c>
      <c r="AA881" s="40">
        <v>27485.46</v>
      </c>
      <c r="AB881" s="41">
        <v>3435.6824999999999</v>
      </c>
      <c r="AC881" s="41">
        <v>8932.7744999999995</v>
      </c>
      <c r="AD881" s="35"/>
      <c r="AE881" s="35"/>
      <c r="AF881" s="35"/>
      <c r="AG881" s="35"/>
      <c r="AH881" s="35"/>
      <c r="AI881" s="2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s="24" customFormat="1">
      <c r="A882" s="31">
        <v>30148</v>
      </c>
      <c r="B882" s="31" t="s">
        <v>656</v>
      </c>
      <c r="C882" s="31" t="s">
        <v>13</v>
      </c>
      <c r="D882" s="31"/>
      <c r="E882" s="31">
        <v>37</v>
      </c>
      <c r="F882" s="31" t="s">
        <v>313</v>
      </c>
      <c r="G882" s="31" t="s">
        <v>4</v>
      </c>
      <c r="H882" s="31" t="s">
        <v>6</v>
      </c>
      <c r="I882" s="40">
        <v>20408.839999999997</v>
      </c>
      <c r="J882" s="40">
        <v>1224.5303999999996</v>
      </c>
      <c r="K882" s="40">
        <v>4081.7679999999996</v>
      </c>
      <c r="L882" s="40">
        <v>20801.233999999997</v>
      </c>
      <c r="M882" s="41">
        <v>1560.0925499999996</v>
      </c>
      <c r="N882" s="41">
        <v>4680.2776499999991</v>
      </c>
      <c r="O882" s="40">
        <v>21507.543199999996</v>
      </c>
      <c r="P882" s="41">
        <v>1828.1411719999999</v>
      </c>
      <c r="Q882" s="41">
        <v>5269.3480839999993</v>
      </c>
      <c r="R882" s="40">
        <v>22213.852399999996</v>
      </c>
      <c r="S882" s="41">
        <v>2110.3159779999996</v>
      </c>
      <c r="T882" s="41">
        <v>5886.670885999999</v>
      </c>
      <c r="U882" s="40">
        <v>22920.161599999996</v>
      </c>
      <c r="V882" s="41">
        <v>2406.6169679999994</v>
      </c>
      <c r="W882" s="41">
        <v>6532.2460559999981</v>
      </c>
      <c r="X882" s="40">
        <v>23626.470799999996</v>
      </c>
      <c r="Y882" s="41">
        <v>2717.0441419999997</v>
      </c>
      <c r="Z882" s="41">
        <v>7206.0735939999986</v>
      </c>
      <c r="AA882" s="40">
        <v>24332.779999999995</v>
      </c>
      <c r="AB882" s="41">
        <v>3041.5974999999994</v>
      </c>
      <c r="AC882" s="41">
        <v>7908.1534999999985</v>
      </c>
      <c r="AD882" s="35"/>
      <c r="AE882" s="35"/>
      <c r="AF882" s="35"/>
      <c r="AG882" s="35"/>
      <c r="AH882" s="35"/>
      <c r="AI882" s="2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s="24" customFormat="1">
      <c r="A883" s="31">
        <v>12866</v>
      </c>
      <c r="B883" s="31" t="s">
        <v>1130</v>
      </c>
      <c r="C883" s="31" t="s">
        <v>13</v>
      </c>
      <c r="D883" s="31"/>
      <c r="E883" s="31">
        <v>58.09</v>
      </c>
      <c r="F883" s="31" t="s">
        <v>417</v>
      </c>
      <c r="G883" s="31" t="s">
        <v>4</v>
      </c>
      <c r="H883" s="31" t="s">
        <v>6</v>
      </c>
      <c r="I883" s="40">
        <v>27401.920000000002</v>
      </c>
      <c r="J883" s="40">
        <v>1644.1152</v>
      </c>
      <c r="K883" s="40">
        <v>5480.3840000000009</v>
      </c>
      <c r="L883" s="40">
        <v>28867.856</v>
      </c>
      <c r="M883" s="41">
        <v>2165.0891999999999</v>
      </c>
      <c r="N883" s="41">
        <v>6495.2676000000001</v>
      </c>
      <c r="O883" s="40">
        <v>31506.540799999999</v>
      </c>
      <c r="P883" s="41">
        <v>2678.0559680000001</v>
      </c>
      <c r="Q883" s="41">
        <v>7719.1024959999995</v>
      </c>
      <c r="R883" s="40">
        <v>34145.225599999998</v>
      </c>
      <c r="S883" s="41">
        <v>3243.7964319999996</v>
      </c>
      <c r="T883" s="41">
        <v>9048.4847840000002</v>
      </c>
      <c r="U883" s="40">
        <v>36783.910400000001</v>
      </c>
      <c r="V883" s="41">
        <v>3862.3105919999998</v>
      </c>
      <c r="W883" s="41">
        <v>10483.414463999999</v>
      </c>
      <c r="X883" s="40">
        <v>39422.595199999996</v>
      </c>
      <c r="Y883" s="41">
        <v>4533.5984479999997</v>
      </c>
      <c r="Z883" s="41">
        <v>12023.891535999999</v>
      </c>
      <c r="AA883" s="40">
        <v>42061.279999999999</v>
      </c>
      <c r="AB883" s="41">
        <v>5257.66</v>
      </c>
      <c r="AC883" s="41">
        <v>13669.915999999999</v>
      </c>
      <c r="AD883" s="35"/>
      <c r="AE883" s="35"/>
      <c r="AF883" s="35"/>
      <c r="AG883" s="35"/>
      <c r="AH883" s="35"/>
      <c r="AI883" s="2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s="24" customFormat="1">
      <c r="A884" s="31">
        <v>32055</v>
      </c>
      <c r="B884" s="31" t="s">
        <v>1253</v>
      </c>
      <c r="C884" s="31" t="s">
        <v>15</v>
      </c>
      <c r="D884" s="31"/>
      <c r="E884" s="31">
        <v>35.07</v>
      </c>
      <c r="F884" s="31" t="s">
        <v>225</v>
      </c>
      <c r="G884" s="31" t="s">
        <v>4</v>
      </c>
      <c r="H884" s="31" t="s">
        <v>6</v>
      </c>
      <c r="I884" s="40">
        <v>14437.34</v>
      </c>
      <c r="J884" s="40">
        <v>866.24040000000002</v>
      </c>
      <c r="K884" s="40">
        <v>2887.4680000000003</v>
      </c>
      <c r="L884" s="40">
        <v>14567.276</v>
      </c>
      <c r="M884" s="41">
        <v>1092.5456999999999</v>
      </c>
      <c r="N884" s="41">
        <v>3277.6370999999999</v>
      </c>
      <c r="O884" s="40">
        <v>14801.1608</v>
      </c>
      <c r="P884" s="41">
        <v>1258.0986680000001</v>
      </c>
      <c r="Q884" s="41">
        <v>3626.284396</v>
      </c>
      <c r="R884" s="40">
        <v>15035.045599999999</v>
      </c>
      <c r="S884" s="41">
        <v>1428.329332</v>
      </c>
      <c r="T884" s="41">
        <v>3984.287084</v>
      </c>
      <c r="U884" s="40">
        <v>15268.930399999999</v>
      </c>
      <c r="V884" s="41">
        <v>1603.2376919999999</v>
      </c>
      <c r="W884" s="41">
        <v>4351.6451639999996</v>
      </c>
      <c r="X884" s="40">
        <v>15502.815200000001</v>
      </c>
      <c r="Y884" s="41">
        <v>1782.8237480000003</v>
      </c>
      <c r="Z884" s="41">
        <v>4728.3586359999999</v>
      </c>
      <c r="AA884" s="40">
        <v>15736.7</v>
      </c>
      <c r="AB884" s="41">
        <v>1967.0875000000001</v>
      </c>
      <c r="AC884" s="41">
        <v>5114.4275000000007</v>
      </c>
      <c r="AD884" s="35"/>
      <c r="AE884" s="35"/>
      <c r="AF884" s="35"/>
      <c r="AG884" s="35"/>
      <c r="AH884" s="35"/>
      <c r="AI884" s="2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s="24" customFormat="1">
      <c r="A885" s="31">
        <v>25924</v>
      </c>
      <c r="B885" s="31" t="s">
        <v>1724</v>
      </c>
      <c r="C885" s="31" t="s">
        <v>15</v>
      </c>
      <c r="D885" s="31"/>
      <c r="E885" s="31">
        <v>50.1</v>
      </c>
      <c r="F885" s="31" t="s">
        <v>100</v>
      </c>
      <c r="G885" s="31" t="s">
        <v>4</v>
      </c>
      <c r="H885" s="31" t="s">
        <v>6</v>
      </c>
      <c r="I885" s="40">
        <v>19448.439999999999</v>
      </c>
      <c r="J885" s="40">
        <v>1166.9063999999998</v>
      </c>
      <c r="K885" s="40">
        <v>3889.6880000000001</v>
      </c>
      <c r="L885" s="40">
        <v>20187.481999999996</v>
      </c>
      <c r="M885" s="41">
        <v>1514.0611499999998</v>
      </c>
      <c r="N885" s="41">
        <v>4542.1834499999995</v>
      </c>
      <c r="O885" s="40">
        <v>21517.757599999997</v>
      </c>
      <c r="P885" s="41">
        <v>1829.0093959999999</v>
      </c>
      <c r="Q885" s="41">
        <v>5271.8506119999993</v>
      </c>
      <c r="R885" s="40">
        <v>22848.033199999994</v>
      </c>
      <c r="S885" s="41">
        <v>2170.5631539999995</v>
      </c>
      <c r="T885" s="41">
        <v>6054.7287979999992</v>
      </c>
      <c r="U885" s="40">
        <v>24178.308799999995</v>
      </c>
      <c r="V885" s="41">
        <v>2538.7224239999996</v>
      </c>
      <c r="W885" s="41">
        <v>6890.8180079999984</v>
      </c>
      <c r="X885" s="40">
        <v>25508.584399999996</v>
      </c>
      <c r="Y885" s="41">
        <v>2933.4872059999998</v>
      </c>
      <c r="Z885" s="41">
        <v>7780.1182419999986</v>
      </c>
      <c r="AA885" s="40">
        <v>26838.859999999993</v>
      </c>
      <c r="AB885" s="41">
        <v>3354.8574999999992</v>
      </c>
      <c r="AC885" s="41">
        <v>8722.6294999999973</v>
      </c>
      <c r="AD885" s="35"/>
      <c r="AE885" s="35"/>
      <c r="AF885" s="35"/>
      <c r="AG885" s="35"/>
      <c r="AH885" s="35"/>
      <c r="AI885" s="2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s="24" customFormat="1">
      <c r="A886" s="31">
        <v>30710</v>
      </c>
      <c r="B886" s="31" t="s">
        <v>1384</v>
      </c>
      <c r="C886" s="31" t="s">
        <v>15</v>
      </c>
      <c r="D886" s="31"/>
      <c r="E886" s="31">
        <v>50.07</v>
      </c>
      <c r="F886" s="31" t="s">
        <v>32</v>
      </c>
      <c r="G886" s="31" t="s">
        <v>4</v>
      </c>
      <c r="H886" s="31" t="s">
        <v>6</v>
      </c>
      <c r="I886" s="40">
        <v>18110.86</v>
      </c>
      <c r="J886" s="40">
        <v>1086.6515999999999</v>
      </c>
      <c r="K886" s="40">
        <v>3622.1720000000005</v>
      </c>
      <c r="L886" s="40">
        <v>18409.690000000002</v>
      </c>
      <c r="M886" s="41">
        <v>1380.72675</v>
      </c>
      <c r="N886" s="41">
        <v>4142.1802500000003</v>
      </c>
      <c r="O886" s="40">
        <v>18947.584000000003</v>
      </c>
      <c r="P886" s="41">
        <v>1610.5446400000003</v>
      </c>
      <c r="Q886" s="41">
        <v>4642.1580800000002</v>
      </c>
      <c r="R886" s="40">
        <v>19485.477999999999</v>
      </c>
      <c r="S886" s="41">
        <v>1851.12041</v>
      </c>
      <c r="T886" s="41">
        <v>5163.6516700000002</v>
      </c>
      <c r="U886" s="40">
        <v>20023.371999999999</v>
      </c>
      <c r="V886" s="41">
        <v>2102.45406</v>
      </c>
      <c r="W886" s="41">
        <v>5706.6610199999996</v>
      </c>
      <c r="X886" s="40">
        <v>20561.266</v>
      </c>
      <c r="Y886" s="41">
        <v>2364.5455900000002</v>
      </c>
      <c r="Z886" s="41">
        <v>6271.18613</v>
      </c>
      <c r="AA886" s="40">
        <v>21099.16</v>
      </c>
      <c r="AB886" s="41">
        <v>2637.395</v>
      </c>
      <c r="AC886" s="41">
        <v>6857.2269999999999</v>
      </c>
      <c r="AD886" s="35"/>
      <c r="AE886" s="35"/>
      <c r="AF886" s="35"/>
      <c r="AG886" s="35"/>
      <c r="AH886" s="35"/>
      <c r="AI886" s="2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s="24" customFormat="1">
      <c r="A887" s="31">
        <v>28618</v>
      </c>
      <c r="B887" s="31" t="s">
        <v>1539</v>
      </c>
      <c r="C887" s="31" t="s">
        <v>15</v>
      </c>
      <c r="D887" s="31"/>
      <c r="E887" s="31">
        <v>57.01</v>
      </c>
      <c r="F887" s="31" t="s">
        <v>53</v>
      </c>
      <c r="G887" s="31" t="s">
        <v>4</v>
      </c>
      <c r="H887" s="31" t="s">
        <v>6</v>
      </c>
      <c r="I887" s="40">
        <v>12653.72</v>
      </c>
      <c r="J887" s="40">
        <v>759.22319999999991</v>
      </c>
      <c r="K887" s="40">
        <v>2530.7440000000001</v>
      </c>
      <c r="L887" s="40">
        <v>12976.389999999998</v>
      </c>
      <c r="M887" s="41">
        <v>973.22924999999975</v>
      </c>
      <c r="N887" s="41">
        <v>2919.6877499999996</v>
      </c>
      <c r="O887" s="40">
        <v>13557.195999999998</v>
      </c>
      <c r="P887" s="41">
        <v>1152.36166</v>
      </c>
      <c r="Q887" s="41">
        <v>3321.5130199999994</v>
      </c>
      <c r="R887" s="40">
        <v>14138.001999999997</v>
      </c>
      <c r="S887" s="41">
        <v>1343.1101899999996</v>
      </c>
      <c r="T887" s="41">
        <v>3746.5705299999995</v>
      </c>
      <c r="U887" s="40">
        <v>14718.807999999997</v>
      </c>
      <c r="V887" s="41">
        <v>1545.4748399999996</v>
      </c>
      <c r="W887" s="41">
        <v>4194.860279999999</v>
      </c>
      <c r="X887" s="40">
        <v>15299.613999999998</v>
      </c>
      <c r="Y887" s="41">
        <v>1759.4556099999998</v>
      </c>
      <c r="Z887" s="41">
        <v>4666.3822699999992</v>
      </c>
      <c r="AA887" s="40">
        <v>15880.419999999998</v>
      </c>
      <c r="AB887" s="41">
        <v>1985.0524999999998</v>
      </c>
      <c r="AC887" s="41">
        <v>5161.1364999999996</v>
      </c>
      <c r="AD887" s="35"/>
      <c r="AE887" s="35"/>
      <c r="AF887" s="35"/>
      <c r="AG887" s="35"/>
      <c r="AH887" s="35"/>
      <c r="AI887" s="2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s="24" customFormat="1">
      <c r="A888" s="31">
        <v>21564</v>
      </c>
      <c r="B888" s="31" t="s">
        <v>2045</v>
      </c>
      <c r="C888" s="31" t="s">
        <v>15</v>
      </c>
      <c r="D888" s="31"/>
      <c r="E888" s="31">
        <v>58.01</v>
      </c>
      <c r="F888" s="31" t="s">
        <v>118</v>
      </c>
      <c r="G888" s="31" t="s">
        <v>4</v>
      </c>
      <c r="H888" s="31" t="s">
        <v>6</v>
      </c>
      <c r="I888" s="40">
        <v>24288.099999999995</v>
      </c>
      <c r="J888" s="40">
        <v>1457.2859999999996</v>
      </c>
      <c r="K888" s="40">
        <v>4857.619999999999</v>
      </c>
      <c r="L888" s="40">
        <v>25502.503999999997</v>
      </c>
      <c r="M888" s="41">
        <v>1912.6877999999997</v>
      </c>
      <c r="N888" s="41">
        <v>5738.0633999999991</v>
      </c>
      <c r="O888" s="40">
        <v>27688.431199999999</v>
      </c>
      <c r="P888" s="41">
        <v>2353.5166520000002</v>
      </c>
      <c r="Q888" s="41">
        <v>6783.6656439999997</v>
      </c>
      <c r="R888" s="40">
        <v>29874.358399999997</v>
      </c>
      <c r="S888" s="41">
        <v>2838.0640479999997</v>
      </c>
      <c r="T888" s="41">
        <v>7916.704976</v>
      </c>
      <c r="U888" s="40">
        <v>32060.285599999999</v>
      </c>
      <c r="V888" s="41">
        <v>3366.329988</v>
      </c>
      <c r="W888" s="41">
        <v>9137.1813959999981</v>
      </c>
      <c r="X888" s="40">
        <v>34246.212800000001</v>
      </c>
      <c r="Y888" s="41">
        <v>3938.3144720000005</v>
      </c>
      <c r="Z888" s="41">
        <v>10445.094904</v>
      </c>
      <c r="AA888" s="40">
        <v>36432.14</v>
      </c>
      <c r="AB888" s="41">
        <v>4554.0174999999999</v>
      </c>
      <c r="AC888" s="41">
        <v>11840.4455</v>
      </c>
      <c r="AD888" s="35"/>
      <c r="AE888" s="35"/>
      <c r="AF888" s="35"/>
      <c r="AG888" s="35"/>
      <c r="AH888" s="35"/>
      <c r="AI888" s="2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s="24" customFormat="1">
      <c r="A889" s="31">
        <v>27803</v>
      </c>
      <c r="B889" s="31" t="s">
        <v>1663</v>
      </c>
      <c r="C889" s="31" t="s">
        <v>15</v>
      </c>
      <c r="D889" s="31"/>
      <c r="E889" s="31">
        <v>61.08</v>
      </c>
      <c r="F889" s="31" t="s">
        <v>47</v>
      </c>
      <c r="G889" s="31" t="s">
        <v>4</v>
      </c>
      <c r="H889" s="31" t="s">
        <v>6</v>
      </c>
      <c r="I889" s="40">
        <v>5695.52</v>
      </c>
      <c r="J889" s="40">
        <v>341.7312</v>
      </c>
      <c r="K889" s="40">
        <v>1139.104</v>
      </c>
      <c r="L889" s="40">
        <v>5889.1680000000006</v>
      </c>
      <c r="M889" s="41">
        <v>441.68760000000003</v>
      </c>
      <c r="N889" s="41">
        <v>1325.0628000000002</v>
      </c>
      <c r="O889" s="40">
        <v>6237.7344000000003</v>
      </c>
      <c r="P889" s="41">
        <v>530.20742400000006</v>
      </c>
      <c r="Q889" s="41">
        <v>1528.2449280000001</v>
      </c>
      <c r="R889" s="40">
        <v>6586.3008000000009</v>
      </c>
      <c r="S889" s="41">
        <v>625.69857600000012</v>
      </c>
      <c r="T889" s="41">
        <v>1745.3697120000004</v>
      </c>
      <c r="U889" s="40">
        <v>6934.8672000000006</v>
      </c>
      <c r="V889" s="41">
        <v>728.16105600000003</v>
      </c>
      <c r="W889" s="41">
        <v>1976.437152</v>
      </c>
      <c r="X889" s="40">
        <v>7283.4336000000003</v>
      </c>
      <c r="Y889" s="41">
        <v>837.59486400000003</v>
      </c>
      <c r="Z889" s="41">
        <v>2221.4472479999999</v>
      </c>
      <c r="AA889" s="40">
        <v>7632</v>
      </c>
      <c r="AB889" s="41">
        <v>954</v>
      </c>
      <c r="AC889" s="41">
        <v>2480.4</v>
      </c>
      <c r="AD889" s="35"/>
      <c r="AE889" s="35"/>
      <c r="AF889" s="35"/>
      <c r="AG889" s="35"/>
      <c r="AH889" s="35"/>
      <c r="AI889" s="2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s="24" customFormat="1">
      <c r="A890" s="31">
        <v>25726</v>
      </c>
      <c r="B890" s="31" t="s">
        <v>939</v>
      </c>
      <c r="C890" s="31" t="s">
        <v>13</v>
      </c>
      <c r="D890" s="31"/>
      <c r="E890" s="31">
        <v>49.11</v>
      </c>
      <c r="F890" s="31" t="s">
        <v>404</v>
      </c>
      <c r="G890" s="31" t="s">
        <v>4</v>
      </c>
      <c r="H890" s="31" t="s">
        <v>6</v>
      </c>
      <c r="I890" s="40">
        <v>22915.559999999998</v>
      </c>
      <c r="J890" s="40">
        <v>1374.9335999999998</v>
      </c>
      <c r="K890" s="40">
        <v>4583.1120000000001</v>
      </c>
      <c r="L890" s="40">
        <v>24001.02199999999</v>
      </c>
      <c r="M890" s="41">
        <v>1800.0766499999993</v>
      </c>
      <c r="N890" s="41">
        <v>5400.2299499999981</v>
      </c>
      <c r="O890" s="40">
        <v>25954.853599999991</v>
      </c>
      <c r="P890" s="41">
        <v>2206.1625559999993</v>
      </c>
      <c r="Q890" s="41">
        <v>6358.9391319999977</v>
      </c>
      <c r="R890" s="40">
        <v>27908.685199999993</v>
      </c>
      <c r="S890" s="41">
        <v>2651.3250939999994</v>
      </c>
      <c r="T890" s="41">
        <v>7395.8015779999987</v>
      </c>
      <c r="U890" s="40">
        <v>29862.51679999999</v>
      </c>
      <c r="V890" s="41">
        <v>3135.5642639999987</v>
      </c>
      <c r="W890" s="41">
        <v>8510.8172879999966</v>
      </c>
      <c r="X890" s="40">
        <v>31816.348399999992</v>
      </c>
      <c r="Y890" s="41">
        <v>3658.8800659999993</v>
      </c>
      <c r="Z890" s="41">
        <v>9703.9862619999967</v>
      </c>
      <c r="AA890" s="40">
        <v>33770.179999999993</v>
      </c>
      <c r="AB890" s="41">
        <v>4221.2724999999991</v>
      </c>
      <c r="AC890" s="41">
        <v>10975.308499999997</v>
      </c>
      <c r="AD890" s="35"/>
      <c r="AE890" s="35"/>
      <c r="AF890" s="35"/>
      <c r="AG890" s="35"/>
      <c r="AH890" s="35"/>
      <c r="AI890" s="2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s="24" customFormat="1">
      <c r="A891" s="31">
        <v>29193</v>
      </c>
      <c r="B891" s="31" t="s">
        <v>1523</v>
      </c>
      <c r="C891" s="31" t="s">
        <v>15</v>
      </c>
      <c r="D891" s="31"/>
      <c r="E891" s="31">
        <v>72.03</v>
      </c>
      <c r="F891" s="31" t="s">
        <v>117</v>
      </c>
      <c r="G891" s="31" t="s">
        <v>4</v>
      </c>
      <c r="H891" s="31" t="s">
        <v>6</v>
      </c>
      <c r="I891" s="40">
        <v>21687.1</v>
      </c>
      <c r="J891" s="40">
        <v>1301.2259999999999</v>
      </c>
      <c r="K891" s="40">
        <v>4337.42</v>
      </c>
      <c r="L891" s="40">
        <v>22240.121999999999</v>
      </c>
      <c r="M891" s="41">
        <v>1668.0091499999999</v>
      </c>
      <c r="N891" s="41">
        <v>5004.0274499999996</v>
      </c>
      <c r="O891" s="40">
        <v>23235.561599999997</v>
      </c>
      <c r="P891" s="41">
        <v>1975.0227359999999</v>
      </c>
      <c r="Q891" s="41">
        <v>5692.7125919999989</v>
      </c>
      <c r="R891" s="40">
        <v>24231.001199999999</v>
      </c>
      <c r="S891" s="41">
        <v>2301.9451140000001</v>
      </c>
      <c r="T891" s="41">
        <v>6421.2153179999996</v>
      </c>
      <c r="U891" s="40">
        <v>25226.4408</v>
      </c>
      <c r="V891" s="41">
        <v>2648.776284</v>
      </c>
      <c r="W891" s="41">
        <v>7189.5356279999996</v>
      </c>
      <c r="X891" s="40">
        <v>26221.880399999998</v>
      </c>
      <c r="Y891" s="41">
        <v>3015.5162460000001</v>
      </c>
      <c r="Z891" s="41">
        <v>7997.6735219999991</v>
      </c>
      <c r="AA891" s="40">
        <v>27217.32</v>
      </c>
      <c r="AB891" s="41">
        <v>3402.165</v>
      </c>
      <c r="AC891" s="41">
        <v>8845.6290000000008</v>
      </c>
      <c r="AD891" s="35"/>
      <c r="AE891" s="35"/>
      <c r="AF891" s="35"/>
      <c r="AG891" s="35"/>
      <c r="AH891" s="35"/>
      <c r="AI891" s="2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s="24" customFormat="1">
      <c r="A892" s="31">
        <v>24215</v>
      </c>
      <c r="B892" s="31" t="s">
        <v>1813</v>
      </c>
      <c r="C892" s="31" t="s">
        <v>15</v>
      </c>
      <c r="D892" s="31"/>
      <c r="E892" s="31">
        <v>73</v>
      </c>
      <c r="F892" s="31" t="s">
        <v>55</v>
      </c>
      <c r="G892" s="31" t="s">
        <v>4</v>
      </c>
      <c r="H892" s="31" t="s">
        <v>6</v>
      </c>
      <c r="I892" s="40">
        <v>15677.76</v>
      </c>
      <c r="J892" s="40">
        <v>940.66559999999993</v>
      </c>
      <c r="K892" s="40">
        <v>3135.5520000000001</v>
      </c>
      <c r="L892" s="40">
        <v>16398.936000000002</v>
      </c>
      <c r="M892" s="41">
        <v>1229.9202</v>
      </c>
      <c r="N892" s="41">
        <v>3689.7606000000005</v>
      </c>
      <c r="O892" s="40">
        <v>17697.052800000001</v>
      </c>
      <c r="P892" s="41">
        <v>1504.2494880000002</v>
      </c>
      <c r="Q892" s="41">
        <v>4335.7779360000004</v>
      </c>
      <c r="R892" s="40">
        <v>18995.169600000001</v>
      </c>
      <c r="S892" s="41">
        <v>1804.5411120000001</v>
      </c>
      <c r="T892" s="41">
        <v>5033.7199440000004</v>
      </c>
      <c r="U892" s="40">
        <v>20293.286400000001</v>
      </c>
      <c r="V892" s="41">
        <v>2130.7950719999999</v>
      </c>
      <c r="W892" s="41">
        <v>5783.5866239999996</v>
      </c>
      <c r="X892" s="40">
        <v>21591.403200000001</v>
      </c>
      <c r="Y892" s="41">
        <v>2483.0113680000004</v>
      </c>
      <c r="Z892" s="41">
        <v>6585.3779759999998</v>
      </c>
      <c r="AA892" s="40">
        <v>22889.52</v>
      </c>
      <c r="AB892" s="41">
        <v>2861.19</v>
      </c>
      <c r="AC892" s="41">
        <v>7439.0940000000001</v>
      </c>
      <c r="AD892" s="35"/>
      <c r="AE892" s="35"/>
      <c r="AF892" s="35"/>
      <c r="AG892" s="35"/>
      <c r="AH892" s="35"/>
      <c r="AI892" s="2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s="24" customFormat="1">
      <c r="A893" s="31">
        <v>22774</v>
      </c>
      <c r="B893" s="31" t="s">
        <v>1839</v>
      </c>
      <c r="C893" s="31" t="s">
        <v>15</v>
      </c>
      <c r="D893" s="31"/>
      <c r="E893" s="31">
        <v>62.09</v>
      </c>
      <c r="F893" s="31" t="s">
        <v>110</v>
      </c>
      <c r="G893" s="31" t="s">
        <v>4</v>
      </c>
      <c r="H893" s="31" t="s">
        <v>6</v>
      </c>
      <c r="I893" s="40">
        <v>27847.7</v>
      </c>
      <c r="J893" s="40">
        <v>1670.8620000000001</v>
      </c>
      <c r="K893" s="40">
        <v>5569.5400000000009</v>
      </c>
      <c r="L893" s="40">
        <v>29263.417999999998</v>
      </c>
      <c r="M893" s="41">
        <v>2194.7563499999997</v>
      </c>
      <c r="N893" s="41">
        <v>6584.2690499999999</v>
      </c>
      <c r="O893" s="40">
        <v>31811.710399999996</v>
      </c>
      <c r="P893" s="41">
        <v>2703.9953839999998</v>
      </c>
      <c r="Q893" s="41">
        <v>7793.8690479999987</v>
      </c>
      <c r="R893" s="40">
        <v>34360.002799999995</v>
      </c>
      <c r="S893" s="41">
        <v>3264.2002659999994</v>
      </c>
      <c r="T893" s="41">
        <v>9105.4007419999998</v>
      </c>
      <c r="U893" s="40">
        <v>36908.295199999993</v>
      </c>
      <c r="V893" s="41">
        <v>3875.3709959999992</v>
      </c>
      <c r="W893" s="41">
        <v>10518.864131999997</v>
      </c>
      <c r="X893" s="40">
        <v>39456.587599999999</v>
      </c>
      <c r="Y893" s="41">
        <v>4537.5075740000002</v>
      </c>
      <c r="Z893" s="41">
        <v>12034.259217999999</v>
      </c>
      <c r="AA893" s="40">
        <v>42004.88</v>
      </c>
      <c r="AB893" s="41">
        <v>5250.61</v>
      </c>
      <c r="AC893" s="41">
        <v>13651.585999999999</v>
      </c>
      <c r="AD893" s="35"/>
      <c r="AE893" s="35"/>
      <c r="AF893" s="35"/>
      <c r="AG893" s="35"/>
      <c r="AH893" s="35"/>
      <c r="AI893" s="2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s="24" customFormat="1">
      <c r="A894" s="31">
        <v>30002</v>
      </c>
      <c r="B894" s="31" t="s">
        <v>691</v>
      </c>
      <c r="C894" s="31" t="s">
        <v>13</v>
      </c>
      <c r="D894" s="31"/>
      <c r="E894" s="31">
        <v>61.01</v>
      </c>
      <c r="F894" s="31" t="s">
        <v>165</v>
      </c>
      <c r="G894" s="31" t="s">
        <v>4</v>
      </c>
      <c r="H894" s="31" t="s">
        <v>6</v>
      </c>
      <c r="I894" s="40">
        <v>10232.48</v>
      </c>
      <c r="J894" s="40">
        <v>613.94880000000001</v>
      </c>
      <c r="K894" s="40">
        <v>2046.4960000000001</v>
      </c>
      <c r="L894" s="40">
        <v>10447.361999999999</v>
      </c>
      <c r="M894" s="41">
        <v>783.55214999999987</v>
      </c>
      <c r="N894" s="41">
        <v>2350.6564499999999</v>
      </c>
      <c r="O894" s="40">
        <v>10834.149599999999</v>
      </c>
      <c r="P894" s="41">
        <v>920.90271599999994</v>
      </c>
      <c r="Q894" s="41">
        <v>2654.3666519999997</v>
      </c>
      <c r="R894" s="40">
        <v>11220.9372</v>
      </c>
      <c r="S894" s="41">
        <v>1065.9890339999999</v>
      </c>
      <c r="T894" s="41">
        <v>2973.548358</v>
      </c>
      <c r="U894" s="40">
        <v>11607.7248</v>
      </c>
      <c r="V894" s="41">
        <v>1218.8111039999999</v>
      </c>
      <c r="W894" s="41">
        <v>3308.2015679999995</v>
      </c>
      <c r="X894" s="40">
        <v>11994.5124</v>
      </c>
      <c r="Y894" s="41">
        <v>1379.3689260000001</v>
      </c>
      <c r="Z894" s="41">
        <v>3658.326282</v>
      </c>
      <c r="AA894" s="40">
        <v>12381.3</v>
      </c>
      <c r="AB894" s="41">
        <v>1547.6624999999999</v>
      </c>
      <c r="AC894" s="41">
        <v>4023.9225000000001</v>
      </c>
      <c r="AD894" s="35"/>
      <c r="AE894" s="35"/>
      <c r="AF894" s="35"/>
      <c r="AG894" s="35"/>
      <c r="AH894" s="35"/>
      <c r="AI894" s="2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s="24" customFormat="1">
      <c r="A895" s="31">
        <v>30838</v>
      </c>
      <c r="B895" s="31" t="s">
        <v>1317</v>
      </c>
      <c r="C895" s="31" t="s">
        <v>15</v>
      </c>
      <c r="D895" s="31"/>
      <c r="E895" s="31">
        <v>41</v>
      </c>
      <c r="F895" s="31" t="s">
        <v>196</v>
      </c>
      <c r="G895" s="31" t="s">
        <v>4</v>
      </c>
      <c r="H895" s="31" t="s">
        <v>6</v>
      </c>
      <c r="I895" s="40">
        <v>6548.78</v>
      </c>
      <c r="J895" s="40">
        <v>392.92679999999996</v>
      </c>
      <c r="K895" s="40">
        <v>1309.7560000000001</v>
      </c>
      <c r="L895" s="40">
        <v>6627.3659999999982</v>
      </c>
      <c r="M895" s="41">
        <v>497.05244999999985</v>
      </c>
      <c r="N895" s="41">
        <v>1491.1573499999997</v>
      </c>
      <c r="O895" s="40">
        <v>6768.8207999999977</v>
      </c>
      <c r="P895" s="41">
        <v>575.34976799999981</v>
      </c>
      <c r="Q895" s="41">
        <v>1658.3610959999994</v>
      </c>
      <c r="R895" s="40">
        <v>6910.2755999999981</v>
      </c>
      <c r="S895" s="41">
        <v>656.47618199999988</v>
      </c>
      <c r="T895" s="41">
        <v>1831.2230339999996</v>
      </c>
      <c r="U895" s="40">
        <v>7051.7303999999976</v>
      </c>
      <c r="V895" s="41">
        <v>740.43169199999977</v>
      </c>
      <c r="W895" s="41">
        <v>2009.7431639999991</v>
      </c>
      <c r="X895" s="40">
        <v>7193.1851999999981</v>
      </c>
      <c r="Y895" s="41">
        <v>827.21629799999982</v>
      </c>
      <c r="Z895" s="41">
        <v>2193.9214859999993</v>
      </c>
      <c r="AA895" s="40">
        <v>7334.6399999999976</v>
      </c>
      <c r="AB895" s="41">
        <v>916.8299999999997</v>
      </c>
      <c r="AC895" s="41">
        <v>2383.7579999999994</v>
      </c>
      <c r="AD895" s="35"/>
      <c r="AE895" s="35"/>
      <c r="AF895" s="35"/>
      <c r="AG895" s="35"/>
      <c r="AH895" s="35"/>
      <c r="AI895" s="2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s="24" customFormat="1">
      <c r="A896" s="31">
        <v>32308</v>
      </c>
      <c r="B896" s="31" t="s">
        <v>1233</v>
      </c>
      <c r="C896" s="31" t="s">
        <v>15</v>
      </c>
      <c r="D896" s="31"/>
      <c r="E896" s="31">
        <v>61.08</v>
      </c>
      <c r="F896" s="31" t="s">
        <v>73</v>
      </c>
      <c r="G896" s="31" t="s">
        <v>4</v>
      </c>
      <c r="H896" s="31" t="s">
        <v>6</v>
      </c>
      <c r="I896" s="40">
        <v>21687.1</v>
      </c>
      <c r="J896" s="40">
        <v>1301.2259999999999</v>
      </c>
      <c r="K896" s="40">
        <v>4337.42</v>
      </c>
      <c r="L896" s="40">
        <v>21849.753999999997</v>
      </c>
      <c r="M896" s="41">
        <v>1638.7315499999997</v>
      </c>
      <c r="N896" s="41">
        <v>4916.1946499999995</v>
      </c>
      <c r="O896" s="40">
        <v>22142.531199999998</v>
      </c>
      <c r="P896" s="41">
        <v>1882.1151519999999</v>
      </c>
      <c r="Q896" s="41">
        <v>5424.9201439999997</v>
      </c>
      <c r="R896" s="40">
        <v>22435.308399999998</v>
      </c>
      <c r="S896" s="41">
        <v>2131.3542979999997</v>
      </c>
      <c r="T896" s="41">
        <v>5945.356726</v>
      </c>
      <c r="U896" s="40">
        <v>22728.085599999999</v>
      </c>
      <c r="V896" s="41">
        <v>2386.4489879999996</v>
      </c>
      <c r="W896" s="41">
        <v>6477.5043959999994</v>
      </c>
      <c r="X896" s="40">
        <v>23020.862799999999</v>
      </c>
      <c r="Y896" s="41">
        <v>2647.399222</v>
      </c>
      <c r="Z896" s="41">
        <v>7021.3631539999997</v>
      </c>
      <c r="AA896" s="40">
        <v>23313.64</v>
      </c>
      <c r="AB896" s="41">
        <v>2914.2049999999999</v>
      </c>
      <c r="AC896" s="41">
        <v>7576.933</v>
      </c>
      <c r="AD896" s="35"/>
      <c r="AE896" s="35"/>
      <c r="AF896" s="35"/>
      <c r="AG896" s="35"/>
      <c r="AH896" s="35"/>
      <c r="AI896" s="2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s="24" customFormat="1">
      <c r="A897" s="31">
        <v>21729</v>
      </c>
      <c r="B897" s="31" t="s">
        <v>2030</v>
      </c>
      <c r="C897" s="31" t="s">
        <v>15</v>
      </c>
      <c r="D897" s="31"/>
      <c r="E897" s="31">
        <v>57.05</v>
      </c>
      <c r="F897" s="31" t="s">
        <v>72</v>
      </c>
      <c r="G897" s="31" t="s">
        <v>4</v>
      </c>
      <c r="H897" s="31" t="s">
        <v>6</v>
      </c>
      <c r="I897" s="40">
        <v>30438.94</v>
      </c>
      <c r="J897" s="40">
        <v>1826.3363999999999</v>
      </c>
      <c r="K897" s="40">
        <v>6087.7880000000005</v>
      </c>
      <c r="L897" s="40">
        <v>33621.168000000005</v>
      </c>
      <c r="M897" s="41">
        <v>2521.5876000000003</v>
      </c>
      <c r="N897" s="41">
        <v>7564.7628000000013</v>
      </c>
      <c r="O897" s="40">
        <v>36502.982400000008</v>
      </c>
      <c r="P897" s="41">
        <v>3102.7535040000007</v>
      </c>
      <c r="Q897" s="41">
        <v>8943.2306880000015</v>
      </c>
      <c r="R897" s="40">
        <v>39384.796800000004</v>
      </c>
      <c r="S897" s="41">
        <v>3741.5556960000004</v>
      </c>
      <c r="T897" s="41">
        <v>10436.971152000002</v>
      </c>
      <c r="U897" s="40">
        <v>42266.611200000007</v>
      </c>
      <c r="V897" s="41">
        <v>4437.9941760000002</v>
      </c>
      <c r="W897" s="41">
        <v>12045.984192000002</v>
      </c>
      <c r="X897" s="40">
        <v>45148.425600000002</v>
      </c>
      <c r="Y897" s="41">
        <v>5192.0689440000006</v>
      </c>
      <c r="Z897" s="41">
        <v>13770.269808000001</v>
      </c>
      <c r="AA897" s="40">
        <v>48030.240000000005</v>
      </c>
      <c r="AB897" s="41">
        <v>6003.7800000000007</v>
      </c>
      <c r="AC897" s="41">
        <v>15609.828000000001</v>
      </c>
      <c r="AD897" s="35"/>
      <c r="AE897" s="35"/>
      <c r="AF897" s="35"/>
      <c r="AG897" s="35"/>
      <c r="AH897" s="35"/>
      <c r="AI897" s="2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s="24" customFormat="1">
      <c r="A898" s="31">
        <v>21913</v>
      </c>
      <c r="B898" s="31" t="s">
        <v>2017</v>
      </c>
      <c r="C898" s="31" t="s">
        <v>15</v>
      </c>
      <c r="D898" s="31"/>
      <c r="E898" s="31">
        <v>58.07</v>
      </c>
      <c r="F898" s="31" t="s">
        <v>148</v>
      </c>
      <c r="G898" s="31" t="s">
        <v>4</v>
      </c>
      <c r="H898" s="31" t="s">
        <v>6</v>
      </c>
      <c r="I898" s="40">
        <v>30438.94</v>
      </c>
      <c r="J898" s="40">
        <v>1826.3363999999999</v>
      </c>
      <c r="K898" s="40">
        <v>6087.7880000000005</v>
      </c>
      <c r="L898" s="40">
        <v>31960.886000000002</v>
      </c>
      <c r="M898" s="41">
        <v>2397.0664500000003</v>
      </c>
      <c r="N898" s="41">
        <v>7191.1993500000008</v>
      </c>
      <c r="O898" s="40">
        <v>34700.388800000001</v>
      </c>
      <c r="P898" s="41">
        <v>2949.5330480000002</v>
      </c>
      <c r="Q898" s="41">
        <v>8501.5952560000005</v>
      </c>
      <c r="R898" s="40">
        <v>37439.891600000003</v>
      </c>
      <c r="S898" s="41">
        <v>3556.7897020000005</v>
      </c>
      <c r="T898" s="41">
        <v>9921.5712740000017</v>
      </c>
      <c r="U898" s="40">
        <v>40179.394400000005</v>
      </c>
      <c r="V898" s="41">
        <v>4218.8364120000006</v>
      </c>
      <c r="W898" s="41">
        <v>11451.127404000001</v>
      </c>
      <c r="X898" s="40">
        <v>42918.897200000007</v>
      </c>
      <c r="Y898" s="41">
        <v>4935.6731780000009</v>
      </c>
      <c r="Z898" s="41">
        <v>13090.263646000001</v>
      </c>
      <c r="AA898" s="40">
        <v>45658.400000000001</v>
      </c>
      <c r="AB898" s="41">
        <v>5707.3</v>
      </c>
      <c r="AC898" s="41">
        <v>14838.980000000001</v>
      </c>
      <c r="AD898" s="35"/>
      <c r="AE898" s="35"/>
      <c r="AF898" s="35"/>
      <c r="AG898" s="35"/>
      <c r="AH898" s="35"/>
      <c r="AI898" s="2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s="24" customFormat="1">
      <c r="A899" s="31">
        <v>23827</v>
      </c>
      <c r="B899" s="31" t="s">
        <v>1844</v>
      </c>
      <c r="C899" s="31" t="s">
        <v>15</v>
      </c>
      <c r="D899" s="31"/>
      <c r="E899" s="31">
        <v>55.11</v>
      </c>
      <c r="F899" s="31" t="s">
        <v>328</v>
      </c>
      <c r="G899" s="31" t="s">
        <v>4</v>
      </c>
      <c r="H899" s="31" t="s">
        <v>6</v>
      </c>
      <c r="I899" s="40">
        <v>24476.280000000002</v>
      </c>
      <c r="J899" s="40">
        <v>1468.5768</v>
      </c>
      <c r="K899" s="40">
        <v>4895.2560000000003</v>
      </c>
      <c r="L899" s="40">
        <v>25735.014000000003</v>
      </c>
      <c r="M899" s="41">
        <v>1930.1260500000001</v>
      </c>
      <c r="N899" s="41">
        <v>5790.3781500000005</v>
      </c>
      <c r="O899" s="40">
        <v>28000.735200000003</v>
      </c>
      <c r="P899" s="41">
        <v>2380.0624920000005</v>
      </c>
      <c r="Q899" s="41">
        <v>6860.1801240000004</v>
      </c>
      <c r="R899" s="40">
        <v>30266.456400000003</v>
      </c>
      <c r="S899" s="41">
        <v>2875.3133580000003</v>
      </c>
      <c r="T899" s="41">
        <v>8020.6109460000007</v>
      </c>
      <c r="U899" s="40">
        <v>32532.177600000003</v>
      </c>
      <c r="V899" s="41">
        <v>3415.8786480000003</v>
      </c>
      <c r="W899" s="41">
        <v>9271.6706159999994</v>
      </c>
      <c r="X899" s="40">
        <v>34797.898800000003</v>
      </c>
      <c r="Y899" s="41">
        <v>4001.7583620000005</v>
      </c>
      <c r="Z899" s="41">
        <v>10613.359134</v>
      </c>
      <c r="AA899" s="40">
        <v>37063.620000000003</v>
      </c>
      <c r="AB899" s="41">
        <v>4632.9525000000003</v>
      </c>
      <c r="AC899" s="41">
        <v>12045.676500000001</v>
      </c>
      <c r="AD899" s="35"/>
      <c r="AE899" s="35"/>
      <c r="AF899" s="35"/>
      <c r="AG899" s="35"/>
      <c r="AH899" s="35"/>
      <c r="AI899" s="2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s="24" customFormat="1">
      <c r="A900" s="31">
        <v>24294</v>
      </c>
      <c r="B900" s="31" t="s">
        <v>2161</v>
      </c>
      <c r="C900" s="31" t="s">
        <v>15</v>
      </c>
      <c r="D900" s="31"/>
      <c r="E900" s="31">
        <v>64.099999999999994</v>
      </c>
      <c r="F900" s="31" t="s">
        <v>413</v>
      </c>
      <c r="G900" s="31" t="s">
        <v>4</v>
      </c>
      <c r="H900" s="31" t="s">
        <v>6</v>
      </c>
      <c r="I900" s="40">
        <v>24288.099999999995</v>
      </c>
      <c r="J900" s="40">
        <v>1457.2859999999996</v>
      </c>
      <c r="K900" s="40">
        <v>4857.619999999999</v>
      </c>
      <c r="L900" s="40">
        <v>25502.503999999997</v>
      </c>
      <c r="M900" s="41">
        <v>1912.6877999999997</v>
      </c>
      <c r="N900" s="41">
        <v>5738.0633999999991</v>
      </c>
      <c r="O900" s="40">
        <v>27688.431199999999</v>
      </c>
      <c r="P900" s="41">
        <v>2353.5166520000002</v>
      </c>
      <c r="Q900" s="41">
        <v>6783.6656439999997</v>
      </c>
      <c r="R900" s="40">
        <v>29874.358399999997</v>
      </c>
      <c r="S900" s="41">
        <v>2838.0640479999997</v>
      </c>
      <c r="T900" s="41">
        <v>7916.704976</v>
      </c>
      <c r="U900" s="40">
        <v>32060.285599999999</v>
      </c>
      <c r="V900" s="41">
        <v>3366.329988</v>
      </c>
      <c r="W900" s="41">
        <v>9137.1813959999981</v>
      </c>
      <c r="X900" s="40">
        <v>34246.212800000001</v>
      </c>
      <c r="Y900" s="41">
        <v>3938.3144720000005</v>
      </c>
      <c r="Z900" s="41">
        <v>10445.094904</v>
      </c>
      <c r="AA900" s="40">
        <v>36432.14</v>
      </c>
      <c r="AB900" s="41">
        <v>4554.0174999999999</v>
      </c>
      <c r="AC900" s="41">
        <v>11840.4455</v>
      </c>
      <c r="AD900" s="35"/>
      <c r="AE900" s="35"/>
      <c r="AF900" s="35"/>
      <c r="AG900" s="35"/>
      <c r="AH900" s="35"/>
      <c r="AI900" s="2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s="24" customFormat="1">
      <c r="A901" s="31">
        <v>31405</v>
      </c>
      <c r="B901" s="31" t="s">
        <v>1293</v>
      </c>
      <c r="C901" s="31" t="s">
        <v>15</v>
      </c>
      <c r="D901" s="31"/>
      <c r="E901" s="31">
        <v>38.06</v>
      </c>
      <c r="F901" s="31" t="s">
        <v>228</v>
      </c>
      <c r="G901" s="31" t="s">
        <v>4</v>
      </c>
      <c r="H901" s="31" t="s">
        <v>6</v>
      </c>
      <c r="I901" s="40">
        <v>16171.4</v>
      </c>
      <c r="J901" s="40">
        <v>970.28399999999999</v>
      </c>
      <c r="K901" s="40">
        <v>3234.28</v>
      </c>
      <c r="L901" s="40">
        <v>16365.456</v>
      </c>
      <c r="M901" s="41">
        <v>1227.4092000000001</v>
      </c>
      <c r="N901" s="41">
        <v>3682.2276000000002</v>
      </c>
      <c r="O901" s="40">
        <v>16714.756799999999</v>
      </c>
      <c r="P901" s="41">
        <v>1420.754328</v>
      </c>
      <c r="Q901" s="41">
        <v>4095.1154159999996</v>
      </c>
      <c r="R901" s="40">
        <v>17064.0576</v>
      </c>
      <c r="S901" s="41">
        <v>1621.085472</v>
      </c>
      <c r="T901" s="41">
        <v>4521.9752640000006</v>
      </c>
      <c r="U901" s="40">
        <v>17413.358400000001</v>
      </c>
      <c r="V901" s="41">
        <v>1828.402632</v>
      </c>
      <c r="W901" s="41">
        <v>4962.8071439999994</v>
      </c>
      <c r="X901" s="40">
        <v>17762.659199999998</v>
      </c>
      <c r="Y901" s="41">
        <v>2042.7058079999999</v>
      </c>
      <c r="Z901" s="41">
        <v>5417.6110559999997</v>
      </c>
      <c r="AA901" s="40">
        <v>18111.96</v>
      </c>
      <c r="AB901" s="41">
        <v>2263.9949999999999</v>
      </c>
      <c r="AC901" s="41">
        <v>5886.3869999999997</v>
      </c>
      <c r="AD901" s="35"/>
      <c r="AE901" s="35"/>
      <c r="AF901" s="35"/>
      <c r="AG901" s="35"/>
      <c r="AH901" s="35"/>
      <c r="AI901" s="2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s="24" customFormat="1">
      <c r="A902" s="31">
        <v>13030</v>
      </c>
      <c r="B902" s="31" t="s">
        <v>2212</v>
      </c>
      <c r="C902" s="31" t="s">
        <v>15</v>
      </c>
      <c r="D902" s="31"/>
      <c r="E902" s="31">
        <v>62</v>
      </c>
      <c r="F902" s="31" t="s">
        <v>28</v>
      </c>
      <c r="G902" s="31" t="s">
        <v>4</v>
      </c>
      <c r="H902" s="31" t="s">
        <v>6</v>
      </c>
      <c r="I902" s="40">
        <v>4533.3</v>
      </c>
      <c r="J902" s="40">
        <v>271.99799999999999</v>
      </c>
      <c r="K902" s="40">
        <v>906.66000000000008</v>
      </c>
      <c r="L902" s="40">
        <v>4759.9659999999994</v>
      </c>
      <c r="M902" s="41">
        <v>356.99744999999996</v>
      </c>
      <c r="N902" s="41">
        <v>1070.99235</v>
      </c>
      <c r="O902" s="40">
        <v>5167.9647999999997</v>
      </c>
      <c r="P902" s="41">
        <v>439.27700800000002</v>
      </c>
      <c r="Q902" s="41">
        <v>1266.1513759999998</v>
      </c>
      <c r="R902" s="40">
        <v>5575.9635999999991</v>
      </c>
      <c r="S902" s="41">
        <v>529.71654199999989</v>
      </c>
      <c r="T902" s="41">
        <v>1477.6303539999999</v>
      </c>
      <c r="U902" s="40">
        <v>5983.9623999999994</v>
      </c>
      <c r="V902" s="41">
        <v>628.3160519999999</v>
      </c>
      <c r="W902" s="41">
        <v>1705.4292839999996</v>
      </c>
      <c r="X902" s="40">
        <v>6391.9611999999997</v>
      </c>
      <c r="Y902" s="41">
        <v>735.07553800000005</v>
      </c>
      <c r="Z902" s="41">
        <v>1949.5481659999998</v>
      </c>
      <c r="AA902" s="40">
        <v>6799.9599999999991</v>
      </c>
      <c r="AB902" s="41">
        <v>849.99499999999989</v>
      </c>
      <c r="AC902" s="41">
        <v>2209.9869999999996</v>
      </c>
      <c r="AD902" s="35"/>
      <c r="AE902" s="35"/>
      <c r="AF902" s="35"/>
      <c r="AG902" s="35"/>
      <c r="AH902" s="35"/>
      <c r="AI902" s="2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s="24" customFormat="1">
      <c r="A903" s="31">
        <v>24957</v>
      </c>
      <c r="B903" s="31" t="s">
        <v>963</v>
      </c>
      <c r="C903" s="31" t="s">
        <v>13</v>
      </c>
      <c r="D903" s="31"/>
      <c r="E903" s="31">
        <v>50.07</v>
      </c>
      <c r="F903" s="31" t="s">
        <v>42</v>
      </c>
      <c r="G903" s="31" t="s">
        <v>4</v>
      </c>
      <c r="H903" s="31" t="s">
        <v>6</v>
      </c>
      <c r="I903" s="40">
        <v>19684.38</v>
      </c>
      <c r="J903" s="40">
        <v>1181.0627999999999</v>
      </c>
      <c r="K903" s="40">
        <v>3936.8760000000002</v>
      </c>
      <c r="L903" s="40">
        <v>20709.955999999998</v>
      </c>
      <c r="M903" s="41">
        <v>1553.2466999999999</v>
      </c>
      <c r="N903" s="41">
        <v>4659.7401</v>
      </c>
      <c r="O903" s="40">
        <v>22555.992799999996</v>
      </c>
      <c r="P903" s="41">
        <v>1917.2593879999997</v>
      </c>
      <c r="Q903" s="41">
        <v>5526.2182359999988</v>
      </c>
      <c r="R903" s="40">
        <v>24402.029599999998</v>
      </c>
      <c r="S903" s="41">
        <v>2318.1928119999998</v>
      </c>
      <c r="T903" s="41">
        <v>6466.5378439999995</v>
      </c>
      <c r="U903" s="40">
        <v>26248.066399999996</v>
      </c>
      <c r="V903" s="41">
        <v>2756.0469719999996</v>
      </c>
      <c r="W903" s="41">
        <v>7480.6989239999984</v>
      </c>
      <c r="X903" s="40">
        <v>28094.103199999998</v>
      </c>
      <c r="Y903" s="41">
        <v>3230.821868</v>
      </c>
      <c r="Z903" s="41">
        <v>8568.7014759999984</v>
      </c>
      <c r="AA903" s="40">
        <v>29940.14</v>
      </c>
      <c r="AB903" s="41">
        <v>3742.5174999999999</v>
      </c>
      <c r="AC903" s="41">
        <v>9730.5455000000002</v>
      </c>
      <c r="AD903" s="35"/>
      <c r="AE903" s="35"/>
      <c r="AF903" s="35"/>
      <c r="AG903" s="35"/>
      <c r="AH903" s="35"/>
      <c r="AI903" s="2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s="24" customFormat="1">
      <c r="A904" s="31">
        <v>28192</v>
      </c>
      <c r="B904" s="31" t="s">
        <v>822</v>
      </c>
      <c r="C904" s="31" t="s">
        <v>13</v>
      </c>
      <c r="D904" s="31"/>
      <c r="E904" s="31">
        <v>42.11</v>
      </c>
      <c r="F904" s="31" t="s">
        <v>398</v>
      </c>
      <c r="G904" s="31" t="s">
        <v>4</v>
      </c>
      <c r="H904" s="31" t="s">
        <v>6</v>
      </c>
      <c r="I904" s="40">
        <v>19355.96</v>
      </c>
      <c r="J904" s="40">
        <v>1161.3575999999998</v>
      </c>
      <c r="K904" s="40">
        <v>3871.192</v>
      </c>
      <c r="L904" s="40">
        <v>19936.637999999999</v>
      </c>
      <c r="M904" s="41">
        <v>1495.24785</v>
      </c>
      <c r="N904" s="41">
        <v>4485.7435500000001</v>
      </c>
      <c r="O904" s="40">
        <v>20981.858399999997</v>
      </c>
      <c r="P904" s="41">
        <v>1783.4579639999999</v>
      </c>
      <c r="Q904" s="41">
        <v>5140.5553079999991</v>
      </c>
      <c r="R904" s="40">
        <v>22027.078799999999</v>
      </c>
      <c r="S904" s="41">
        <v>2092.572486</v>
      </c>
      <c r="T904" s="41">
        <v>5837.1758820000005</v>
      </c>
      <c r="U904" s="40">
        <v>23072.299199999998</v>
      </c>
      <c r="V904" s="41">
        <v>2422.5914159999998</v>
      </c>
      <c r="W904" s="41">
        <v>6575.6052719999989</v>
      </c>
      <c r="X904" s="40">
        <v>24117.5196</v>
      </c>
      <c r="Y904" s="41">
        <v>2773.5147540000003</v>
      </c>
      <c r="Z904" s="41">
        <v>7355.8434779999998</v>
      </c>
      <c r="AA904" s="40">
        <v>25162.739999999998</v>
      </c>
      <c r="AB904" s="41">
        <v>3145.3424999999997</v>
      </c>
      <c r="AC904" s="41">
        <v>8177.8904999999995</v>
      </c>
      <c r="AD904" s="35"/>
      <c r="AE904" s="35"/>
      <c r="AF904" s="35"/>
      <c r="AG904" s="35"/>
      <c r="AH904" s="35"/>
      <c r="AI904" s="2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s="24" customFormat="1">
      <c r="A905" s="31">
        <v>32421</v>
      </c>
      <c r="B905" s="31" t="s">
        <v>1231</v>
      </c>
      <c r="C905" s="31" t="s">
        <v>15</v>
      </c>
      <c r="D905" s="31"/>
      <c r="E905" s="31">
        <v>40.03</v>
      </c>
      <c r="F905" s="31" t="s">
        <v>86</v>
      </c>
      <c r="G905" s="31" t="s">
        <v>4</v>
      </c>
      <c r="H905" s="31" t="s">
        <v>6</v>
      </c>
      <c r="I905" s="40">
        <v>19448.439999999999</v>
      </c>
      <c r="J905" s="40">
        <v>1166.9063999999998</v>
      </c>
      <c r="K905" s="40">
        <v>3889.6880000000001</v>
      </c>
      <c r="L905" s="40">
        <v>19594.304</v>
      </c>
      <c r="M905" s="41">
        <v>1469.5727999999999</v>
      </c>
      <c r="N905" s="41">
        <v>4408.7183999999997</v>
      </c>
      <c r="O905" s="40">
        <v>19856.859199999999</v>
      </c>
      <c r="P905" s="41">
        <v>1687.833032</v>
      </c>
      <c r="Q905" s="41">
        <v>4864.9305039999999</v>
      </c>
      <c r="R905" s="40">
        <v>20119.414399999998</v>
      </c>
      <c r="S905" s="41">
        <v>1911.3443679999998</v>
      </c>
      <c r="T905" s="41">
        <v>5331.644816</v>
      </c>
      <c r="U905" s="40">
        <v>20381.9696</v>
      </c>
      <c r="V905" s="41">
        <v>2140.106808</v>
      </c>
      <c r="W905" s="41">
        <v>5808.8613359999999</v>
      </c>
      <c r="X905" s="40">
        <v>20644.524799999999</v>
      </c>
      <c r="Y905" s="41">
        <v>2374.1203519999999</v>
      </c>
      <c r="Z905" s="41">
        <v>6296.5800639999998</v>
      </c>
      <c r="AA905" s="40">
        <v>20907.079999999998</v>
      </c>
      <c r="AB905" s="41">
        <v>2613.3849999999998</v>
      </c>
      <c r="AC905" s="41">
        <v>6794.8009999999995</v>
      </c>
      <c r="AD905" s="35"/>
      <c r="AE905" s="35"/>
      <c r="AF905" s="35"/>
      <c r="AG905" s="35"/>
      <c r="AH905" s="35"/>
      <c r="AI905" s="2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s="24" customFormat="1">
      <c r="A906" s="31">
        <v>13121</v>
      </c>
      <c r="B906" s="31" t="s">
        <v>1152</v>
      </c>
      <c r="C906" s="31" t="s">
        <v>13</v>
      </c>
      <c r="D906" s="31"/>
      <c r="E906" s="31">
        <v>59.11</v>
      </c>
      <c r="F906" s="31" t="s">
        <v>280</v>
      </c>
      <c r="G906" s="31" t="s">
        <v>4</v>
      </c>
      <c r="H906" s="31" t="s">
        <v>6</v>
      </c>
      <c r="I906" s="40">
        <v>27195.5</v>
      </c>
      <c r="J906" s="40">
        <v>1631.73</v>
      </c>
      <c r="K906" s="40">
        <v>5439.1</v>
      </c>
      <c r="L906" s="40">
        <v>28555.274000000001</v>
      </c>
      <c r="M906" s="41">
        <v>2141.6455500000002</v>
      </c>
      <c r="N906" s="41">
        <v>6424.9366500000006</v>
      </c>
      <c r="O906" s="40">
        <v>31002.867200000001</v>
      </c>
      <c r="P906" s="41">
        <v>2635.2437120000004</v>
      </c>
      <c r="Q906" s="41">
        <v>7595.702464</v>
      </c>
      <c r="R906" s="40">
        <v>33450.460399999996</v>
      </c>
      <c r="S906" s="41">
        <v>3177.7937379999998</v>
      </c>
      <c r="T906" s="41">
        <v>8864.3720059999996</v>
      </c>
      <c r="U906" s="40">
        <v>35898.053599999999</v>
      </c>
      <c r="V906" s="41">
        <v>3769.2956279999999</v>
      </c>
      <c r="W906" s="41">
        <v>10230.945275999999</v>
      </c>
      <c r="X906" s="40">
        <v>38345.646800000002</v>
      </c>
      <c r="Y906" s="41">
        <v>4409.7493820000009</v>
      </c>
      <c r="Z906" s="41">
        <v>11695.422274</v>
      </c>
      <c r="AA906" s="40">
        <v>40793.24</v>
      </c>
      <c r="AB906" s="41">
        <v>5099.1549999999997</v>
      </c>
      <c r="AC906" s="41">
        <v>13257.803</v>
      </c>
      <c r="AD906" s="35"/>
      <c r="AE906" s="35"/>
      <c r="AF906" s="35"/>
      <c r="AG906" s="35"/>
      <c r="AH906" s="35"/>
      <c r="AI906" s="2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s="24" customFormat="1">
      <c r="A907" s="31">
        <v>23407</v>
      </c>
      <c r="B907" s="31" t="s">
        <v>1899</v>
      </c>
      <c r="C907" s="31" t="s">
        <v>15</v>
      </c>
      <c r="D907" s="31"/>
      <c r="E907" s="31">
        <v>51.08</v>
      </c>
      <c r="F907" s="31" t="s">
        <v>82</v>
      </c>
      <c r="G907" s="31" t="s">
        <v>4</v>
      </c>
      <c r="H907" s="31" t="s">
        <v>6</v>
      </c>
      <c r="I907" s="40">
        <v>24288.099999999995</v>
      </c>
      <c r="J907" s="40">
        <v>1457.2859999999996</v>
      </c>
      <c r="K907" s="40">
        <v>4857.619999999999</v>
      </c>
      <c r="L907" s="40">
        <v>25502.503999999997</v>
      </c>
      <c r="M907" s="41">
        <v>1912.6877999999997</v>
      </c>
      <c r="N907" s="41">
        <v>5738.0633999999991</v>
      </c>
      <c r="O907" s="40">
        <v>27688.431199999999</v>
      </c>
      <c r="P907" s="41">
        <v>2353.5166520000002</v>
      </c>
      <c r="Q907" s="41">
        <v>6783.6656439999997</v>
      </c>
      <c r="R907" s="40">
        <v>29874.358399999997</v>
      </c>
      <c r="S907" s="41">
        <v>2838.0640479999997</v>
      </c>
      <c r="T907" s="41">
        <v>7916.704976</v>
      </c>
      <c r="U907" s="40">
        <v>32060.285599999999</v>
      </c>
      <c r="V907" s="41">
        <v>3366.329988</v>
      </c>
      <c r="W907" s="41">
        <v>9137.1813959999981</v>
      </c>
      <c r="X907" s="40">
        <v>34246.212800000001</v>
      </c>
      <c r="Y907" s="41">
        <v>3938.3144720000005</v>
      </c>
      <c r="Z907" s="41">
        <v>10445.094904</v>
      </c>
      <c r="AA907" s="40">
        <v>36432.14</v>
      </c>
      <c r="AB907" s="41">
        <v>4554.0174999999999</v>
      </c>
      <c r="AC907" s="41">
        <v>11840.4455</v>
      </c>
      <c r="AD907" s="35"/>
      <c r="AE907" s="35"/>
      <c r="AF907" s="35"/>
      <c r="AG907" s="35"/>
      <c r="AH907" s="35"/>
      <c r="AI907" s="2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s="24" customFormat="1">
      <c r="A908" s="31">
        <v>22131</v>
      </c>
      <c r="B908" s="31" t="s">
        <v>2028</v>
      </c>
      <c r="C908" s="31" t="s">
        <v>15</v>
      </c>
      <c r="D908" s="31"/>
      <c r="E908" s="31">
        <v>59.01</v>
      </c>
      <c r="F908" s="31" t="s">
        <v>158</v>
      </c>
      <c r="G908" s="31" t="s">
        <v>4</v>
      </c>
      <c r="H908" s="31" t="s">
        <v>6</v>
      </c>
      <c r="I908" s="40">
        <v>27242.54</v>
      </c>
      <c r="J908" s="40">
        <v>1634.5524</v>
      </c>
      <c r="K908" s="40">
        <v>5448.5080000000007</v>
      </c>
      <c r="L908" s="40">
        <v>28626.51</v>
      </c>
      <c r="M908" s="41">
        <v>2146.9882499999999</v>
      </c>
      <c r="N908" s="41">
        <v>6440.9647500000001</v>
      </c>
      <c r="O908" s="40">
        <v>31117.655999999999</v>
      </c>
      <c r="P908" s="41">
        <v>2645.0007599999999</v>
      </c>
      <c r="Q908" s="41">
        <v>7623.8257199999998</v>
      </c>
      <c r="R908" s="40">
        <v>33608.801999999996</v>
      </c>
      <c r="S908" s="41">
        <v>3192.8361899999995</v>
      </c>
      <c r="T908" s="41">
        <v>8906.3325299999997</v>
      </c>
      <c r="U908" s="40">
        <v>36099.947999999997</v>
      </c>
      <c r="V908" s="41">
        <v>3790.4945399999997</v>
      </c>
      <c r="W908" s="41">
        <v>10288.485179999998</v>
      </c>
      <c r="X908" s="40">
        <v>38591.093999999997</v>
      </c>
      <c r="Y908" s="41">
        <v>4437.9758099999999</v>
      </c>
      <c r="Z908" s="41">
        <v>11770.283669999999</v>
      </c>
      <c r="AA908" s="40">
        <v>41082.239999999998</v>
      </c>
      <c r="AB908" s="41">
        <v>5135.28</v>
      </c>
      <c r="AC908" s="41">
        <v>13351.727999999999</v>
      </c>
      <c r="AD908" s="35"/>
      <c r="AE908" s="35"/>
      <c r="AF908" s="35"/>
      <c r="AG908" s="35"/>
      <c r="AH908" s="35"/>
      <c r="AI908" s="2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s="24" customFormat="1">
      <c r="A909" s="31">
        <v>22310</v>
      </c>
      <c r="B909" s="31" t="s">
        <v>1066</v>
      </c>
      <c r="C909" s="31" t="s">
        <v>13</v>
      </c>
      <c r="D909" s="31"/>
      <c r="E909" s="31">
        <v>59.03</v>
      </c>
      <c r="F909" s="31" t="s">
        <v>51</v>
      </c>
      <c r="G909" s="31" t="s">
        <v>4</v>
      </c>
      <c r="H909" s="31" t="s">
        <v>6</v>
      </c>
      <c r="I909" s="40">
        <v>27988.86</v>
      </c>
      <c r="J909" s="40">
        <v>1679.3316</v>
      </c>
      <c r="K909" s="40">
        <v>5597.7720000000008</v>
      </c>
      <c r="L909" s="40">
        <v>29600.266000000007</v>
      </c>
      <c r="M909" s="41">
        <v>2220.0199500000003</v>
      </c>
      <c r="N909" s="41">
        <v>6660.0598500000015</v>
      </c>
      <c r="O909" s="40">
        <v>32500.796800000007</v>
      </c>
      <c r="P909" s="41">
        <v>2762.5677280000009</v>
      </c>
      <c r="Q909" s="41">
        <v>7962.6952160000019</v>
      </c>
      <c r="R909" s="40">
        <v>35401.327600000004</v>
      </c>
      <c r="S909" s="41">
        <v>3363.1261220000006</v>
      </c>
      <c r="T909" s="41">
        <v>9381.3518140000015</v>
      </c>
      <c r="U909" s="40">
        <v>38301.858400000005</v>
      </c>
      <c r="V909" s="41">
        <v>4021.6951320000003</v>
      </c>
      <c r="W909" s="41">
        <v>10916.029644</v>
      </c>
      <c r="X909" s="40">
        <v>41202.389200000005</v>
      </c>
      <c r="Y909" s="41">
        <v>4738.2747580000005</v>
      </c>
      <c r="Z909" s="41">
        <v>12566.728706000002</v>
      </c>
      <c r="AA909" s="40">
        <v>44102.920000000006</v>
      </c>
      <c r="AB909" s="41">
        <v>5512.8650000000007</v>
      </c>
      <c r="AC909" s="41">
        <v>14333.449000000002</v>
      </c>
      <c r="AD909" s="35"/>
      <c r="AE909" s="35"/>
      <c r="AF909" s="35"/>
      <c r="AG909" s="35"/>
      <c r="AH909" s="35"/>
      <c r="AI909" s="2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s="24" customFormat="1">
      <c r="A910" s="31">
        <v>13165</v>
      </c>
      <c r="B910" s="31" t="s">
        <v>2199</v>
      </c>
      <c r="C910" s="31" t="s">
        <v>15</v>
      </c>
      <c r="D910" s="31"/>
      <c r="E910" s="31">
        <v>68.040000000000006</v>
      </c>
      <c r="F910" s="31" t="s">
        <v>366</v>
      </c>
      <c r="G910" s="31" t="s">
        <v>4</v>
      </c>
      <c r="H910" s="31" t="s">
        <v>6</v>
      </c>
      <c r="I910" s="40">
        <v>24288.099999999995</v>
      </c>
      <c r="J910" s="40">
        <v>1457.2859999999996</v>
      </c>
      <c r="K910" s="40">
        <v>4857.619999999999</v>
      </c>
      <c r="L910" s="40">
        <v>25502.503999999997</v>
      </c>
      <c r="M910" s="41">
        <v>1912.6877999999997</v>
      </c>
      <c r="N910" s="41">
        <v>5738.0633999999991</v>
      </c>
      <c r="O910" s="40">
        <v>27688.431199999999</v>
      </c>
      <c r="P910" s="41">
        <v>2353.5166520000002</v>
      </c>
      <c r="Q910" s="41">
        <v>6783.6656439999997</v>
      </c>
      <c r="R910" s="40">
        <v>29874.358399999997</v>
      </c>
      <c r="S910" s="41">
        <v>2838.0640479999997</v>
      </c>
      <c r="T910" s="41">
        <v>7916.704976</v>
      </c>
      <c r="U910" s="40">
        <v>32060.285599999999</v>
      </c>
      <c r="V910" s="41">
        <v>3366.329988</v>
      </c>
      <c r="W910" s="41">
        <v>9137.1813959999981</v>
      </c>
      <c r="X910" s="40">
        <v>34246.212800000001</v>
      </c>
      <c r="Y910" s="41">
        <v>3938.3144720000005</v>
      </c>
      <c r="Z910" s="41">
        <v>10445.094904</v>
      </c>
      <c r="AA910" s="40">
        <v>36432.14</v>
      </c>
      <c r="AB910" s="41">
        <v>4554.0174999999999</v>
      </c>
      <c r="AC910" s="41">
        <v>11840.4455</v>
      </c>
      <c r="AD910" s="35"/>
      <c r="AE910" s="35"/>
      <c r="AF910" s="35"/>
      <c r="AG910" s="35"/>
      <c r="AH910" s="35"/>
      <c r="AI910" s="2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s="24" customFormat="1">
      <c r="A911" s="31">
        <v>23746</v>
      </c>
      <c r="B911" s="31" t="s">
        <v>1688</v>
      </c>
      <c r="C911" s="31" t="s">
        <v>15</v>
      </c>
      <c r="D911" s="31"/>
      <c r="E911" s="31">
        <v>52.06</v>
      </c>
      <c r="F911" s="31" t="s">
        <v>134</v>
      </c>
      <c r="G911" s="31" t="s">
        <v>4</v>
      </c>
      <c r="H911" s="31" t="s">
        <v>6</v>
      </c>
      <c r="I911" s="40">
        <v>19448.439999999999</v>
      </c>
      <c r="J911" s="40">
        <v>1166.9063999999998</v>
      </c>
      <c r="K911" s="40">
        <v>3889.6880000000001</v>
      </c>
      <c r="L911" s="40">
        <v>20148.583999999999</v>
      </c>
      <c r="M911" s="41">
        <v>1511.1437999999998</v>
      </c>
      <c r="N911" s="41">
        <v>4533.4313999999995</v>
      </c>
      <c r="O911" s="40">
        <v>21408.843199999999</v>
      </c>
      <c r="P911" s="41">
        <v>1819.7516720000001</v>
      </c>
      <c r="Q911" s="41">
        <v>5245.1665839999996</v>
      </c>
      <c r="R911" s="40">
        <v>22669.1024</v>
      </c>
      <c r="S911" s="41">
        <v>2153.5647279999998</v>
      </c>
      <c r="T911" s="41">
        <v>6007.3121360000005</v>
      </c>
      <c r="U911" s="40">
        <v>23929.3616</v>
      </c>
      <c r="V911" s="41">
        <v>2512.5829679999997</v>
      </c>
      <c r="W911" s="41">
        <v>6819.8680559999993</v>
      </c>
      <c r="X911" s="40">
        <v>25189.620800000001</v>
      </c>
      <c r="Y911" s="41">
        <v>2896.8063920000004</v>
      </c>
      <c r="Z911" s="41">
        <v>7682.8343439999999</v>
      </c>
      <c r="AA911" s="40">
        <v>26449.879999999997</v>
      </c>
      <c r="AB911" s="41">
        <v>3306.2349999999997</v>
      </c>
      <c r="AC911" s="41">
        <v>8596.2109999999993</v>
      </c>
      <c r="AD911" s="35"/>
      <c r="AE911" s="35"/>
      <c r="AF911" s="35"/>
      <c r="AG911" s="35"/>
      <c r="AH911" s="35"/>
      <c r="AI911" s="2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s="24" customFormat="1">
      <c r="A912" s="31">
        <v>30373</v>
      </c>
      <c r="B912" s="31" t="s">
        <v>1201</v>
      </c>
      <c r="C912" s="31" t="s">
        <v>15</v>
      </c>
      <c r="D912" s="31"/>
      <c r="E912" s="31">
        <v>42.11</v>
      </c>
      <c r="F912" s="31" t="s">
        <v>136</v>
      </c>
      <c r="G912" s="31" t="s">
        <v>4</v>
      </c>
      <c r="H912" s="31" t="s">
        <v>6</v>
      </c>
      <c r="I912" s="40">
        <v>3400.0000000000005</v>
      </c>
      <c r="J912" s="40">
        <v>204.00000000000003</v>
      </c>
      <c r="K912" s="40">
        <v>680.00000000000011</v>
      </c>
      <c r="L912" s="40">
        <v>3420.4</v>
      </c>
      <c r="M912" s="41">
        <v>256.52999999999997</v>
      </c>
      <c r="N912" s="41">
        <v>769.59</v>
      </c>
      <c r="O912" s="40">
        <v>3457.12</v>
      </c>
      <c r="P912" s="41">
        <v>293.85520000000002</v>
      </c>
      <c r="Q912" s="41">
        <v>846.99439999999993</v>
      </c>
      <c r="R912" s="40">
        <v>3493.84</v>
      </c>
      <c r="S912" s="41">
        <v>331.91480000000001</v>
      </c>
      <c r="T912" s="41">
        <v>925.86760000000004</v>
      </c>
      <c r="U912" s="40">
        <v>3530.56</v>
      </c>
      <c r="V912" s="41">
        <v>370.7088</v>
      </c>
      <c r="W912" s="41">
        <v>1006.2095999999999</v>
      </c>
      <c r="X912" s="40">
        <v>3567.28</v>
      </c>
      <c r="Y912" s="41">
        <v>410.23720000000003</v>
      </c>
      <c r="Z912" s="41">
        <v>1088.0204000000001</v>
      </c>
      <c r="AA912" s="40">
        <v>3604</v>
      </c>
      <c r="AB912" s="41">
        <v>450.5</v>
      </c>
      <c r="AC912" s="41">
        <v>1171.3</v>
      </c>
      <c r="AD912" s="35"/>
      <c r="AE912" s="35"/>
      <c r="AF912" s="35"/>
      <c r="AG912" s="35"/>
      <c r="AH912" s="35"/>
      <c r="AI912" s="2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s="24" customFormat="1">
      <c r="A913" s="31">
        <v>22215</v>
      </c>
      <c r="B913" s="31" t="s">
        <v>1973</v>
      </c>
      <c r="C913" s="31" t="s">
        <v>15</v>
      </c>
      <c r="D913" s="31"/>
      <c r="E913" s="31">
        <v>66.040000000000006</v>
      </c>
      <c r="F913" s="31" t="s">
        <v>385</v>
      </c>
      <c r="G913" s="31" t="s">
        <v>4</v>
      </c>
      <c r="H913" s="31" t="s">
        <v>6</v>
      </c>
      <c r="I913" s="40">
        <v>21687.1</v>
      </c>
      <c r="J913" s="40">
        <v>1301.2259999999999</v>
      </c>
      <c r="K913" s="40">
        <v>4337.42</v>
      </c>
      <c r="L913" s="40">
        <v>22771.455999999998</v>
      </c>
      <c r="M913" s="41">
        <v>1707.8591999999999</v>
      </c>
      <c r="N913" s="41">
        <v>5123.5775999999996</v>
      </c>
      <c r="O913" s="40">
        <v>24723.2968</v>
      </c>
      <c r="P913" s="41">
        <v>2101.4802280000004</v>
      </c>
      <c r="Q913" s="41">
        <v>6057.2077159999999</v>
      </c>
      <c r="R913" s="40">
        <v>26675.137599999998</v>
      </c>
      <c r="S913" s="41">
        <v>2534.1380719999997</v>
      </c>
      <c r="T913" s="41">
        <v>7068.9114639999998</v>
      </c>
      <c r="U913" s="40">
        <v>28626.9784</v>
      </c>
      <c r="V913" s="41">
        <v>3005.8327319999999</v>
      </c>
      <c r="W913" s="41">
        <v>8158.6888439999993</v>
      </c>
      <c r="X913" s="40">
        <v>30578.819199999998</v>
      </c>
      <c r="Y913" s="41">
        <v>3516.5642079999998</v>
      </c>
      <c r="Z913" s="41">
        <v>9326.5398559999994</v>
      </c>
      <c r="AA913" s="40">
        <v>32530.659999999996</v>
      </c>
      <c r="AB913" s="41">
        <v>4066.3324999999995</v>
      </c>
      <c r="AC913" s="41">
        <v>10572.464499999998</v>
      </c>
      <c r="AD913" s="35"/>
      <c r="AE913" s="35"/>
      <c r="AF913" s="35"/>
      <c r="AG913" s="35"/>
      <c r="AH913" s="35"/>
      <c r="AI913" s="2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s="24" customFormat="1">
      <c r="A914" s="31">
        <v>22231</v>
      </c>
      <c r="B914" s="31" t="s">
        <v>1958</v>
      </c>
      <c r="C914" s="31" t="s">
        <v>15</v>
      </c>
      <c r="D914" s="31"/>
      <c r="E914" s="31">
        <v>59.08</v>
      </c>
      <c r="F914" s="31" t="s">
        <v>51</v>
      </c>
      <c r="G914" s="31" t="s">
        <v>4</v>
      </c>
      <c r="H914" s="31" t="s">
        <v>6</v>
      </c>
      <c r="I914" s="40">
        <v>27242.54</v>
      </c>
      <c r="J914" s="40">
        <v>1634.5524</v>
      </c>
      <c r="K914" s="40">
        <v>5448.5080000000007</v>
      </c>
      <c r="L914" s="40">
        <v>28626.51</v>
      </c>
      <c r="M914" s="41">
        <v>2146.9882499999999</v>
      </c>
      <c r="N914" s="41">
        <v>6440.9647500000001</v>
      </c>
      <c r="O914" s="40">
        <v>31117.655999999999</v>
      </c>
      <c r="P914" s="41">
        <v>2645.0007599999999</v>
      </c>
      <c r="Q914" s="41">
        <v>7623.8257199999998</v>
      </c>
      <c r="R914" s="40">
        <v>33608.801999999996</v>
      </c>
      <c r="S914" s="41">
        <v>3192.8361899999995</v>
      </c>
      <c r="T914" s="41">
        <v>8906.3325299999997</v>
      </c>
      <c r="U914" s="40">
        <v>36099.947999999997</v>
      </c>
      <c r="V914" s="41">
        <v>3790.4945399999997</v>
      </c>
      <c r="W914" s="41">
        <v>10288.485179999998</v>
      </c>
      <c r="X914" s="40">
        <v>38591.093999999997</v>
      </c>
      <c r="Y914" s="41">
        <v>4437.9758099999999</v>
      </c>
      <c r="Z914" s="41">
        <v>11770.283669999999</v>
      </c>
      <c r="AA914" s="40">
        <v>41082.239999999998</v>
      </c>
      <c r="AB914" s="41">
        <v>5135.28</v>
      </c>
      <c r="AC914" s="41">
        <v>13351.727999999999</v>
      </c>
      <c r="AD914" s="35"/>
      <c r="AE914" s="35"/>
      <c r="AF914" s="35"/>
      <c r="AG914" s="35"/>
      <c r="AH914" s="35"/>
      <c r="AI914" s="2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s="24" customFormat="1">
      <c r="A915" s="31">
        <v>25923</v>
      </c>
      <c r="B915" s="31" t="s">
        <v>909</v>
      </c>
      <c r="C915" s="31" t="s">
        <v>13</v>
      </c>
      <c r="D915" s="31"/>
      <c r="E915" s="31">
        <v>66.010000000000005</v>
      </c>
      <c r="F915" s="31" t="s">
        <v>124</v>
      </c>
      <c r="G915" s="31" t="s">
        <v>4</v>
      </c>
      <c r="H915" s="31" t="s">
        <v>6</v>
      </c>
      <c r="I915" s="40">
        <v>10232.48</v>
      </c>
      <c r="J915" s="40">
        <v>613.94880000000001</v>
      </c>
      <c r="K915" s="40">
        <v>2046.4960000000001</v>
      </c>
      <c r="L915" s="40">
        <v>10621.314</v>
      </c>
      <c r="M915" s="41">
        <v>796.59855000000005</v>
      </c>
      <c r="N915" s="41">
        <v>2389.79565</v>
      </c>
      <c r="O915" s="40">
        <v>11321.215199999999</v>
      </c>
      <c r="P915" s="41">
        <v>962.30329199999994</v>
      </c>
      <c r="Q915" s="41">
        <v>2773.6977239999997</v>
      </c>
      <c r="R915" s="40">
        <v>12021.116399999999</v>
      </c>
      <c r="S915" s="41">
        <v>1142.0060579999999</v>
      </c>
      <c r="T915" s="41">
        <v>3185.5958459999997</v>
      </c>
      <c r="U915" s="40">
        <v>12721.017599999999</v>
      </c>
      <c r="V915" s="41">
        <v>1335.7068479999998</v>
      </c>
      <c r="W915" s="41">
        <v>3625.4900159999993</v>
      </c>
      <c r="X915" s="40">
        <v>13420.918799999999</v>
      </c>
      <c r="Y915" s="41">
        <v>1543.4056619999999</v>
      </c>
      <c r="Z915" s="41">
        <v>4093.3802339999997</v>
      </c>
      <c r="AA915" s="40">
        <v>14120.82</v>
      </c>
      <c r="AB915" s="41">
        <v>1765.1025</v>
      </c>
      <c r="AC915" s="41">
        <v>4589.2664999999997</v>
      </c>
      <c r="AD915" s="35"/>
      <c r="AE915" s="35"/>
      <c r="AF915" s="35"/>
      <c r="AG915" s="35"/>
      <c r="AH915" s="35"/>
      <c r="AI915" s="2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s="24" customFormat="1">
      <c r="A916" s="31">
        <v>31897</v>
      </c>
      <c r="B916" s="31" t="s">
        <v>522</v>
      </c>
      <c r="C916" s="31" t="s">
        <v>13</v>
      </c>
      <c r="D916" s="31"/>
      <c r="E916" s="31">
        <v>37.01</v>
      </c>
      <c r="F916" s="31" t="s">
        <v>168</v>
      </c>
      <c r="G916" s="31" t="s">
        <v>4</v>
      </c>
      <c r="H916" s="31" t="s">
        <v>6</v>
      </c>
      <c r="I916" s="40">
        <v>17114.66</v>
      </c>
      <c r="J916" s="40">
        <v>1026.8796</v>
      </c>
      <c r="K916" s="40">
        <v>3422.9320000000002</v>
      </c>
      <c r="L916" s="40">
        <v>17268.691999999999</v>
      </c>
      <c r="M916" s="41">
        <v>1295.1518999999998</v>
      </c>
      <c r="N916" s="41">
        <v>3885.4557</v>
      </c>
      <c r="O916" s="40">
        <v>17545.9496</v>
      </c>
      <c r="P916" s="41">
        <v>1491.4057160000002</v>
      </c>
      <c r="Q916" s="41">
        <v>4298.7576520000002</v>
      </c>
      <c r="R916" s="40">
        <v>17823.207200000001</v>
      </c>
      <c r="S916" s="41">
        <v>1693.204684</v>
      </c>
      <c r="T916" s="41">
        <v>4723.1499080000003</v>
      </c>
      <c r="U916" s="40">
        <v>18100.464800000002</v>
      </c>
      <c r="V916" s="41">
        <v>1900.548804</v>
      </c>
      <c r="W916" s="41">
        <v>5158.6324679999998</v>
      </c>
      <c r="X916" s="40">
        <v>18377.722399999999</v>
      </c>
      <c r="Y916" s="41">
        <v>2113.4380759999999</v>
      </c>
      <c r="Z916" s="41">
        <v>5605.2053319999995</v>
      </c>
      <c r="AA916" s="40">
        <v>18654.98</v>
      </c>
      <c r="AB916" s="41">
        <v>2331.8724999999999</v>
      </c>
      <c r="AC916" s="41">
        <v>6062.8685000000005</v>
      </c>
      <c r="AD916" s="35"/>
      <c r="AE916" s="35"/>
      <c r="AF916" s="35"/>
      <c r="AG916" s="35"/>
      <c r="AH916" s="35"/>
      <c r="AI916" s="2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s="24" customFormat="1">
      <c r="A917" s="31">
        <v>28228</v>
      </c>
      <c r="B917" s="31" t="s">
        <v>1609</v>
      </c>
      <c r="C917" s="31" t="s">
        <v>15</v>
      </c>
      <c r="D917" s="31"/>
      <c r="E917" s="31">
        <v>54.04</v>
      </c>
      <c r="F917" s="31" t="s">
        <v>295</v>
      </c>
      <c r="G917" s="31" t="s">
        <v>4</v>
      </c>
      <c r="H917" s="31" t="s">
        <v>6</v>
      </c>
      <c r="I917" s="40">
        <v>6548.78</v>
      </c>
      <c r="J917" s="40">
        <v>392.92679999999996</v>
      </c>
      <c r="K917" s="40">
        <v>1309.7560000000001</v>
      </c>
      <c r="L917" s="40">
        <v>6745.2439999999988</v>
      </c>
      <c r="M917" s="41">
        <v>505.8932999999999</v>
      </c>
      <c r="N917" s="41">
        <v>1517.6798999999999</v>
      </c>
      <c r="O917" s="40">
        <v>7098.8791999999985</v>
      </c>
      <c r="P917" s="41">
        <v>603.40473199999997</v>
      </c>
      <c r="Q917" s="41">
        <v>1739.2254039999996</v>
      </c>
      <c r="R917" s="40">
        <v>7452.5143999999982</v>
      </c>
      <c r="S917" s="41">
        <v>707.9888679999998</v>
      </c>
      <c r="T917" s="41">
        <v>1974.9163159999996</v>
      </c>
      <c r="U917" s="40">
        <v>7806.1495999999988</v>
      </c>
      <c r="V917" s="41">
        <v>819.6457079999999</v>
      </c>
      <c r="W917" s="41">
        <v>2224.7526359999993</v>
      </c>
      <c r="X917" s="40">
        <v>8159.7847999999985</v>
      </c>
      <c r="Y917" s="41">
        <v>938.37525199999982</v>
      </c>
      <c r="Z917" s="41">
        <v>2488.7343639999995</v>
      </c>
      <c r="AA917" s="40">
        <v>8513.4199999999983</v>
      </c>
      <c r="AB917" s="41">
        <v>1064.1774999999998</v>
      </c>
      <c r="AC917" s="41">
        <v>2766.8614999999995</v>
      </c>
      <c r="AD917" s="35"/>
      <c r="AE917" s="35"/>
      <c r="AF917" s="35"/>
      <c r="AG917" s="35"/>
      <c r="AH917" s="35"/>
      <c r="AI917" s="2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s="24" customFormat="1">
      <c r="A918" s="31">
        <v>30375</v>
      </c>
      <c r="B918" s="31" t="s">
        <v>1395</v>
      </c>
      <c r="C918" s="31" t="s">
        <v>15</v>
      </c>
      <c r="D918" s="31"/>
      <c r="E918" s="31">
        <v>38.020000000000003</v>
      </c>
      <c r="F918" s="31" t="s">
        <v>335</v>
      </c>
      <c r="G918" s="31" t="s">
        <v>4</v>
      </c>
      <c r="H918" s="31" t="s">
        <v>6</v>
      </c>
      <c r="I918" s="40">
        <v>15677.76</v>
      </c>
      <c r="J918" s="40">
        <v>940.66559999999993</v>
      </c>
      <c r="K918" s="40">
        <v>3135.5520000000001</v>
      </c>
      <c r="L918" s="40">
        <v>15936.442000000003</v>
      </c>
      <c r="M918" s="41">
        <v>1195.2331500000003</v>
      </c>
      <c r="N918" s="41">
        <v>3585.6994500000005</v>
      </c>
      <c r="O918" s="40">
        <v>16402.069600000003</v>
      </c>
      <c r="P918" s="41">
        <v>1394.1759160000004</v>
      </c>
      <c r="Q918" s="41">
        <v>4018.5070520000004</v>
      </c>
      <c r="R918" s="40">
        <v>16867.697200000002</v>
      </c>
      <c r="S918" s="41">
        <v>1602.4312340000001</v>
      </c>
      <c r="T918" s="41">
        <v>4469.9397580000004</v>
      </c>
      <c r="U918" s="40">
        <v>17333.324800000002</v>
      </c>
      <c r="V918" s="41">
        <v>1819.9991040000002</v>
      </c>
      <c r="W918" s="41">
        <v>4939.9975679999998</v>
      </c>
      <c r="X918" s="40">
        <v>17798.952400000002</v>
      </c>
      <c r="Y918" s="41">
        <v>2046.8795260000004</v>
      </c>
      <c r="Z918" s="41">
        <v>5428.6804820000007</v>
      </c>
      <c r="AA918" s="40">
        <v>18264.580000000002</v>
      </c>
      <c r="AB918" s="41">
        <v>2283.0725000000002</v>
      </c>
      <c r="AC918" s="41">
        <v>5935.9885000000004</v>
      </c>
      <c r="AD918" s="35"/>
      <c r="AE918" s="35"/>
      <c r="AF918" s="35"/>
      <c r="AG918" s="35"/>
      <c r="AH918" s="35"/>
      <c r="AI918" s="2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s="24" customFormat="1">
      <c r="A919" s="31">
        <v>31521</v>
      </c>
      <c r="B919" s="31" t="s">
        <v>1296</v>
      </c>
      <c r="C919" s="31" t="s">
        <v>15</v>
      </c>
      <c r="D919" s="31"/>
      <c r="E919" s="31">
        <v>37.01</v>
      </c>
      <c r="F919" s="31" t="s">
        <v>228</v>
      </c>
      <c r="G919" s="31" t="s">
        <v>4</v>
      </c>
      <c r="H919" s="31" t="s">
        <v>6</v>
      </c>
      <c r="I919" s="40">
        <v>27195.5</v>
      </c>
      <c r="J919" s="40">
        <v>1631.73</v>
      </c>
      <c r="K919" s="40">
        <v>5439.1</v>
      </c>
      <c r="L919" s="40">
        <v>27521.846000000001</v>
      </c>
      <c r="M919" s="41">
        <v>2064.1384499999999</v>
      </c>
      <c r="N919" s="41">
        <v>6192.4153500000002</v>
      </c>
      <c r="O919" s="40">
        <v>28109.268800000002</v>
      </c>
      <c r="P919" s="41">
        <v>2389.2878480000004</v>
      </c>
      <c r="Q919" s="41">
        <v>6886.7708560000001</v>
      </c>
      <c r="R919" s="40">
        <v>28696.691599999998</v>
      </c>
      <c r="S919" s="41">
        <v>2726.1857019999998</v>
      </c>
      <c r="T919" s="41">
        <v>7604.6232739999996</v>
      </c>
      <c r="U919" s="40">
        <v>29284.114399999999</v>
      </c>
      <c r="V919" s="41">
        <v>3074.8320119999998</v>
      </c>
      <c r="W919" s="41">
        <v>8345.9726039999987</v>
      </c>
      <c r="X919" s="40">
        <v>29871.537199999999</v>
      </c>
      <c r="Y919" s="41">
        <v>3435.2267780000002</v>
      </c>
      <c r="Z919" s="41">
        <v>9110.8188460000001</v>
      </c>
      <c r="AA919" s="40">
        <v>30458.959999999999</v>
      </c>
      <c r="AB919" s="41">
        <v>3807.37</v>
      </c>
      <c r="AC919" s="41">
        <v>9899.1620000000003</v>
      </c>
      <c r="AD919" s="35"/>
      <c r="AE919" s="35"/>
      <c r="AF919" s="35"/>
      <c r="AG919" s="35"/>
      <c r="AH919" s="35"/>
      <c r="AI919" s="2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s="24" customFormat="1">
      <c r="A920" s="31">
        <v>32147</v>
      </c>
      <c r="B920" s="31" t="s">
        <v>475</v>
      </c>
      <c r="C920" s="31" t="s">
        <v>13</v>
      </c>
      <c r="D920" s="31"/>
      <c r="E920" s="31">
        <v>37.03</v>
      </c>
      <c r="F920" s="31" t="s">
        <v>207</v>
      </c>
      <c r="G920" s="31" t="s">
        <v>4</v>
      </c>
      <c r="H920" s="31" t="s">
        <v>6</v>
      </c>
      <c r="I920" s="40">
        <v>21687.1</v>
      </c>
      <c r="J920" s="40">
        <v>1301.2259999999999</v>
      </c>
      <c r="K920" s="40">
        <v>4337.42</v>
      </c>
      <c r="L920" s="40">
        <v>21817.221999999998</v>
      </c>
      <c r="M920" s="41">
        <v>1636.2916499999999</v>
      </c>
      <c r="N920" s="41">
        <v>4908.8749499999994</v>
      </c>
      <c r="O920" s="40">
        <v>22051.441599999998</v>
      </c>
      <c r="P920" s="41">
        <v>1874.3725360000001</v>
      </c>
      <c r="Q920" s="41">
        <v>5402.6031919999996</v>
      </c>
      <c r="R920" s="40">
        <v>22285.661199999999</v>
      </c>
      <c r="S920" s="41">
        <v>2117.1378139999997</v>
      </c>
      <c r="T920" s="41">
        <v>5905.7002179999999</v>
      </c>
      <c r="U920" s="40">
        <v>22519.880799999999</v>
      </c>
      <c r="V920" s="41">
        <v>2364.5874839999997</v>
      </c>
      <c r="W920" s="41">
        <v>6418.1660279999987</v>
      </c>
      <c r="X920" s="40">
        <v>22754.100399999999</v>
      </c>
      <c r="Y920" s="41">
        <v>2616.7215460000002</v>
      </c>
      <c r="Z920" s="41">
        <v>6940.0006219999996</v>
      </c>
      <c r="AA920" s="40">
        <v>22988.32</v>
      </c>
      <c r="AB920" s="41">
        <v>2873.54</v>
      </c>
      <c r="AC920" s="41">
        <v>7471.2039999999997</v>
      </c>
      <c r="AD920" s="35"/>
      <c r="AE920" s="35"/>
      <c r="AF920" s="35"/>
      <c r="AG920" s="35"/>
      <c r="AH920" s="35"/>
      <c r="AI920" s="2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s="24" customFormat="1">
      <c r="A921" s="31">
        <v>23372</v>
      </c>
      <c r="B921" s="31" t="s">
        <v>1820</v>
      </c>
      <c r="C921" s="31" t="s">
        <v>15</v>
      </c>
      <c r="D921" s="31"/>
      <c r="E921" s="31">
        <v>56.06</v>
      </c>
      <c r="F921" s="31" t="s">
        <v>259</v>
      </c>
      <c r="G921" s="31" t="s">
        <v>4</v>
      </c>
      <c r="H921" s="31" t="s">
        <v>6</v>
      </c>
      <c r="I921" s="40">
        <v>34858.559999999998</v>
      </c>
      <c r="J921" s="40">
        <v>2091.5135999999998</v>
      </c>
      <c r="K921" s="40">
        <v>6971.7119999999995</v>
      </c>
      <c r="L921" s="40">
        <v>36629.326000000001</v>
      </c>
      <c r="M921" s="41">
        <v>2747.1994500000001</v>
      </c>
      <c r="N921" s="41">
        <v>8241.5983500000002</v>
      </c>
      <c r="O921" s="40">
        <v>39816.7048</v>
      </c>
      <c r="P921" s="41">
        <v>3384.4199080000003</v>
      </c>
      <c r="Q921" s="41">
        <v>9755.0926760000002</v>
      </c>
      <c r="R921" s="40">
        <v>43004.083599999998</v>
      </c>
      <c r="S921" s="41">
        <v>4085.3879419999998</v>
      </c>
      <c r="T921" s="41">
        <v>11396.082154</v>
      </c>
      <c r="U921" s="40">
        <v>46191.462399999997</v>
      </c>
      <c r="V921" s="41">
        <v>4850.1035519999996</v>
      </c>
      <c r="W921" s="41">
        <v>13164.566783999999</v>
      </c>
      <c r="X921" s="40">
        <v>49378.841199999995</v>
      </c>
      <c r="Y921" s="41">
        <v>5678.5667379999995</v>
      </c>
      <c r="Z921" s="41">
        <v>15060.546565999999</v>
      </c>
      <c r="AA921" s="40">
        <v>52566.22</v>
      </c>
      <c r="AB921" s="41">
        <v>6570.7775000000001</v>
      </c>
      <c r="AC921" s="41">
        <v>17084.021500000003</v>
      </c>
      <c r="AD921" s="35"/>
      <c r="AE921" s="35"/>
      <c r="AF921" s="35"/>
      <c r="AG921" s="35"/>
      <c r="AH921" s="35"/>
      <c r="AI921" s="2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s="24" customFormat="1">
      <c r="A922" s="31">
        <v>27424</v>
      </c>
      <c r="B922" s="31" t="s">
        <v>1427</v>
      </c>
      <c r="C922" s="31" t="s">
        <v>15</v>
      </c>
      <c r="D922" s="31"/>
      <c r="E922" s="31">
        <v>71.069999999999993</v>
      </c>
      <c r="F922" s="31" t="s">
        <v>283</v>
      </c>
      <c r="G922" s="31" t="s">
        <v>4</v>
      </c>
      <c r="H922" s="31" t="s">
        <v>6</v>
      </c>
      <c r="I922" s="40">
        <v>12446.999999999998</v>
      </c>
      <c r="J922" s="40">
        <v>746.81999999999982</v>
      </c>
      <c r="K922" s="40">
        <v>2489.3999999999996</v>
      </c>
      <c r="L922" s="40">
        <v>12671.045999999997</v>
      </c>
      <c r="M922" s="41">
        <v>950.32844999999975</v>
      </c>
      <c r="N922" s="41">
        <v>2850.9853499999995</v>
      </c>
      <c r="O922" s="40">
        <v>13074.328799999996</v>
      </c>
      <c r="P922" s="41">
        <v>1111.3179479999997</v>
      </c>
      <c r="Q922" s="41">
        <v>3203.2105559999991</v>
      </c>
      <c r="R922" s="40">
        <v>13477.611599999997</v>
      </c>
      <c r="S922" s="41">
        <v>1280.3731019999998</v>
      </c>
      <c r="T922" s="41">
        <v>3571.5670739999991</v>
      </c>
      <c r="U922" s="40">
        <v>13880.894399999997</v>
      </c>
      <c r="V922" s="41">
        <v>1457.4939119999997</v>
      </c>
      <c r="W922" s="41">
        <v>3956.0549039999987</v>
      </c>
      <c r="X922" s="40">
        <v>14284.177199999996</v>
      </c>
      <c r="Y922" s="41">
        <v>1642.6803779999996</v>
      </c>
      <c r="Z922" s="41">
        <v>4356.6740459999992</v>
      </c>
      <c r="AA922" s="40">
        <v>14687.459999999995</v>
      </c>
      <c r="AB922" s="41">
        <v>1835.9324999999994</v>
      </c>
      <c r="AC922" s="41">
        <v>4773.4244999999983</v>
      </c>
      <c r="AD922" s="35"/>
      <c r="AE922" s="35"/>
      <c r="AF922" s="35"/>
      <c r="AG922" s="35"/>
      <c r="AH922" s="35"/>
      <c r="AI922" s="2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s="24" customFormat="1">
      <c r="A923" s="31">
        <v>27823</v>
      </c>
      <c r="B923" s="31" t="s">
        <v>1653</v>
      </c>
      <c r="C923" s="31" t="s">
        <v>15</v>
      </c>
      <c r="D923" s="31"/>
      <c r="E923" s="31">
        <v>62.07</v>
      </c>
      <c r="F923" s="31" t="s">
        <v>50</v>
      </c>
      <c r="G923" s="31" t="s">
        <v>4</v>
      </c>
      <c r="H923" s="31" t="s">
        <v>6</v>
      </c>
      <c r="I923" s="40">
        <v>24288.099999999995</v>
      </c>
      <c r="J923" s="40">
        <v>1457.2859999999996</v>
      </c>
      <c r="K923" s="40">
        <v>4857.619999999999</v>
      </c>
      <c r="L923" s="40">
        <v>25113.895999999997</v>
      </c>
      <c r="M923" s="41">
        <v>1883.5421999999996</v>
      </c>
      <c r="N923" s="41">
        <v>5650.6265999999996</v>
      </c>
      <c r="O923" s="40">
        <v>26600.328799999999</v>
      </c>
      <c r="P923" s="41">
        <v>2261.0279479999999</v>
      </c>
      <c r="Q923" s="41">
        <v>6517.0805559999999</v>
      </c>
      <c r="R923" s="40">
        <v>28086.761599999998</v>
      </c>
      <c r="S923" s="41">
        <v>2668.2423519999998</v>
      </c>
      <c r="T923" s="41">
        <v>7442.9918239999997</v>
      </c>
      <c r="U923" s="40">
        <v>29573.1944</v>
      </c>
      <c r="V923" s="41">
        <v>3105.1854119999998</v>
      </c>
      <c r="W923" s="41">
        <v>8428.3604039999991</v>
      </c>
      <c r="X923" s="40">
        <v>31059.627199999999</v>
      </c>
      <c r="Y923" s="41">
        <v>3571.8571280000001</v>
      </c>
      <c r="Z923" s="41">
        <v>9473.1862959999999</v>
      </c>
      <c r="AA923" s="40">
        <v>32546.059999999998</v>
      </c>
      <c r="AB923" s="41">
        <v>4068.2574999999997</v>
      </c>
      <c r="AC923" s="41">
        <v>10577.469499999999</v>
      </c>
      <c r="AD923" s="35"/>
      <c r="AE923" s="35"/>
      <c r="AF923" s="35"/>
      <c r="AG923" s="35"/>
      <c r="AH923" s="35"/>
      <c r="AI923" s="2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s="24" customFormat="1">
      <c r="A924" s="31">
        <v>21514</v>
      </c>
      <c r="B924" s="31" t="s">
        <v>2081</v>
      </c>
      <c r="C924" s="31" t="s">
        <v>15</v>
      </c>
      <c r="D924" s="31"/>
      <c r="E924" s="31">
        <v>63.02</v>
      </c>
      <c r="F924" s="31" t="s">
        <v>406</v>
      </c>
      <c r="G924" s="31" t="s">
        <v>4</v>
      </c>
      <c r="H924" s="31" t="s">
        <v>6</v>
      </c>
      <c r="I924" s="40">
        <v>30627.119999999999</v>
      </c>
      <c r="J924" s="40">
        <v>1837.6271999999999</v>
      </c>
      <c r="K924" s="40">
        <v>6125.424</v>
      </c>
      <c r="L924" s="40">
        <v>32245.844000000005</v>
      </c>
      <c r="M924" s="41">
        <v>2418.4383000000003</v>
      </c>
      <c r="N924" s="41">
        <v>7255.3149000000012</v>
      </c>
      <c r="O924" s="40">
        <v>35159.547200000001</v>
      </c>
      <c r="P924" s="41">
        <v>2988.5615120000002</v>
      </c>
      <c r="Q924" s="41">
        <v>8614.0890639999998</v>
      </c>
      <c r="R924" s="40">
        <v>38073.250400000004</v>
      </c>
      <c r="S924" s="41">
        <v>3616.9587880000004</v>
      </c>
      <c r="T924" s="41">
        <v>10089.411356000002</v>
      </c>
      <c r="U924" s="40">
        <v>40986.953600000001</v>
      </c>
      <c r="V924" s="41">
        <v>4303.6301279999998</v>
      </c>
      <c r="W924" s="41">
        <v>11681.281776</v>
      </c>
      <c r="X924" s="40">
        <v>43900.656800000004</v>
      </c>
      <c r="Y924" s="41">
        <v>5048.5755320000007</v>
      </c>
      <c r="Z924" s="41">
        <v>13389.700324000001</v>
      </c>
      <c r="AA924" s="40">
        <v>46814.36</v>
      </c>
      <c r="AB924" s="41">
        <v>5851.7950000000001</v>
      </c>
      <c r="AC924" s="41">
        <v>15214.667000000001</v>
      </c>
      <c r="AD924" s="35"/>
      <c r="AE924" s="35"/>
      <c r="AF924" s="35"/>
      <c r="AG924" s="35"/>
      <c r="AH924" s="35"/>
      <c r="AI924" s="2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s="24" customFormat="1">
      <c r="A925" s="31">
        <v>27609</v>
      </c>
      <c r="B925" s="31" t="s">
        <v>1681</v>
      </c>
      <c r="C925" s="31" t="s">
        <v>15</v>
      </c>
      <c r="D925" s="31"/>
      <c r="E925" s="31">
        <v>67</v>
      </c>
      <c r="F925" s="31" t="s">
        <v>444</v>
      </c>
      <c r="G925" s="31" t="s">
        <v>4</v>
      </c>
      <c r="H925" s="31" t="s">
        <v>6</v>
      </c>
      <c r="I925" s="40">
        <v>19448.439999999999</v>
      </c>
      <c r="J925" s="40">
        <v>1166.9063999999998</v>
      </c>
      <c r="K925" s="40">
        <v>3889.6880000000001</v>
      </c>
      <c r="L925" s="40">
        <v>20109.687999999998</v>
      </c>
      <c r="M925" s="41">
        <v>1508.2265999999997</v>
      </c>
      <c r="N925" s="41">
        <v>4524.6797999999999</v>
      </c>
      <c r="O925" s="40">
        <v>21299.934399999998</v>
      </c>
      <c r="P925" s="41">
        <v>1810.494424</v>
      </c>
      <c r="Q925" s="41">
        <v>5218.4839279999997</v>
      </c>
      <c r="R925" s="40">
        <v>22490.180799999998</v>
      </c>
      <c r="S925" s="41">
        <v>2136.567176</v>
      </c>
      <c r="T925" s="41">
        <v>5959.8979119999995</v>
      </c>
      <c r="U925" s="40">
        <v>23680.427199999998</v>
      </c>
      <c r="V925" s="41">
        <v>2486.4448559999996</v>
      </c>
      <c r="W925" s="41">
        <v>6748.9217519999993</v>
      </c>
      <c r="X925" s="40">
        <v>24870.673599999998</v>
      </c>
      <c r="Y925" s="41">
        <v>2860.1274640000001</v>
      </c>
      <c r="Z925" s="41">
        <v>7585.5554479999992</v>
      </c>
      <c r="AA925" s="40">
        <v>26060.92</v>
      </c>
      <c r="AB925" s="41">
        <v>3257.6149999999998</v>
      </c>
      <c r="AC925" s="41">
        <v>8469.7989999999991</v>
      </c>
      <c r="AD925" s="35"/>
      <c r="AE925" s="35"/>
      <c r="AF925" s="35"/>
      <c r="AG925" s="35"/>
      <c r="AH925" s="35"/>
      <c r="AI925" s="2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s="24" customFormat="1">
      <c r="A926" s="31">
        <v>23959</v>
      </c>
      <c r="B926" s="31" t="s">
        <v>1006</v>
      </c>
      <c r="C926" s="31" t="s">
        <v>13</v>
      </c>
      <c r="D926" s="31"/>
      <c r="E926" s="31">
        <v>69</v>
      </c>
      <c r="F926" s="31" t="s">
        <v>328</v>
      </c>
      <c r="G926" s="31" t="s">
        <v>4</v>
      </c>
      <c r="H926" s="31" t="s">
        <v>6</v>
      </c>
      <c r="I926" s="40">
        <v>8185.98</v>
      </c>
      <c r="J926" s="40">
        <v>491.15879999999993</v>
      </c>
      <c r="K926" s="40">
        <v>1637.1959999999999</v>
      </c>
      <c r="L926" s="40">
        <v>8578.9060000000009</v>
      </c>
      <c r="M926" s="41">
        <v>643.41795000000002</v>
      </c>
      <c r="N926" s="41">
        <v>1930.2538500000003</v>
      </c>
      <c r="O926" s="40">
        <v>9286.1728000000021</v>
      </c>
      <c r="P926" s="41">
        <v>789.32468800000026</v>
      </c>
      <c r="Q926" s="41">
        <v>2275.1123360000006</v>
      </c>
      <c r="R926" s="40">
        <v>9993.4396000000015</v>
      </c>
      <c r="S926" s="41">
        <v>949.3767620000001</v>
      </c>
      <c r="T926" s="41">
        <v>2648.2614940000003</v>
      </c>
      <c r="U926" s="40">
        <v>10700.706400000001</v>
      </c>
      <c r="V926" s="41">
        <v>1123.5741720000001</v>
      </c>
      <c r="W926" s="41">
        <v>3049.7013240000001</v>
      </c>
      <c r="X926" s="40">
        <v>11407.973200000002</v>
      </c>
      <c r="Y926" s="41">
        <v>1311.9169180000004</v>
      </c>
      <c r="Z926" s="41">
        <v>3479.4318260000005</v>
      </c>
      <c r="AA926" s="40">
        <v>12115.240000000002</v>
      </c>
      <c r="AB926" s="41">
        <v>1514.4050000000002</v>
      </c>
      <c r="AC926" s="41">
        <v>3937.4530000000004</v>
      </c>
      <c r="AD926" s="35"/>
      <c r="AE926" s="35"/>
      <c r="AF926" s="35"/>
      <c r="AG926" s="35"/>
      <c r="AH926" s="35"/>
      <c r="AI926" s="2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s="24" customFormat="1">
      <c r="A927" s="31">
        <v>13300</v>
      </c>
      <c r="B927" s="31" t="s">
        <v>2273</v>
      </c>
      <c r="C927" s="31" t="s">
        <v>15</v>
      </c>
      <c r="D927" s="31"/>
      <c r="E927" s="31">
        <v>68.010000000000005</v>
      </c>
      <c r="F927" s="31" t="s">
        <v>1168</v>
      </c>
      <c r="G927" s="31" t="s">
        <v>4</v>
      </c>
      <c r="H927" s="31" t="s">
        <v>6</v>
      </c>
      <c r="I927" s="40">
        <v>30580.06</v>
      </c>
      <c r="J927" s="40">
        <v>1834.8036</v>
      </c>
      <c r="K927" s="40">
        <v>6116.0120000000006</v>
      </c>
      <c r="L927" s="40">
        <v>32238.370000000006</v>
      </c>
      <c r="M927" s="41">
        <v>2417.8777500000006</v>
      </c>
      <c r="N927" s="41">
        <v>7253.6332500000017</v>
      </c>
      <c r="O927" s="40">
        <v>35223.328000000009</v>
      </c>
      <c r="P927" s="41">
        <v>2993.9828800000009</v>
      </c>
      <c r="Q927" s="41">
        <v>8629.715360000002</v>
      </c>
      <c r="R927" s="40">
        <v>38208.286000000007</v>
      </c>
      <c r="S927" s="41">
        <v>3629.7871700000005</v>
      </c>
      <c r="T927" s="41">
        <v>10125.195790000002</v>
      </c>
      <c r="U927" s="40">
        <v>41193.244000000006</v>
      </c>
      <c r="V927" s="41">
        <v>4325.2906200000007</v>
      </c>
      <c r="W927" s="41">
        <v>11740.074540000001</v>
      </c>
      <c r="X927" s="40">
        <v>44178.202000000005</v>
      </c>
      <c r="Y927" s="41">
        <v>5080.4932300000009</v>
      </c>
      <c r="Z927" s="41">
        <v>13474.351610000002</v>
      </c>
      <c r="AA927" s="40">
        <v>47163.16</v>
      </c>
      <c r="AB927" s="41">
        <v>5895.3950000000004</v>
      </c>
      <c r="AC927" s="41">
        <v>15328.027000000002</v>
      </c>
      <c r="AD927" s="35"/>
      <c r="AE927" s="35"/>
      <c r="AF927" s="35"/>
      <c r="AG927" s="35"/>
      <c r="AH927" s="35"/>
      <c r="AI927" s="2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s="24" customFormat="1">
      <c r="A928" s="31">
        <v>32874</v>
      </c>
      <c r="B928" s="31" t="s">
        <v>1203</v>
      </c>
      <c r="C928" s="31" t="s">
        <v>15</v>
      </c>
      <c r="D928" s="31"/>
      <c r="E928" s="31">
        <v>36.1</v>
      </c>
      <c r="F928" s="31" t="s">
        <v>136</v>
      </c>
      <c r="G928" s="31" t="s">
        <v>4</v>
      </c>
      <c r="H928" s="31" t="s">
        <v>6</v>
      </c>
      <c r="I928" s="40">
        <v>24625.119999999999</v>
      </c>
      <c r="J928" s="40">
        <v>1477.5071999999998</v>
      </c>
      <c r="K928" s="40">
        <v>4925.0240000000003</v>
      </c>
      <c r="L928" s="40">
        <v>24791.646000000001</v>
      </c>
      <c r="M928" s="41">
        <v>1859.37345</v>
      </c>
      <c r="N928" s="41">
        <v>5578.1203500000001</v>
      </c>
      <c r="O928" s="40">
        <v>25091.392799999998</v>
      </c>
      <c r="P928" s="41">
        <v>2132.768388</v>
      </c>
      <c r="Q928" s="41">
        <v>6147.3912359999995</v>
      </c>
      <c r="R928" s="40">
        <v>25391.139599999999</v>
      </c>
      <c r="S928" s="41">
        <v>2412.1582619999999</v>
      </c>
      <c r="T928" s="41">
        <v>6728.6519939999998</v>
      </c>
      <c r="U928" s="40">
        <v>25690.886399999999</v>
      </c>
      <c r="V928" s="41">
        <v>2697.5430719999999</v>
      </c>
      <c r="W928" s="41">
        <v>7321.9026239999994</v>
      </c>
      <c r="X928" s="40">
        <v>25990.6332</v>
      </c>
      <c r="Y928" s="41">
        <v>2988.922818</v>
      </c>
      <c r="Z928" s="41">
        <v>7927.1431259999999</v>
      </c>
      <c r="AA928" s="40">
        <v>26290.379999999997</v>
      </c>
      <c r="AB928" s="41">
        <v>3286.2974999999997</v>
      </c>
      <c r="AC928" s="41">
        <v>8544.3734999999997</v>
      </c>
      <c r="AD928" s="35"/>
      <c r="AE928" s="35"/>
      <c r="AF928" s="35"/>
      <c r="AG928" s="35"/>
      <c r="AH928" s="35"/>
      <c r="AI928" s="2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s="24" customFormat="1">
      <c r="A929" s="31">
        <v>13360</v>
      </c>
      <c r="B929" s="31" t="s">
        <v>2253</v>
      </c>
      <c r="C929" s="31" t="s">
        <v>15</v>
      </c>
      <c r="D929" s="31"/>
      <c r="E929" s="31">
        <v>75.040000000000006</v>
      </c>
      <c r="F929" s="31" t="s">
        <v>237</v>
      </c>
      <c r="G929" s="31" t="s">
        <v>4</v>
      </c>
      <c r="H929" s="31" t="s">
        <v>6</v>
      </c>
      <c r="I929" s="40">
        <v>10696.14</v>
      </c>
      <c r="J929" s="40">
        <v>641.76839999999993</v>
      </c>
      <c r="K929" s="40">
        <v>2139.2280000000001</v>
      </c>
      <c r="L929" s="40">
        <v>11265.717999999999</v>
      </c>
      <c r="M929" s="41">
        <v>844.9288499999999</v>
      </c>
      <c r="N929" s="41">
        <v>2534.7865499999998</v>
      </c>
      <c r="O929" s="40">
        <v>12290.9584</v>
      </c>
      <c r="P929" s="41">
        <v>1044.731464</v>
      </c>
      <c r="Q929" s="41">
        <v>3011.2848079999999</v>
      </c>
      <c r="R929" s="40">
        <v>13316.198799999998</v>
      </c>
      <c r="S929" s="41">
        <v>1265.0388859999998</v>
      </c>
      <c r="T929" s="41">
        <v>3528.7926819999998</v>
      </c>
      <c r="U929" s="40">
        <v>14341.439199999999</v>
      </c>
      <c r="V929" s="41">
        <v>1505.8511159999998</v>
      </c>
      <c r="W929" s="41">
        <v>4087.3101719999995</v>
      </c>
      <c r="X929" s="40">
        <v>15366.679599999999</v>
      </c>
      <c r="Y929" s="41">
        <v>1767.168154</v>
      </c>
      <c r="Z929" s="41">
        <v>4686.837278</v>
      </c>
      <c r="AA929" s="40">
        <v>16391.919999999998</v>
      </c>
      <c r="AB929" s="41">
        <v>2048.9899999999998</v>
      </c>
      <c r="AC929" s="41">
        <v>5327.3739999999998</v>
      </c>
      <c r="AD929" s="35"/>
      <c r="AE929" s="35"/>
      <c r="AF929" s="35"/>
      <c r="AG929" s="35"/>
      <c r="AH929" s="35"/>
      <c r="AI929" s="2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s="24" customFormat="1">
      <c r="A930" s="31">
        <v>32968</v>
      </c>
      <c r="B930" s="31" t="s">
        <v>465</v>
      </c>
      <c r="C930" s="31" t="s">
        <v>13</v>
      </c>
      <c r="D930" s="31"/>
      <c r="E930" s="31">
        <v>30.04</v>
      </c>
      <c r="F930" s="31" t="s">
        <v>253</v>
      </c>
      <c r="G930" s="31" t="s">
        <v>4</v>
      </c>
      <c r="H930" s="31" t="s">
        <v>6</v>
      </c>
      <c r="I930" s="40">
        <v>11959.1</v>
      </c>
      <c r="J930" s="40">
        <v>717.54600000000005</v>
      </c>
      <c r="K930" s="40">
        <v>2391.8200000000002</v>
      </c>
      <c r="L930" s="40">
        <v>12012.916000000001</v>
      </c>
      <c r="M930" s="41">
        <v>900.96870000000001</v>
      </c>
      <c r="N930" s="41">
        <v>2702.9061000000002</v>
      </c>
      <c r="O930" s="40">
        <v>12109.784800000001</v>
      </c>
      <c r="P930" s="41">
        <v>1029.3317080000002</v>
      </c>
      <c r="Q930" s="41">
        <v>2966.8972760000001</v>
      </c>
      <c r="R930" s="40">
        <v>12206.6536</v>
      </c>
      <c r="S930" s="41">
        <v>1159.6320920000001</v>
      </c>
      <c r="T930" s="41">
        <v>3234.7632039999999</v>
      </c>
      <c r="U930" s="40">
        <v>12303.5224</v>
      </c>
      <c r="V930" s="41">
        <v>1291.869852</v>
      </c>
      <c r="W930" s="41">
        <v>3506.5038839999997</v>
      </c>
      <c r="X930" s="40">
        <v>12400.3912</v>
      </c>
      <c r="Y930" s="41">
        <v>1426.0449880000001</v>
      </c>
      <c r="Z930" s="41">
        <v>3782.1193159999998</v>
      </c>
      <c r="AA930" s="40">
        <v>12497.26</v>
      </c>
      <c r="AB930" s="41">
        <v>1562.1575</v>
      </c>
      <c r="AC930" s="41">
        <v>4061.6095</v>
      </c>
      <c r="AD930" s="35"/>
      <c r="AE930" s="35"/>
      <c r="AF930" s="35"/>
      <c r="AG930" s="35"/>
      <c r="AH930" s="35"/>
      <c r="AI930" s="2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s="24" customFormat="1">
      <c r="A931" s="31">
        <v>13390</v>
      </c>
      <c r="B931" s="31" t="s">
        <v>2182</v>
      </c>
      <c r="C931" s="31" t="s">
        <v>15</v>
      </c>
      <c r="D931" s="31"/>
      <c r="E931" s="31">
        <v>63.07</v>
      </c>
      <c r="F931" s="31" t="s">
        <v>441</v>
      </c>
      <c r="G931" s="31" t="s">
        <v>4</v>
      </c>
      <c r="H931" s="31" t="s">
        <v>6</v>
      </c>
      <c r="I931" s="40">
        <v>27040.399999999998</v>
      </c>
      <c r="J931" s="40">
        <v>1622.4239999999998</v>
      </c>
      <c r="K931" s="40">
        <v>5408.08</v>
      </c>
      <c r="L931" s="40">
        <v>28457.946</v>
      </c>
      <c r="M931" s="41">
        <v>2134.3459499999999</v>
      </c>
      <c r="N931" s="41">
        <v>6403.0378499999997</v>
      </c>
      <c r="O931" s="40">
        <v>31009.5288</v>
      </c>
      <c r="P931" s="41">
        <v>2635.8099480000001</v>
      </c>
      <c r="Q931" s="41">
        <v>7597.3345559999998</v>
      </c>
      <c r="R931" s="40">
        <v>33561.111600000004</v>
      </c>
      <c r="S931" s="41">
        <v>3188.3056020000004</v>
      </c>
      <c r="T931" s="41">
        <v>8893.694574000001</v>
      </c>
      <c r="U931" s="40">
        <v>36112.6944</v>
      </c>
      <c r="V931" s="41">
        <v>3791.8329119999999</v>
      </c>
      <c r="W931" s="41">
        <v>10292.117903999999</v>
      </c>
      <c r="X931" s="40">
        <v>38664.277200000004</v>
      </c>
      <c r="Y931" s="41">
        <v>4446.3918780000004</v>
      </c>
      <c r="Z931" s="41">
        <v>11792.604546</v>
      </c>
      <c r="AA931" s="40">
        <v>41215.86</v>
      </c>
      <c r="AB931" s="41">
        <v>5151.9825000000001</v>
      </c>
      <c r="AC931" s="41">
        <v>13395.154500000001</v>
      </c>
      <c r="AD931" s="35"/>
      <c r="AE931" s="35"/>
      <c r="AF931" s="35"/>
      <c r="AG931" s="35"/>
      <c r="AH931" s="35"/>
      <c r="AI931" s="2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s="24" customFormat="1">
      <c r="A932" s="31">
        <v>30379</v>
      </c>
      <c r="B932" s="31" t="s">
        <v>1425</v>
      </c>
      <c r="C932" s="31" t="s">
        <v>15</v>
      </c>
      <c r="D932" s="31"/>
      <c r="E932" s="31">
        <v>40</v>
      </c>
      <c r="F932" s="31" t="s">
        <v>24</v>
      </c>
      <c r="G932" s="31" t="s">
        <v>4</v>
      </c>
      <c r="H932" s="31" t="s">
        <v>6</v>
      </c>
      <c r="I932" s="40">
        <v>11499.159999999998</v>
      </c>
      <c r="J932" s="40">
        <v>689.9495999999998</v>
      </c>
      <c r="K932" s="40">
        <v>2299.8319999999999</v>
      </c>
      <c r="L932" s="40">
        <v>11706.143999999998</v>
      </c>
      <c r="M932" s="41">
        <v>877.96079999999984</v>
      </c>
      <c r="N932" s="41">
        <v>2633.8823999999995</v>
      </c>
      <c r="O932" s="40">
        <v>12078.715199999999</v>
      </c>
      <c r="P932" s="41">
        <v>1026.6907919999999</v>
      </c>
      <c r="Q932" s="41">
        <v>2959.2852239999997</v>
      </c>
      <c r="R932" s="40">
        <v>12451.286399999997</v>
      </c>
      <c r="S932" s="41">
        <v>1182.8722079999998</v>
      </c>
      <c r="T932" s="41">
        <v>3299.5908959999992</v>
      </c>
      <c r="U932" s="40">
        <v>12823.857599999998</v>
      </c>
      <c r="V932" s="41">
        <v>1346.5050479999998</v>
      </c>
      <c r="W932" s="41">
        <v>3654.7994159999989</v>
      </c>
      <c r="X932" s="40">
        <v>13196.428799999998</v>
      </c>
      <c r="Y932" s="41">
        <v>1517.5893119999998</v>
      </c>
      <c r="Z932" s="41">
        <v>4024.9107839999992</v>
      </c>
      <c r="AA932" s="40">
        <v>13568.999999999998</v>
      </c>
      <c r="AB932" s="41">
        <v>1696.1249999999998</v>
      </c>
      <c r="AC932" s="41">
        <v>4409.9249999999993</v>
      </c>
      <c r="AD932" s="35"/>
      <c r="AE932" s="35"/>
      <c r="AF932" s="35"/>
      <c r="AG932" s="35"/>
      <c r="AH932" s="35"/>
      <c r="AI932" s="2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s="24" customFormat="1">
      <c r="A933" s="31">
        <v>23674</v>
      </c>
      <c r="B933" s="31" t="s">
        <v>1866</v>
      </c>
      <c r="C933" s="31" t="s">
        <v>15</v>
      </c>
      <c r="D933" s="31"/>
      <c r="E933" s="31">
        <v>76.069999999999993</v>
      </c>
      <c r="F933" s="31" t="s">
        <v>67</v>
      </c>
      <c r="G933" s="31" t="s">
        <v>4</v>
      </c>
      <c r="H933" s="31" t="s">
        <v>6</v>
      </c>
      <c r="I933" s="40">
        <v>20226.38</v>
      </c>
      <c r="J933" s="40">
        <v>1213.5827999999999</v>
      </c>
      <c r="K933" s="40">
        <v>4045.2760000000003</v>
      </c>
      <c r="L933" s="40">
        <v>21197.245999999999</v>
      </c>
      <c r="M933" s="41">
        <v>1589.7934499999999</v>
      </c>
      <c r="N933" s="41">
        <v>4769.3803500000004</v>
      </c>
      <c r="O933" s="40">
        <v>22944.804800000002</v>
      </c>
      <c r="P933" s="41">
        <v>1950.3084080000003</v>
      </c>
      <c r="Q933" s="41">
        <v>5621.4771760000003</v>
      </c>
      <c r="R933" s="40">
        <v>24692.363600000001</v>
      </c>
      <c r="S933" s="41">
        <v>2345.7745420000001</v>
      </c>
      <c r="T933" s="41">
        <v>6543.4763540000004</v>
      </c>
      <c r="U933" s="40">
        <v>26439.922400000003</v>
      </c>
      <c r="V933" s="41">
        <v>2776.1918520000004</v>
      </c>
      <c r="W933" s="41">
        <v>7535.3778840000004</v>
      </c>
      <c r="X933" s="40">
        <v>28187.481200000002</v>
      </c>
      <c r="Y933" s="41">
        <v>3241.5603380000002</v>
      </c>
      <c r="Z933" s="41">
        <v>8597.1817659999997</v>
      </c>
      <c r="AA933" s="40">
        <v>29935.040000000001</v>
      </c>
      <c r="AB933" s="41">
        <v>3741.88</v>
      </c>
      <c r="AC933" s="41">
        <v>9728.8880000000008</v>
      </c>
      <c r="AD933" s="35"/>
      <c r="AE933" s="35"/>
      <c r="AF933" s="35"/>
      <c r="AG933" s="35"/>
      <c r="AH933" s="35"/>
      <c r="AI933" s="2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s="24" customFormat="1">
      <c r="A934" s="31">
        <v>26385</v>
      </c>
      <c r="B934" s="31" t="s">
        <v>907</v>
      </c>
      <c r="C934" s="31" t="s">
        <v>13</v>
      </c>
      <c r="D934" s="31"/>
      <c r="E934" s="31">
        <v>51.02</v>
      </c>
      <c r="F934" s="31" t="s">
        <v>169</v>
      </c>
      <c r="G934" s="31" t="s">
        <v>4</v>
      </c>
      <c r="H934" s="31" t="s">
        <v>6</v>
      </c>
      <c r="I934" s="40">
        <v>10232.48</v>
      </c>
      <c r="J934" s="40">
        <v>613.94880000000001</v>
      </c>
      <c r="K934" s="40">
        <v>2046.4960000000001</v>
      </c>
      <c r="L934" s="40">
        <v>10621.314</v>
      </c>
      <c r="M934" s="41">
        <v>796.59855000000005</v>
      </c>
      <c r="N934" s="41">
        <v>2389.79565</v>
      </c>
      <c r="O934" s="40">
        <v>11321.215199999999</v>
      </c>
      <c r="P934" s="41">
        <v>962.30329199999994</v>
      </c>
      <c r="Q934" s="41">
        <v>2773.6977239999997</v>
      </c>
      <c r="R934" s="40">
        <v>12021.116399999999</v>
      </c>
      <c r="S934" s="41">
        <v>1142.0060579999999</v>
      </c>
      <c r="T934" s="41">
        <v>3185.5958459999997</v>
      </c>
      <c r="U934" s="40">
        <v>12721.017599999999</v>
      </c>
      <c r="V934" s="41">
        <v>1335.7068479999998</v>
      </c>
      <c r="W934" s="41">
        <v>3625.4900159999993</v>
      </c>
      <c r="X934" s="40">
        <v>13420.918799999999</v>
      </c>
      <c r="Y934" s="41">
        <v>1543.4056619999999</v>
      </c>
      <c r="Z934" s="41">
        <v>4093.3802339999997</v>
      </c>
      <c r="AA934" s="40">
        <v>14120.82</v>
      </c>
      <c r="AB934" s="41">
        <v>1765.1025</v>
      </c>
      <c r="AC934" s="41">
        <v>4589.2664999999997</v>
      </c>
      <c r="AD934" s="35"/>
      <c r="AE934" s="35"/>
      <c r="AF934" s="35"/>
      <c r="AG934" s="35"/>
      <c r="AH934" s="35"/>
      <c r="AI934" s="2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s="24" customFormat="1">
      <c r="A935" s="31">
        <v>28515</v>
      </c>
      <c r="B935" s="31" t="s">
        <v>1569</v>
      </c>
      <c r="C935" s="31" t="s">
        <v>15</v>
      </c>
      <c r="D935" s="31"/>
      <c r="E935" s="31">
        <v>77.03</v>
      </c>
      <c r="F935" s="31" t="s">
        <v>368</v>
      </c>
      <c r="G935" s="31" t="s">
        <v>4</v>
      </c>
      <c r="H935" s="31" t="s">
        <v>6</v>
      </c>
      <c r="I935" s="40">
        <v>6139.5</v>
      </c>
      <c r="J935" s="40">
        <v>368.37</v>
      </c>
      <c r="K935" s="40">
        <v>1227.9000000000001</v>
      </c>
      <c r="L935" s="40">
        <v>6305.2660000000005</v>
      </c>
      <c r="M935" s="41">
        <v>472.89494999999999</v>
      </c>
      <c r="N935" s="41">
        <v>1418.6848500000001</v>
      </c>
      <c r="O935" s="40">
        <v>6603.6448000000009</v>
      </c>
      <c r="P935" s="41">
        <v>561.30980800000009</v>
      </c>
      <c r="Q935" s="41">
        <v>1617.8929760000001</v>
      </c>
      <c r="R935" s="40">
        <v>6902.0236000000014</v>
      </c>
      <c r="S935" s="41">
        <v>655.69224200000019</v>
      </c>
      <c r="T935" s="41">
        <v>1829.0362540000006</v>
      </c>
      <c r="U935" s="40">
        <v>7200.4024000000009</v>
      </c>
      <c r="V935" s="41">
        <v>756.04225200000008</v>
      </c>
      <c r="W935" s="41">
        <v>2052.1146840000001</v>
      </c>
      <c r="X935" s="40">
        <v>7498.7812000000013</v>
      </c>
      <c r="Y935" s="41">
        <v>862.3598380000002</v>
      </c>
      <c r="Z935" s="41">
        <v>2287.1282660000002</v>
      </c>
      <c r="AA935" s="40">
        <v>7797.1600000000008</v>
      </c>
      <c r="AB935" s="41">
        <v>974.6450000000001</v>
      </c>
      <c r="AC935" s="41">
        <v>2534.0770000000002</v>
      </c>
      <c r="AD935" s="35"/>
      <c r="AE935" s="35"/>
      <c r="AF935" s="35"/>
      <c r="AG935" s="35"/>
      <c r="AH935" s="35"/>
      <c r="AI935" s="2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s="24" customFormat="1">
      <c r="A936" s="31">
        <v>22153</v>
      </c>
      <c r="B936" s="31" t="s">
        <v>1980</v>
      </c>
      <c r="C936" s="31" t="s">
        <v>15</v>
      </c>
      <c r="D936" s="31"/>
      <c r="E936" s="31">
        <v>58.02</v>
      </c>
      <c r="F936" s="31" t="s">
        <v>126</v>
      </c>
      <c r="G936" s="31" t="s">
        <v>4</v>
      </c>
      <c r="H936" s="31" t="s">
        <v>6</v>
      </c>
      <c r="I936" s="40">
        <v>14437.34</v>
      </c>
      <c r="J936" s="40">
        <v>866.24040000000002</v>
      </c>
      <c r="K936" s="40">
        <v>2887.4680000000003</v>
      </c>
      <c r="L936" s="40">
        <v>15159.206000000004</v>
      </c>
      <c r="M936" s="41">
        <v>1136.9404500000003</v>
      </c>
      <c r="N936" s="41">
        <v>3410.8213500000011</v>
      </c>
      <c r="O936" s="40">
        <v>16458.564800000004</v>
      </c>
      <c r="P936" s="41">
        <v>1398.9780080000005</v>
      </c>
      <c r="Q936" s="41">
        <v>4032.3483760000008</v>
      </c>
      <c r="R936" s="40">
        <v>17757.923600000002</v>
      </c>
      <c r="S936" s="41">
        <v>1687.0027420000001</v>
      </c>
      <c r="T936" s="41">
        <v>4705.8497540000008</v>
      </c>
      <c r="U936" s="40">
        <v>19057.282400000004</v>
      </c>
      <c r="V936" s="41">
        <v>2001.0146520000003</v>
      </c>
      <c r="W936" s="41">
        <v>5431.3254840000009</v>
      </c>
      <c r="X936" s="40">
        <v>20356.641200000005</v>
      </c>
      <c r="Y936" s="41">
        <v>2341.0137380000006</v>
      </c>
      <c r="Z936" s="41">
        <v>6208.7755660000012</v>
      </c>
      <c r="AA936" s="40">
        <v>21656.000000000004</v>
      </c>
      <c r="AB936" s="41">
        <v>2707.0000000000005</v>
      </c>
      <c r="AC936" s="41">
        <v>7038.2000000000016</v>
      </c>
      <c r="AD936" s="35"/>
      <c r="AE936" s="35"/>
      <c r="AF936" s="35"/>
      <c r="AG936" s="35"/>
      <c r="AH936" s="35"/>
      <c r="AI936" s="2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s="24" customFormat="1">
      <c r="A937" s="31">
        <v>30656</v>
      </c>
      <c r="B937" s="31" t="s">
        <v>1380</v>
      </c>
      <c r="C937" s="31" t="s">
        <v>15</v>
      </c>
      <c r="D937" s="31"/>
      <c r="E937" s="31">
        <v>36.049999999999997</v>
      </c>
      <c r="F937" s="31" t="s">
        <v>32</v>
      </c>
      <c r="G937" s="31" t="s">
        <v>4</v>
      </c>
      <c r="H937" s="31" t="s">
        <v>6</v>
      </c>
      <c r="I937" s="40">
        <v>25246.719999999998</v>
      </c>
      <c r="J937" s="40">
        <v>1514.8031999999998</v>
      </c>
      <c r="K937" s="40">
        <v>5049.3440000000001</v>
      </c>
      <c r="L937" s="40">
        <v>25711.615999999995</v>
      </c>
      <c r="M937" s="41">
        <v>1928.3711999999996</v>
      </c>
      <c r="N937" s="41">
        <v>5785.1135999999988</v>
      </c>
      <c r="O937" s="40">
        <v>26548.428799999994</v>
      </c>
      <c r="P937" s="41">
        <v>2256.6164479999998</v>
      </c>
      <c r="Q937" s="41">
        <v>6504.3650559999987</v>
      </c>
      <c r="R937" s="40">
        <v>27385.241599999994</v>
      </c>
      <c r="S937" s="41">
        <v>2601.5979519999996</v>
      </c>
      <c r="T937" s="41">
        <v>7257.089023999999</v>
      </c>
      <c r="U937" s="40">
        <v>28222.054399999994</v>
      </c>
      <c r="V937" s="41">
        <v>2963.3157119999992</v>
      </c>
      <c r="W937" s="41">
        <v>8043.2855039999977</v>
      </c>
      <c r="X937" s="40">
        <v>29058.867199999993</v>
      </c>
      <c r="Y937" s="41">
        <v>3341.7697279999993</v>
      </c>
      <c r="Z937" s="41">
        <v>8862.9544959999985</v>
      </c>
      <c r="AA937" s="40">
        <v>29895.679999999993</v>
      </c>
      <c r="AB937" s="41">
        <v>3736.9599999999991</v>
      </c>
      <c r="AC937" s="41">
        <v>9716.0959999999977</v>
      </c>
      <c r="AD937" s="35"/>
      <c r="AE937" s="35"/>
      <c r="AF937" s="35"/>
      <c r="AG937" s="35"/>
      <c r="AH937" s="35"/>
      <c r="AI937" s="2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s="24" customFormat="1">
      <c r="A938" s="31">
        <v>13450</v>
      </c>
      <c r="B938" s="31" t="s">
        <v>2202</v>
      </c>
      <c r="C938" s="31" t="s">
        <v>15</v>
      </c>
      <c r="D938" s="31"/>
      <c r="E938" s="31">
        <v>62.05</v>
      </c>
      <c r="F938" s="31" t="s">
        <v>222</v>
      </c>
      <c r="G938" s="31" t="s">
        <v>4</v>
      </c>
      <c r="H938" s="31" t="s">
        <v>6</v>
      </c>
      <c r="I938" s="40">
        <v>30551.260000000002</v>
      </c>
      <c r="J938" s="40">
        <v>1833.0756000000001</v>
      </c>
      <c r="K938" s="40">
        <v>6110.2520000000004</v>
      </c>
      <c r="L938" s="40">
        <v>32130.978000000003</v>
      </c>
      <c r="M938" s="41">
        <v>2409.8233500000001</v>
      </c>
      <c r="N938" s="41">
        <v>7229.4700500000008</v>
      </c>
      <c r="O938" s="40">
        <v>34974.470400000006</v>
      </c>
      <c r="P938" s="41">
        <v>2972.8299840000009</v>
      </c>
      <c r="Q938" s="41">
        <v>8568.7452480000011</v>
      </c>
      <c r="R938" s="40">
        <v>37817.962800000001</v>
      </c>
      <c r="S938" s="41">
        <v>3592.7064660000001</v>
      </c>
      <c r="T938" s="41">
        <v>10021.760142000001</v>
      </c>
      <c r="U938" s="40">
        <v>40661.455200000004</v>
      </c>
      <c r="V938" s="41">
        <v>4269.4527960000005</v>
      </c>
      <c r="W938" s="41">
        <v>11588.514732</v>
      </c>
      <c r="X938" s="40">
        <v>43504.9476</v>
      </c>
      <c r="Y938" s="41">
        <v>5003.0689739999998</v>
      </c>
      <c r="Z938" s="41">
        <v>13269.009017999999</v>
      </c>
      <c r="AA938" s="40">
        <v>46348.44</v>
      </c>
      <c r="AB938" s="41">
        <v>5793.5550000000003</v>
      </c>
      <c r="AC938" s="41">
        <v>15063.243</v>
      </c>
      <c r="AD938" s="35"/>
      <c r="AE938" s="35"/>
      <c r="AF938" s="35"/>
      <c r="AG938" s="35"/>
      <c r="AH938" s="35"/>
      <c r="AI938" s="2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s="24" customFormat="1">
      <c r="A939" s="31">
        <v>30538</v>
      </c>
      <c r="B939" s="31" t="s">
        <v>638</v>
      </c>
      <c r="C939" s="31" t="s">
        <v>13</v>
      </c>
      <c r="D939" s="31"/>
      <c r="E939" s="31">
        <v>46.05</v>
      </c>
      <c r="F939" s="31" t="s">
        <v>315</v>
      </c>
      <c r="G939" s="31" t="s">
        <v>4</v>
      </c>
      <c r="H939" s="31" t="s">
        <v>6</v>
      </c>
      <c r="I939" s="40">
        <v>15677.76</v>
      </c>
      <c r="J939" s="40">
        <v>940.66559999999993</v>
      </c>
      <c r="K939" s="40">
        <v>3135.5520000000001</v>
      </c>
      <c r="L939" s="40">
        <v>15936.442000000003</v>
      </c>
      <c r="M939" s="41">
        <v>1195.2331500000003</v>
      </c>
      <c r="N939" s="41">
        <v>3585.6994500000005</v>
      </c>
      <c r="O939" s="40">
        <v>16402.069600000003</v>
      </c>
      <c r="P939" s="41">
        <v>1394.1759160000004</v>
      </c>
      <c r="Q939" s="41">
        <v>4018.5070520000004</v>
      </c>
      <c r="R939" s="40">
        <v>16867.697200000002</v>
      </c>
      <c r="S939" s="41">
        <v>1602.4312340000001</v>
      </c>
      <c r="T939" s="41">
        <v>4469.9397580000004</v>
      </c>
      <c r="U939" s="40">
        <v>17333.324800000002</v>
      </c>
      <c r="V939" s="41">
        <v>1819.9991040000002</v>
      </c>
      <c r="W939" s="41">
        <v>4939.9975679999998</v>
      </c>
      <c r="X939" s="40">
        <v>17798.952400000002</v>
      </c>
      <c r="Y939" s="41">
        <v>2046.8795260000004</v>
      </c>
      <c r="Z939" s="41">
        <v>5428.6804820000007</v>
      </c>
      <c r="AA939" s="40">
        <v>18264.580000000002</v>
      </c>
      <c r="AB939" s="41">
        <v>2283.0725000000002</v>
      </c>
      <c r="AC939" s="41">
        <v>5935.9885000000004</v>
      </c>
      <c r="AD939" s="35"/>
      <c r="AE939" s="35"/>
      <c r="AF939" s="35"/>
      <c r="AG939" s="35"/>
      <c r="AH939" s="35"/>
      <c r="AI939" s="2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s="24" customFormat="1">
      <c r="A940" s="31">
        <v>21868</v>
      </c>
      <c r="B940" s="31" t="s">
        <v>2015</v>
      </c>
      <c r="C940" s="31" t="s">
        <v>15</v>
      </c>
      <c r="D940" s="31"/>
      <c r="E940" s="31">
        <v>60.02</v>
      </c>
      <c r="F940" s="31" t="s">
        <v>148</v>
      </c>
      <c r="G940" s="31" t="s">
        <v>4</v>
      </c>
      <c r="H940" s="31" t="s">
        <v>6</v>
      </c>
      <c r="I940" s="40">
        <v>24335.14</v>
      </c>
      <c r="J940" s="40">
        <v>1460.1083999999998</v>
      </c>
      <c r="K940" s="40">
        <v>4867.0280000000002</v>
      </c>
      <c r="L940" s="40">
        <v>25573.739999999998</v>
      </c>
      <c r="M940" s="41">
        <v>1918.0304999999998</v>
      </c>
      <c r="N940" s="41">
        <v>5754.0914999999995</v>
      </c>
      <c r="O940" s="40">
        <v>27803.22</v>
      </c>
      <c r="P940" s="41">
        <v>2363.2737000000002</v>
      </c>
      <c r="Q940" s="41">
        <v>6811.7889000000005</v>
      </c>
      <c r="R940" s="40">
        <v>30032.7</v>
      </c>
      <c r="S940" s="41">
        <v>2853.1065000000003</v>
      </c>
      <c r="T940" s="41">
        <v>7958.665500000001</v>
      </c>
      <c r="U940" s="40">
        <v>32262.18</v>
      </c>
      <c r="V940" s="41">
        <v>3387.5288999999998</v>
      </c>
      <c r="W940" s="41">
        <v>9194.7212999999992</v>
      </c>
      <c r="X940" s="40">
        <v>34491.660000000003</v>
      </c>
      <c r="Y940" s="41">
        <v>3966.5409000000004</v>
      </c>
      <c r="Z940" s="41">
        <v>10519.956300000002</v>
      </c>
      <c r="AA940" s="40">
        <v>36721.14</v>
      </c>
      <c r="AB940" s="41">
        <v>4590.1424999999999</v>
      </c>
      <c r="AC940" s="41">
        <v>11934.370500000001</v>
      </c>
      <c r="AD940" s="35"/>
      <c r="AE940" s="35"/>
      <c r="AF940" s="35"/>
      <c r="AG940" s="35"/>
      <c r="AH940" s="35"/>
      <c r="AI940" s="2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s="24" customFormat="1">
      <c r="A941" s="31">
        <v>24136</v>
      </c>
      <c r="B941" s="31" t="s">
        <v>969</v>
      </c>
      <c r="C941" s="31" t="s">
        <v>13</v>
      </c>
      <c r="D941" s="31"/>
      <c r="E941" s="31">
        <v>52.01</v>
      </c>
      <c r="F941" s="31" t="s">
        <v>70</v>
      </c>
      <c r="G941" s="31" t="s">
        <v>4</v>
      </c>
      <c r="H941" s="31" t="s">
        <v>6</v>
      </c>
      <c r="I941" s="40">
        <v>30663.62</v>
      </c>
      <c r="J941" s="40">
        <v>1839.8172</v>
      </c>
      <c r="K941" s="40">
        <v>6132.7240000000002</v>
      </c>
      <c r="L941" s="40">
        <v>32104.610000000004</v>
      </c>
      <c r="M941" s="41">
        <v>2407.8457500000004</v>
      </c>
      <c r="N941" s="41">
        <v>7223.5372500000012</v>
      </c>
      <c r="O941" s="40">
        <v>34698.392</v>
      </c>
      <c r="P941" s="41">
        <v>2949.3633200000004</v>
      </c>
      <c r="Q941" s="41">
        <v>8501.1060400000006</v>
      </c>
      <c r="R941" s="40">
        <v>37292.173999999999</v>
      </c>
      <c r="S941" s="41">
        <v>3542.7565300000001</v>
      </c>
      <c r="T941" s="41">
        <v>9882.4261100000003</v>
      </c>
      <c r="U941" s="40">
        <v>39885.956000000006</v>
      </c>
      <c r="V941" s="41">
        <v>4188.02538</v>
      </c>
      <c r="W941" s="41">
        <v>11367.497460000001</v>
      </c>
      <c r="X941" s="40">
        <v>42479.738000000005</v>
      </c>
      <c r="Y941" s="41">
        <v>4885.1698700000006</v>
      </c>
      <c r="Z941" s="41">
        <v>12956.320090000001</v>
      </c>
      <c r="AA941" s="40">
        <v>45073.520000000004</v>
      </c>
      <c r="AB941" s="41">
        <v>5634.1900000000005</v>
      </c>
      <c r="AC941" s="41">
        <v>14648.894000000002</v>
      </c>
      <c r="AD941" s="35"/>
      <c r="AE941" s="35"/>
      <c r="AF941" s="35"/>
      <c r="AG941" s="35"/>
      <c r="AH941" s="35"/>
      <c r="AI941" s="2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s="24" customFormat="1">
      <c r="A942" s="31">
        <v>31225</v>
      </c>
      <c r="B942" s="31" t="s">
        <v>583</v>
      </c>
      <c r="C942" s="31" t="s">
        <v>13</v>
      </c>
      <c r="D942" s="31"/>
      <c r="E942" s="31">
        <v>32</v>
      </c>
      <c r="F942" s="31" t="s">
        <v>52</v>
      </c>
      <c r="G942" s="31" t="s">
        <v>4</v>
      </c>
      <c r="H942" s="31" t="s">
        <v>6</v>
      </c>
      <c r="I942" s="40">
        <v>10232.48</v>
      </c>
      <c r="J942" s="40">
        <v>613.94880000000001</v>
      </c>
      <c r="K942" s="40">
        <v>2046.4960000000001</v>
      </c>
      <c r="L942" s="40">
        <v>10370.618</v>
      </c>
      <c r="M942" s="41">
        <v>777.79634999999996</v>
      </c>
      <c r="N942" s="41">
        <v>2333.3890500000002</v>
      </c>
      <c r="O942" s="40">
        <v>10619.2664</v>
      </c>
      <c r="P942" s="41">
        <v>902.63764400000014</v>
      </c>
      <c r="Q942" s="41">
        <v>2601.720268</v>
      </c>
      <c r="R942" s="40">
        <v>10867.9148</v>
      </c>
      <c r="S942" s="41">
        <v>1032.451906</v>
      </c>
      <c r="T942" s="41">
        <v>2879.9974220000004</v>
      </c>
      <c r="U942" s="40">
        <v>11116.563200000001</v>
      </c>
      <c r="V942" s="41">
        <v>1167.2391359999999</v>
      </c>
      <c r="W942" s="41">
        <v>3168.2205119999999</v>
      </c>
      <c r="X942" s="40">
        <v>11365.211599999999</v>
      </c>
      <c r="Y942" s="41">
        <v>1306.9993339999999</v>
      </c>
      <c r="Z942" s="41">
        <v>3466.3895379999994</v>
      </c>
      <c r="AA942" s="40">
        <v>11613.86</v>
      </c>
      <c r="AB942" s="41">
        <v>1451.7325000000001</v>
      </c>
      <c r="AC942" s="41">
        <v>3774.5045000000005</v>
      </c>
      <c r="AD942" s="35"/>
      <c r="AE942" s="35"/>
      <c r="AF942" s="35"/>
      <c r="AG942" s="35"/>
      <c r="AH942" s="35"/>
      <c r="AI942" s="2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s="24" customFormat="1">
      <c r="A943" s="31">
        <v>13580</v>
      </c>
      <c r="B943" s="31" t="s">
        <v>2236</v>
      </c>
      <c r="C943" s="31" t="s">
        <v>15</v>
      </c>
      <c r="D943" s="31"/>
      <c r="E943" s="31">
        <v>68.11</v>
      </c>
      <c r="F943" s="31" t="s">
        <v>1158</v>
      </c>
      <c r="G943" s="31" t="s">
        <v>4</v>
      </c>
      <c r="H943" s="31" t="s">
        <v>6</v>
      </c>
      <c r="I943" s="40">
        <v>4533.3</v>
      </c>
      <c r="J943" s="40">
        <v>271.99799999999999</v>
      </c>
      <c r="K943" s="40">
        <v>906.66000000000008</v>
      </c>
      <c r="L943" s="40">
        <v>4759.9659999999994</v>
      </c>
      <c r="M943" s="41">
        <v>356.99744999999996</v>
      </c>
      <c r="N943" s="41">
        <v>1070.99235</v>
      </c>
      <c r="O943" s="40">
        <v>5167.9647999999997</v>
      </c>
      <c r="P943" s="41">
        <v>439.27700800000002</v>
      </c>
      <c r="Q943" s="41">
        <v>1266.1513759999998</v>
      </c>
      <c r="R943" s="40">
        <v>5575.9635999999991</v>
      </c>
      <c r="S943" s="41">
        <v>529.71654199999989</v>
      </c>
      <c r="T943" s="41">
        <v>1477.6303539999999</v>
      </c>
      <c r="U943" s="40">
        <v>5983.9623999999994</v>
      </c>
      <c r="V943" s="41">
        <v>628.3160519999999</v>
      </c>
      <c r="W943" s="41">
        <v>1705.4292839999996</v>
      </c>
      <c r="X943" s="40">
        <v>6391.9611999999997</v>
      </c>
      <c r="Y943" s="41">
        <v>735.07553800000005</v>
      </c>
      <c r="Z943" s="41">
        <v>1949.5481659999998</v>
      </c>
      <c r="AA943" s="40">
        <v>6799.9599999999991</v>
      </c>
      <c r="AB943" s="41">
        <v>849.99499999999989</v>
      </c>
      <c r="AC943" s="41">
        <v>2209.9869999999996</v>
      </c>
      <c r="AD943" s="35"/>
      <c r="AE943" s="35"/>
      <c r="AF943" s="35"/>
      <c r="AG943" s="35"/>
      <c r="AH943" s="35"/>
      <c r="AI943" s="2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s="24" customFormat="1">
      <c r="A944" s="31">
        <v>21530</v>
      </c>
      <c r="B944" s="31" t="s">
        <v>2061</v>
      </c>
      <c r="C944" s="31" t="s">
        <v>15</v>
      </c>
      <c r="D944" s="31"/>
      <c r="E944" s="31">
        <v>53.02</v>
      </c>
      <c r="F944" s="31" t="s">
        <v>375</v>
      </c>
      <c r="G944" s="31" t="s">
        <v>4</v>
      </c>
      <c r="H944" s="31" t="s">
        <v>6</v>
      </c>
      <c r="I944" s="40">
        <v>30438.94</v>
      </c>
      <c r="J944" s="40">
        <v>1826.3363999999999</v>
      </c>
      <c r="K944" s="40">
        <v>6087.7880000000005</v>
      </c>
      <c r="L944" s="40">
        <v>31960.886000000002</v>
      </c>
      <c r="M944" s="41">
        <v>2397.0664500000003</v>
      </c>
      <c r="N944" s="41">
        <v>7191.1993500000008</v>
      </c>
      <c r="O944" s="40">
        <v>34700.388800000001</v>
      </c>
      <c r="P944" s="41">
        <v>2949.5330480000002</v>
      </c>
      <c r="Q944" s="41">
        <v>8501.5952560000005</v>
      </c>
      <c r="R944" s="40">
        <v>37439.891600000003</v>
      </c>
      <c r="S944" s="41">
        <v>3556.7897020000005</v>
      </c>
      <c r="T944" s="41">
        <v>9921.5712740000017</v>
      </c>
      <c r="U944" s="40">
        <v>40179.394400000005</v>
      </c>
      <c r="V944" s="41">
        <v>4218.8364120000006</v>
      </c>
      <c r="W944" s="41">
        <v>11451.127404000001</v>
      </c>
      <c r="X944" s="40">
        <v>42918.897200000007</v>
      </c>
      <c r="Y944" s="41">
        <v>4935.6731780000009</v>
      </c>
      <c r="Z944" s="41">
        <v>13090.263646000001</v>
      </c>
      <c r="AA944" s="40">
        <v>45658.400000000001</v>
      </c>
      <c r="AB944" s="41">
        <v>5707.3</v>
      </c>
      <c r="AC944" s="41">
        <v>14838.980000000001</v>
      </c>
      <c r="AD944" s="35"/>
      <c r="AE944" s="35"/>
      <c r="AF944" s="35"/>
      <c r="AG944" s="35"/>
      <c r="AH944" s="35"/>
      <c r="AI944" s="2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s="24" customFormat="1">
      <c r="A945" s="31">
        <v>24386</v>
      </c>
      <c r="B945" s="31" t="s">
        <v>1777</v>
      </c>
      <c r="C945" s="31" t="s">
        <v>15</v>
      </c>
      <c r="D945" s="31"/>
      <c r="E945" s="31">
        <v>53.05</v>
      </c>
      <c r="F945" s="31" t="s">
        <v>436</v>
      </c>
      <c r="G945" s="31" t="s">
        <v>4</v>
      </c>
      <c r="H945" s="31" t="s">
        <v>6</v>
      </c>
      <c r="I945" s="40">
        <v>6139.5</v>
      </c>
      <c r="J945" s="40">
        <v>368.37</v>
      </c>
      <c r="K945" s="40">
        <v>1227.9000000000001</v>
      </c>
      <c r="L945" s="40">
        <v>6409.6380000000008</v>
      </c>
      <c r="M945" s="41">
        <v>480.72285000000005</v>
      </c>
      <c r="N945" s="41">
        <v>1442.1685500000003</v>
      </c>
      <c r="O945" s="40">
        <v>6895.8864000000012</v>
      </c>
      <c r="P945" s="41">
        <v>586.15034400000013</v>
      </c>
      <c r="Q945" s="41">
        <v>1689.4921680000002</v>
      </c>
      <c r="R945" s="40">
        <v>7382.1348000000007</v>
      </c>
      <c r="S945" s="41">
        <v>701.30280600000003</v>
      </c>
      <c r="T945" s="41">
        <v>1956.2657220000003</v>
      </c>
      <c r="U945" s="40">
        <v>7868.3832000000011</v>
      </c>
      <c r="V945" s="41">
        <v>826.18023600000004</v>
      </c>
      <c r="W945" s="41">
        <v>2242.489212</v>
      </c>
      <c r="X945" s="40">
        <v>8354.6316000000006</v>
      </c>
      <c r="Y945" s="41">
        <v>960.78263400000014</v>
      </c>
      <c r="Z945" s="41">
        <v>2548.1626380000002</v>
      </c>
      <c r="AA945" s="40">
        <v>8840.880000000001</v>
      </c>
      <c r="AB945" s="41">
        <v>1105.1100000000001</v>
      </c>
      <c r="AC945" s="41">
        <v>2873.2860000000005</v>
      </c>
      <c r="AD945" s="35"/>
      <c r="AE945" s="35"/>
      <c r="AF945" s="35"/>
      <c r="AG945" s="35"/>
      <c r="AH945" s="35"/>
      <c r="AI945" s="2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s="24" customFormat="1">
      <c r="A946" s="31">
        <v>27564</v>
      </c>
      <c r="B946" s="31" t="s">
        <v>1675</v>
      </c>
      <c r="C946" s="31" t="s">
        <v>15</v>
      </c>
      <c r="D946" s="31"/>
      <c r="E946" s="31">
        <v>62.11</v>
      </c>
      <c r="F946" s="31" t="s">
        <v>378</v>
      </c>
      <c r="G946" s="31" t="s">
        <v>4</v>
      </c>
      <c r="H946" s="31" t="s">
        <v>6</v>
      </c>
      <c r="I946" s="40">
        <v>19448.439999999999</v>
      </c>
      <c r="J946" s="40">
        <v>1166.9063999999998</v>
      </c>
      <c r="K946" s="40">
        <v>3889.6880000000001</v>
      </c>
      <c r="L946" s="40">
        <v>20109.687999999998</v>
      </c>
      <c r="M946" s="41">
        <v>1508.2265999999997</v>
      </c>
      <c r="N946" s="41">
        <v>4524.6797999999999</v>
      </c>
      <c r="O946" s="40">
        <v>21299.934399999998</v>
      </c>
      <c r="P946" s="41">
        <v>1810.494424</v>
      </c>
      <c r="Q946" s="41">
        <v>5218.4839279999997</v>
      </c>
      <c r="R946" s="40">
        <v>22490.180799999998</v>
      </c>
      <c r="S946" s="41">
        <v>2136.567176</v>
      </c>
      <c r="T946" s="41">
        <v>5959.8979119999995</v>
      </c>
      <c r="U946" s="40">
        <v>23680.427199999998</v>
      </c>
      <c r="V946" s="41">
        <v>2486.4448559999996</v>
      </c>
      <c r="W946" s="41">
        <v>6748.9217519999993</v>
      </c>
      <c r="X946" s="40">
        <v>24870.673599999998</v>
      </c>
      <c r="Y946" s="41">
        <v>2860.1274640000001</v>
      </c>
      <c r="Z946" s="41">
        <v>7585.5554479999992</v>
      </c>
      <c r="AA946" s="40">
        <v>26060.92</v>
      </c>
      <c r="AB946" s="41">
        <v>3257.6149999999998</v>
      </c>
      <c r="AC946" s="41">
        <v>8469.7989999999991</v>
      </c>
      <c r="AD946" s="35"/>
      <c r="AE946" s="35"/>
      <c r="AF946" s="35"/>
      <c r="AG946" s="35"/>
      <c r="AH946" s="35"/>
      <c r="AI946" s="2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s="24" customFormat="1">
      <c r="A947" s="31">
        <v>28090</v>
      </c>
      <c r="B947" s="31" t="s">
        <v>833</v>
      </c>
      <c r="C947" s="31" t="s">
        <v>13</v>
      </c>
      <c r="D947" s="31"/>
      <c r="E947" s="31">
        <v>47.02</v>
      </c>
      <c r="F947" s="31" t="s">
        <v>400</v>
      </c>
      <c r="G947" s="31" t="s">
        <v>4</v>
      </c>
      <c r="H947" s="31" t="s">
        <v>6</v>
      </c>
      <c r="I947" s="40">
        <v>20226.38</v>
      </c>
      <c r="J947" s="40">
        <v>1213.5827999999999</v>
      </c>
      <c r="K947" s="40">
        <v>4045.2760000000003</v>
      </c>
      <c r="L947" s="40">
        <v>20873.624</v>
      </c>
      <c r="M947" s="41">
        <v>1565.5218</v>
      </c>
      <c r="N947" s="41">
        <v>4696.5654000000004</v>
      </c>
      <c r="O947" s="40">
        <v>22038.663200000003</v>
      </c>
      <c r="P947" s="41">
        <v>1873.2863720000003</v>
      </c>
      <c r="Q947" s="41">
        <v>5399.4724840000008</v>
      </c>
      <c r="R947" s="40">
        <v>23203.702400000002</v>
      </c>
      <c r="S947" s="41">
        <v>2204.3517280000001</v>
      </c>
      <c r="T947" s="41">
        <v>6148.9811360000012</v>
      </c>
      <c r="U947" s="40">
        <v>24368.741600000001</v>
      </c>
      <c r="V947" s="41">
        <v>2558.7178680000002</v>
      </c>
      <c r="W947" s="41">
        <v>6945.0913559999999</v>
      </c>
      <c r="X947" s="40">
        <v>25533.7808</v>
      </c>
      <c r="Y947" s="41">
        <v>2936.3847920000003</v>
      </c>
      <c r="Z947" s="41">
        <v>7787.8031439999995</v>
      </c>
      <c r="AA947" s="40">
        <v>26698.82</v>
      </c>
      <c r="AB947" s="41">
        <v>3337.3525</v>
      </c>
      <c r="AC947" s="41">
        <v>8677.1165000000001</v>
      </c>
      <c r="AD947" s="35"/>
      <c r="AE947" s="35"/>
      <c r="AF947" s="35"/>
      <c r="AG947" s="35"/>
      <c r="AH947" s="35"/>
      <c r="AI947" s="2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s="24" customFormat="1">
      <c r="A948" s="31">
        <v>23319</v>
      </c>
      <c r="B948" s="31" t="s">
        <v>1892</v>
      </c>
      <c r="C948" s="31" t="s">
        <v>15</v>
      </c>
      <c r="D948" s="31"/>
      <c r="E948" s="31">
        <v>58.11</v>
      </c>
      <c r="F948" s="31" t="s">
        <v>82</v>
      </c>
      <c r="G948" s="31" t="s">
        <v>4</v>
      </c>
      <c r="H948" s="31" t="s">
        <v>6</v>
      </c>
      <c r="I948" s="40">
        <v>27336.639999999999</v>
      </c>
      <c r="J948" s="40">
        <v>1640.1984</v>
      </c>
      <c r="K948" s="40">
        <v>5467.3280000000004</v>
      </c>
      <c r="L948" s="40">
        <v>28768.998000000007</v>
      </c>
      <c r="M948" s="41">
        <v>2157.6748500000003</v>
      </c>
      <c r="N948" s="41">
        <v>6473.0245500000019</v>
      </c>
      <c r="O948" s="40">
        <v>31347.242400000006</v>
      </c>
      <c r="P948" s="41">
        <v>2664.5156040000006</v>
      </c>
      <c r="Q948" s="41">
        <v>7680.0743880000018</v>
      </c>
      <c r="R948" s="40">
        <v>33925.486800000006</v>
      </c>
      <c r="S948" s="41">
        <v>3222.9212460000008</v>
      </c>
      <c r="T948" s="41">
        <v>8990.2540020000015</v>
      </c>
      <c r="U948" s="40">
        <v>36503.731200000009</v>
      </c>
      <c r="V948" s="41">
        <v>3832.8917760000008</v>
      </c>
      <c r="W948" s="41">
        <v>10403.563392000002</v>
      </c>
      <c r="X948" s="40">
        <v>39081.975600000005</v>
      </c>
      <c r="Y948" s="41">
        <v>4494.4271940000008</v>
      </c>
      <c r="Z948" s="41">
        <v>11920.002558000002</v>
      </c>
      <c r="AA948" s="40">
        <v>41660.220000000008</v>
      </c>
      <c r="AB948" s="41">
        <v>5207.5275000000011</v>
      </c>
      <c r="AC948" s="41">
        <v>13539.571500000004</v>
      </c>
      <c r="AD948" s="35"/>
      <c r="AE948" s="35"/>
      <c r="AF948" s="35"/>
      <c r="AG948" s="35"/>
      <c r="AH948" s="35"/>
      <c r="AI948" s="2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s="24" customFormat="1">
      <c r="A949" s="31">
        <v>27413</v>
      </c>
      <c r="B949" s="31" t="s">
        <v>964</v>
      </c>
      <c r="C949" s="31" t="s">
        <v>13</v>
      </c>
      <c r="D949" s="31"/>
      <c r="E949" s="31">
        <v>69.02</v>
      </c>
      <c r="F949" s="31" t="s">
        <v>42</v>
      </c>
      <c r="G949" s="31" t="s">
        <v>4</v>
      </c>
      <c r="H949" s="31" t="s">
        <v>6</v>
      </c>
      <c r="I949" s="40">
        <v>15677.76</v>
      </c>
      <c r="J949" s="40">
        <v>940.66559999999993</v>
      </c>
      <c r="K949" s="40">
        <v>3135.5520000000001</v>
      </c>
      <c r="L949" s="40">
        <v>16367.581999999999</v>
      </c>
      <c r="M949" s="41">
        <v>1227.5686499999999</v>
      </c>
      <c r="N949" s="41">
        <v>3682.7059499999996</v>
      </c>
      <c r="O949" s="40">
        <v>17609.261599999998</v>
      </c>
      <c r="P949" s="41">
        <v>1496.7872359999999</v>
      </c>
      <c r="Q949" s="41">
        <v>4314.2690919999995</v>
      </c>
      <c r="R949" s="40">
        <v>18850.941199999997</v>
      </c>
      <c r="S949" s="41">
        <v>1790.8394139999998</v>
      </c>
      <c r="T949" s="41">
        <v>4995.4994179999994</v>
      </c>
      <c r="U949" s="40">
        <v>20092.620799999997</v>
      </c>
      <c r="V949" s="41">
        <v>2109.7251839999994</v>
      </c>
      <c r="W949" s="41">
        <v>5726.3969279999983</v>
      </c>
      <c r="X949" s="40">
        <v>21334.3004</v>
      </c>
      <c r="Y949" s="41">
        <v>2453.4445460000002</v>
      </c>
      <c r="Z949" s="41">
        <v>6506.9616219999998</v>
      </c>
      <c r="AA949" s="40">
        <v>22575.98</v>
      </c>
      <c r="AB949" s="41">
        <v>2821.9974999999999</v>
      </c>
      <c r="AC949" s="41">
        <v>7337.1935000000003</v>
      </c>
      <c r="AD949" s="35"/>
      <c r="AE949" s="35"/>
      <c r="AF949" s="35"/>
      <c r="AG949" s="35"/>
      <c r="AH949" s="35"/>
      <c r="AI949" s="2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s="24" customFormat="1">
      <c r="A950" s="31">
        <v>30152</v>
      </c>
      <c r="B950" s="31" t="s">
        <v>674</v>
      </c>
      <c r="C950" s="31" t="s">
        <v>13</v>
      </c>
      <c r="D950" s="31"/>
      <c r="E950" s="31">
        <v>45.01</v>
      </c>
      <c r="F950" s="31" t="s">
        <v>107</v>
      </c>
      <c r="G950" s="31" t="s">
        <v>4</v>
      </c>
      <c r="H950" s="31" t="s">
        <v>6</v>
      </c>
      <c r="I950" s="40">
        <v>29124.02</v>
      </c>
      <c r="J950" s="40">
        <v>1747.4412</v>
      </c>
      <c r="K950" s="40">
        <v>5824.8040000000001</v>
      </c>
      <c r="L950" s="40">
        <v>29762.848000000005</v>
      </c>
      <c r="M950" s="41">
        <v>2232.2136000000005</v>
      </c>
      <c r="N950" s="41">
        <v>6696.640800000001</v>
      </c>
      <c r="O950" s="40">
        <v>30912.738400000006</v>
      </c>
      <c r="P950" s="41">
        <v>2627.5827640000007</v>
      </c>
      <c r="Q950" s="41">
        <v>7573.6209080000017</v>
      </c>
      <c r="R950" s="40">
        <v>32062.628800000006</v>
      </c>
      <c r="S950" s="41">
        <v>3045.9497360000005</v>
      </c>
      <c r="T950" s="41">
        <v>8496.5966320000025</v>
      </c>
      <c r="U950" s="40">
        <v>33212.519200000002</v>
      </c>
      <c r="V950" s="41">
        <v>3487.3145159999999</v>
      </c>
      <c r="W950" s="41">
        <v>9465.5679720000007</v>
      </c>
      <c r="X950" s="40">
        <v>34362.409600000006</v>
      </c>
      <c r="Y950" s="41">
        <v>3951.6771040000008</v>
      </c>
      <c r="Z950" s="41">
        <v>10480.534928000001</v>
      </c>
      <c r="AA950" s="40">
        <v>35512.300000000003</v>
      </c>
      <c r="AB950" s="41">
        <v>4439.0375000000004</v>
      </c>
      <c r="AC950" s="41">
        <v>11541.497500000001</v>
      </c>
      <c r="AD950" s="35"/>
      <c r="AE950" s="35"/>
      <c r="AF950" s="35"/>
      <c r="AG950" s="35"/>
      <c r="AH950" s="35"/>
      <c r="AI950" s="2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s="24" customFormat="1">
      <c r="A951" s="31">
        <v>31094</v>
      </c>
      <c r="B951" s="31" t="s">
        <v>1318</v>
      </c>
      <c r="C951" s="31" t="s">
        <v>15</v>
      </c>
      <c r="D951" s="31"/>
      <c r="E951" s="31">
        <v>47.06</v>
      </c>
      <c r="F951" s="31" t="s">
        <v>196</v>
      </c>
      <c r="G951" s="31" t="s">
        <v>4</v>
      </c>
      <c r="H951" s="31" t="s">
        <v>6</v>
      </c>
      <c r="I951" s="40">
        <v>12653.72</v>
      </c>
      <c r="J951" s="40">
        <v>759.22319999999991</v>
      </c>
      <c r="K951" s="40">
        <v>2530.7440000000001</v>
      </c>
      <c r="L951" s="40">
        <v>12805.563999999998</v>
      </c>
      <c r="M951" s="41">
        <v>960.41729999999984</v>
      </c>
      <c r="N951" s="41">
        <v>2881.2518999999998</v>
      </c>
      <c r="O951" s="40">
        <v>13078.8832</v>
      </c>
      <c r="P951" s="41">
        <v>1111.7050720000002</v>
      </c>
      <c r="Q951" s="41">
        <v>3204.326384</v>
      </c>
      <c r="R951" s="40">
        <v>13352.2024</v>
      </c>
      <c r="S951" s="41">
        <v>1268.4592279999999</v>
      </c>
      <c r="T951" s="41">
        <v>3538.3336360000003</v>
      </c>
      <c r="U951" s="40">
        <v>13625.5216</v>
      </c>
      <c r="V951" s="41">
        <v>1430.679768</v>
      </c>
      <c r="W951" s="41">
        <v>3883.2736559999998</v>
      </c>
      <c r="X951" s="40">
        <v>13898.8408</v>
      </c>
      <c r="Y951" s="41">
        <v>1598.3666920000001</v>
      </c>
      <c r="Z951" s="41">
        <v>4239.146444</v>
      </c>
      <c r="AA951" s="40">
        <v>14172.16</v>
      </c>
      <c r="AB951" s="41">
        <v>1771.52</v>
      </c>
      <c r="AC951" s="41">
        <v>4605.9520000000002</v>
      </c>
      <c r="AD951" s="35"/>
      <c r="AE951" s="35"/>
      <c r="AF951" s="35"/>
      <c r="AG951" s="35"/>
      <c r="AH951" s="35"/>
      <c r="AI951" s="2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s="24" customFormat="1">
      <c r="A952" s="31">
        <v>28396</v>
      </c>
      <c r="B952" s="31" t="s">
        <v>1471</v>
      </c>
      <c r="C952" s="31" t="s">
        <v>15</v>
      </c>
      <c r="D952" s="31"/>
      <c r="E952" s="31">
        <v>44.02</v>
      </c>
      <c r="F952" s="31" t="s">
        <v>269</v>
      </c>
      <c r="G952" s="31" t="s">
        <v>4</v>
      </c>
      <c r="H952" s="31" t="s">
        <v>6</v>
      </c>
      <c r="I952" s="40">
        <v>30438.94</v>
      </c>
      <c r="J952" s="40">
        <v>1826.3363999999999</v>
      </c>
      <c r="K952" s="40">
        <v>6087.7880000000005</v>
      </c>
      <c r="L952" s="40">
        <v>31078.158000000003</v>
      </c>
      <c r="M952" s="41">
        <v>2330.8618500000002</v>
      </c>
      <c r="N952" s="41">
        <v>6992.5855500000007</v>
      </c>
      <c r="O952" s="40">
        <v>32228.750400000004</v>
      </c>
      <c r="P952" s="41">
        <v>2739.4437840000005</v>
      </c>
      <c r="Q952" s="41">
        <v>7896.0438480000012</v>
      </c>
      <c r="R952" s="40">
        <v>33379.342800000006</v>
      </c>
      <c r="S952" s="41">
        <v>3171.0375660000004</v>
      </c>
      <c r="T952" s="41">
        <v>8845.5258420000027</v>
      </c>
      <c r="U952" s="40">
        <v>34529.9352</v>
      </c>
      <c r="V952" s="41">
        <v>3625.643196</v>
      </c>
      <c r="W952" s="41">
        <v>9841.0315319999991</v>
      </c>
      <c r="X952" s="40">
        <v>35680.527600000001</v>
      </c>
      <c r="Y952" s="41">
        <v>4103.2606740000001</v>
      </c>
      <c r="Z952" s="41">
        <v>10882.560918000001</v>
      </c>
      <c r="AA952" s="40">
        <v>36831.120000000003</v>
      </c>
      <c r="AB952" s="41">
        <v>4603.8900000000003</v>
      </c>
      <c r="AC952" s="41">
        <v>11970.114000000001</v>
      </c>
      <c r="AD952" s="35"/>
      <c r="AE952" s="35"/>
      <c r="AF952" s="35"/>
      <c r="AG952" s="35"/>
      <c r="AH952" s="35"/>
      <c r="AI952" s="2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s="24" customFormat="1">
      <c r="A953" s="31">
        <v>28422</v>
      </c>
      <c r="B953" s="31" t="s">
        <v>802</v>
      </c>
      <c r="C953" s="31" t="s">
        <v>13</v>
      </c>
      <c r="D953" s="31"/>
      <c r="E953" s="31">
        <v>41.08</v>
      </c>
      <c r="F953" s="31" t="s">
        <v>305</v>
      </c>
      <c r="G953" s="31" t="s">
        <v>4</v>
      </c>
      <c r="H953" s="31" t="s">
        <v>6</v>
      </c>
      <c r="I953" s="40">
        <v>27532.52</v>
      </c>
      <c r="J953" s="40">
        <v>1651.9512</v>
      </c>
      <c r="K953" s="40">
        <v>5506.5040000000008</v>
      </c>
      <c r="L953" s="40">
        <v>28406.382000000005</v>
      </c>
      <c r="M953" s="41">
        <v>2130.4786500000005</v>
      </c>
      <c r="N953" s="41">
        <v>6391.435950000001</v>
      </c>
      <c r="O953" s="40">
        <v>29979.333600000005</v>
      </c>
      <c r="P953" s="41">
        <v>2548.2433560000009</v>
      </c>
      <c r="Q953" s="41">
        <v>7344.936732000001</v>
      </c>
      <c r="R953" s="40">
        <v>31552.285200000006</v>
      </c>
      <c r="S953" s="41">
        <v>2997.4670940000005</v>
      </c>
      <c r="T953" s="41">
        <v>8361.3555780000024</v>
      </c>
      <c r="U953" s="40">
        <v>33125.236800000006</v>
      </c>
      <c r="V953" s="41">
        <v>3478.1498640000004</v>
      </c>
      <c r="W953" s="41">
        <v>9440.6924880000006</v>
      </c>
      <c r="X953" s="40">
        <v>34698.188400000006</v>
      </c>
      <c r="Y953" s="41">
        <v>3990.291666000001</v>
      </c>
      <c r="Z953" s="41">
        <v>10582.947462000002</v>
      </c>
      <c r="AA953" s="40">
        <v>36271.140000000007</v>
      </c>
      <c r="AB953" s="41">
        <v>4533.8925000000008</v>
      </c>
      <c r="AC953" s="41">
        <v>11788.120500000003</v>
      </c>
      <c r="AD953" s="35"/>
      <c r="AE953" s="35"/>
      <c r="AF953" s="35"/>
      <c r="AG953" s="35"/>
      <c r="AH953" s="35"/>
      <c r="AI953" s="2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s="24" customFormat="1">
      <c r="A954" s="31">
        <v>28570</v>
      </c>
      <c r="B954" s="31" t="s">
        <v>1583</v>
      </c>
      <c r="C954" s="31" t="s">
        <v>15</v>
      </c>
      <c r="D954" s="31"/>
      <c r="E954" s="31">
        <v>54.1</v>
      </c>
      <c r="F954" s="31" t="s">
        <v>193</v>
      </c>
      <c r="G954" s="31" t="s">
        <v>4</v>
      </c>
      <c r="H954" s="31" t="s">
        <v>6</v>
      </c>
      <c r="I954" s="40">
        <v>13796.44</v>
      </c>
      <c r="J954" s="40">
        <v>827.78639999999996</v>
      </c>
      <c r="K954" s="40">
        <v>2759.2880000000005</v>
      </c>
      <c r="L954" s="40">
        <v>14189.637999999999</v>
      </c>
      <c r="M954" s="41">
        <v>1064.2228499999999</v>
      </c>
      <c r="N954" s="41">
        <v>3192.6685499999999</v>
      </c>
      <c r="O954" s="40">
        <v>14897.394399999999</v>
      </c>
      <c r="P954" s="41">
        <v>1266.2785240000001</v>
      </c>
      <c r="Q954" s="41">
        <v>3649.8616279999997</v>
      </c>
      <c r="R954" s="40">
        <v>15605.150799999999</v>
      </c>
      <c r="S954" s="41">
        <v>1482.4893259999999</v>
      </c>
      <c r="T954" s="41">
        <v>4135.3649619999997</v>
      </c>
      <c r="U954" s="40">
        <v>16312.907199999998</v>
      </c>
      <c r="V954" s="41">
        <v>1712.8552559999996</v>
      </c>
      <c r="W954" s="41">
        <v>4649.1785519999994</v>
      </c>
      <c r="X954" s="40">
        <v>17020.6636</v>
      </c>
      <c r="Y954" s="41">
        <v>1957.3763140000001</v>
      </c>
      <c r="Z954" s="41">
        <v>5191.3023979999998</v>
      </c>
      <c r="AA954" s="40">
        <v>17728.419999999998</v>
      </c>
      <c r="AB954" s="41">
        <v>2216.0524999999998</v>
      </c>
      <c r="AC954" s="41">
        <v>5761.7365</v>
      </c>
      <c r="AD954" s="35"/>
      <c r="AE954" s="35"/>
      <c r="AF954" s="35"/>
      <c r="AG954" s="35"/>
      <c r="AH954" s="35"/>
      <c r="AI954" s="2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s="24" customFormat="1">
      <c r="A955" s="31">
        <v>30328</v>
      </c>
      <c r="B955" s="31" t="s">
        <v>1423</v>
      </c>
      <c r="C955" s="31" t="s">
        <v>15</v>
      </c>
      <c r="D955" s="31"/>
      <c r="E955" s="31">
        <v>45.11</v>
      </c>
      <c r="F955" s="31" t="s">
        <v>24</v>
      </c>
      <c r="G955" s="31" t="s">
        <v>4</v>
      </c>
      <c r="H955" s="31" t="s">
        <v>6</v>
      </c>
      <c r="I955" s="40">
        <v>26848.159999999996</v>
      </c>
      <c r="J955" s="40">
        <v>1610.8895999999997</v>
      </c>
      <c r="K955" s="40">
        <v>5369.6319999999996</v>
      </c>
      <c r="L955" s="40">
        <v>27339.29</v>
      </c>
      <c r="M955" s="41">
        <v>2050.4467500000001</v>
      </c>
      <c r="N955" s="41">
        <v>6151.3402500000002</v>
      </c>
      <c r="O955" s="40">
        <v>28223.324000000001</v>
      </c>
      <c r="P955" s="41">
        <v>2398.9825400000004</v>
      </c>
      <c r="Q955" s="41">
        <v>6914.7143800000003</v>
      </c>
      <c r="R955" s="40">
        <v>29107.358</v>
      </c>
      <c r="S955" s="41">
        <v>2765.1990100000003</v>
      </c>
      <c r="T955" s="41">
        <v>7713.4498700000004</v>
      </c>
      <c r="U955" s="40">
        <v>29991.392</v>
      </c>
      <c r="V955" s="41">
        <v>3149.0961600000001</v>
      </c>
      <c r="W955" s="41">
        <v>8547.5467199999985</v>
      </c>
      <c r="X955" s="40">
        <v>30875.425999999999</v>
      </c>
      <c r="Y955" s="41">
        <v>3550.6739900000002</v>
      </c>
      <c r="Z955" s="41">
        <v>9417.0049299999991</v>
      </c>
      <c r="AA955" s="40">
        <v>31759.46</v>
      </c>
      <c r="AB955" s="41">
        <v>3969.9324999999999</v>
      </c>
      <c r="AC955" s="41">
        <v>10321.824500000001</v>
      </c>
      <c r="AD955" s="35"/>
      <c r="AE955" s="35"/>
      <c r="AF955" s="35"/>
      <c r="AG955" s="35"/>
      <c r="AH955" s="35"/>
      <c r="AI955" s="2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s="24" customFormat="1">
      <c r="A956" s="31">
        <v>27766</v>
      </c>
      <c r="B956" s="31" t="s">
        <v>1659</v>
      </c>
      <c r="C956" s="31" t="s">
        <v>15</v>
      </c>
      <c r="D956" s="31"/>
      <c r="E956" s="31">
        <v>56.07</v>
      </c>
      <c r="F956" s="31" t="s">
        <v>47</v>
      </c>
      <c r="G956" s="31" t="s">
        <v>4</v>
      </c>
      <c r="H956" s="31" t="s">
        <v>6</v>
      </c>
      <c r="I956" s="40">
        <v>15050.640000000001</v>
      </c>
      <c r="J956" s="40">
        <v>903.03840000000002</v>
      </c>
      <c r="K956" s="40">
        <v>3010.1280000000006</v>
      </c>
      <c r="L956" s="40">
        <v>15562.362000000003</v>
      </c>
      <c r="M956" s="41">
        <v>1167.1771500000002</v>
      </c>
      <c r="N956" s="41">
        <v>3501.5314500000009</v>
      </c>
      <c r="O956" s="40">
        <v>16483.461600000002</v>
      </c>
      <c r="P956" s="41">
        <v>1401.0942360000004</v>
      </c>
      <c r="Q956" s="41">
        <v>4038.4480920000005</v>
      </c>
      <c r="R956" s="40">
        <v>17404.561200000004</v>
      </c>
      <c r="S956" s="41">
        <v>1653.4333140000003</v>
      </c>
      <c r="T956" s="41">
        <v>4612.2087180000008</v>
      </c>
      <c r="U956" s="40">
        <v>18325.660800000005</v>
      </c>
      <c r="V956" s="41">
        <v>1924.1943840000004</v>
      </c>
      <c r="W956" s="41">
        <v>5222.8133280000011</v>
      </c>
      <c r="X956" s="40">
        <v>19246.760400000003</v>
      </c>
      <c r="Y956" s="41">
        <v>2213.3774460000004</v>
      </c>
      <c r="Z956" s="41">
        <v>5870.2619220000006</v>
      </c>
      <c r="AA956" s="40">
        <v>20167.860000000004</v>
      </c>
      <c r="AB956" s="41">
        <v>2520.9825000000005</v>
      </c>
      <c r="AC956" s="41">
        <v>6554.554500000002</v>
      </c>
      <c r="AD956" s="35"/>
      <c r="AE956" s="35"/>
      <c r="AF956" s="35"/>
      <c r="AG956" s="35"/>
      <c r="AH956" s="35"/>
      <c r="AI956" s="2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s="24" customFormat="1">
      <c r="A957" s="31">
        <v>13720</v>
      </c>
      <c r="B957" s="31" t="s">
        <v>2292</v>
      </c>
      <c r="C957" s="31" t="s">
        <v>15</v>
      </c>
      <c r="D957" s="31"/>
      <c r="E957" s="31">
        <v>76.06</v>
      </c>
      <c r="F957" s="31" t="s">
        <v>2293</v>
      </c>
      <c r="G957" s="31" t="s">
        <v>4</v>
      </c>
      <c r="H957" s="31" t="s">
        <v>6</v>
      </c>
      <c r="I957" s="40">
        <v>30438.94</v>
      </c>
      <c r="J957" s="40">
        <v>1826.3363999999999</v>
      </c>
      <c r="K957" s="40">
        <v>6087.7880000000005</v>
      </c>
      <c r="L957" s="40">
        <v>32326.154000000002</v>
      </c>
      <c r="M957" s="41">
        <v>2424.46155</v>
      </c>
      <c r="N957" s="41">
        <v>7273.3846500000009</v>
      </c>
      <c r="O957" s="40">
        <v>35723.139200000005</v>
      </c>
      <c r="P957" s="41">
        <v>3036.4668320000005</v>
      </c>
      <c r="Q957" s="41">
        <v>8752.1691040000005</v>
      </c>
      <c r="R957" s="40">
        <v>39120.124400000001</v>
      </c>
      <c r="S957" s="41">
        <v>3716.411818</v>
      </c>
      <c r="T957" s="41">
        <v>10366.832966</v>
      </c>
      <c r="U957" s="40">
        <v>42517.109600000003</v>
      </c>
      <c r="V957" s="41">
        <v>4464.2965080000004</v>
      </c>
      <c r="W957" s="41">
        <v>12117.376236</v>
      </c>
      <c r="X957" s="40">
        <v>45914.094800000006</v>
      </c>
      <c r="Y957" s="41">
        <v>5280.1209020000006</v>
      </c>
      <c r="Z957" s="41">
        <v>14003.798914000001</v>
      </c>
      <c r="AA957" s="40">
        <v>49311.08</v>
      </c>
      <c r="AB957" s="41">
        <v>6163.8850000000002</v>
      </c>
      <c r="AC957" s="41">
        <v>16026.101000000001</v>
      </c>
      <c r="AD957" s="35"/>
      <c r="AE957" s="35"/>
      <c r="AF957" s="35"/>
      <c r="AG957" s="35"/>
      <c r="AH957" s="35"/>
      <c r="AI957" s="2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s="24" customFormat="1">
      <c r="A958" s="31">
        <v>27767</v>
      </c>
      <c r="B958" s="31" t="s">
        <v>1660</v>
      </c>
      <c r="C958" s="31" t="s">
        <v>15</v>
      </c>
      <c r="D958" s="31"/>
      <c r="E958" s="31">
        <v>85.07</v>
      </c>
      <c r="F958" s="31" t="s">
        <v>47</v>
      </c>
      <c r="G958" s="31" t="s">
        <v>4</v>
      </c>
      <c r="H958" s="31" t="s">
        <v>6</v>
      </c>
      <c r="I958" s="40">
        <v>19355.96</v>
      </c>
      <c r="J958" s="40">
        <v>1161.3575999999998</v>
      </c>
      <c r="K958" s="40">
        <v>3871.192</v>
      </c>
      <c r="L958" s="40">
        <v>20014.061999999998</v>
      </c>
      <c r="M958" s="41">
        <v>1501.0546499999998</v>
      </c>
      <c r="N958" s="41">
        <v>4503.1639500000001</v>
      </c>
      <c r="O958" s="40">
        <v>21198.6456</v>
      </c>
      <c r="P958" s="41">
        <v>1801.8848760000001</v>
      </c>
      <c r="Q958" s="41">
        <v>5193.6681719999997</v>
      </c>
      <c r="R958" s="40">
        <v>22383.229199999998</v>
      </c>
      <c r="S958" s="41">
        <v>2126.406774</v>
      </c>
      <c r="T958" s="41">
        <v>5931.555738</v>
      </c>
      <c r="U958" s="40">
        <v>23567.8128</v>
      </c>
      <c r="V958" s="41">
        <v>2474.6203439999999</v>
      </c>
      <c r="W958" s="41">
        <v>6716.8266479999993</v>
      </c>
      <c r="X958" s="40">
        <v>24752.396399999998</v>
      </c>
      <c r="Y958" s="41">
        <v>2846.5255859999997</v>
      </c>
      <c r="Z958" s="41">
        <v>7549.4809019999993</v>
      </c>
      <c r="AA958" s="40">
        <v>25936.98</v>
      </c>
      <c r="AB958" s="41">
        <v>3242.1224999999999</v>
      </c>
      <c r="AC958" s="41">
        <v>8429.5185000000001</v>
      </c>
      <c r="AD958" s="35"/>
      <c r="AE958" s="35"/>
      <c r="AF958" s="35"/>
      <c r="AG958" s="35"/>
      <c r="AH958" s="35"/>
      <c r="AI958" s="2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s="24" customFormat="1">
      <c r="A959" s="31">
        <v>29085</v>
      </c>
      <c r="B959" s="31" t="s">
        <v>767</v>
      </c>
      <c r="C959" s="31" t="s">
        <v>13</v>
      </c>
      <c r="D959" s="31"/>
      <c r="E959" s="31">
        <v>55.11</v>
      </c>
      <c r="F959" s="31" t="s">
        <v>57</v>
      </c>
      <c r="G959" s="31" t="s">
        <v>4</v>
      </c>
      <c r="H959" s="31" t="s">
        <v>6</v>
      </c>
      <c r="I959" s="40">
        <v>30438.94</v>
      </c>
      <c r="J959" s="40">
        <v>1826.3363999999999</v>
      </c>
      <c r="K959" s="40">
        <v>6087.7880000000005</v>
      </c>
      <c r="L959" s="40">
        <v>31215.132000000001</v>
      </c>
      <c r="M959" s="41">
        <v>2341.1349</v>
      </c>
      <c r="N959" s="41">
        <v>7023.4047</v>
      </c>
      <c r="O959" s="40">
        <v>32612.277600000001</v>
      </c>
      <c r="P959" s="41">
        <v>2772.0435960000004</v>
      </c>
      <c r="Q959" s="41">
        <v>7990.0080120000002</v>
      </c>
      <c r="R959" s="40">
        <v>34009.423200000005</v>
      </c>
      <c r="S959" s="41">
        <v>3230.8952040000004</v>
      </c>
      <c r="T959" s="41">
        <v>9012.4971480000022</v>
      </c>
      <c r="U959" s="40">
        <v>35406.568800000001</v>
      </c>
      <c r="V959" s="41">
        <v>3717.6897239999998</v>
      </c>
      <c r="W959" s="41">
        <v>10090.872108</v>
      </c>
      <c r="X959" s="40">
        <v>36803.714400000004</v>
      </c>
      <c r="Y959" s="41">
        <v>4232.4271560000007</v>
      </c>
      <c r="Z959" s="41">
        <v>11225.132892000001</v>
      </c>
      <c r="AA959" s="40">
        <v>38200.86</v>
      </c>
      <c r="AB959" s="41">
        <v>4775.1075000000001</v>
      </c>
      <c r="AC959" s="41">
        <v>12415.279500000001</v>
      </c>
      <c r="AD959" s="35"/>
      <c r="AE959" s="35"/>
      <c r="AF959" s="35"/>
      <c r="AG959" s="35"/>
      <c r="AH959" s="35"/>
      <c r="AI959" s="2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s="24" customFormat="1">
      <c r="A960" s="31">
        <v>30171</v>
      </c>
      <c r="B960" s="31" t="s">
        <v>635</v>
      </c>
      <c r="C960" s="31" t="s">
        <v>13</v>
      </c>
      <c r="D960" s="31"/>
      <c r="E960" s="31">
        <v>38.08</v>
      </c>
      <c r="F960" s="31" t="s">
        <v>155</v>
      </c>
      <c r="G960" s="31" t="s">
        <v>4</v>
      </c>
      <c r="H960" s="31" t="s">
        <v>6</v>
      </c>
      <c r="I960" s="40">
        <v>19505.719999999998</v>
      </c>
      <c r="J960" s="40">
        <v>1170.3431999999998</v>
      </c>
      <c r="K960" s="40">
        <v>3901.1439999999998</v>
      </c>
      <c r="L960" s="40">
        <v>19850.511999999995</v>
      </c>
      <c r="M960" s="41">
        <v>1488.7883999999997</v>
      </c>
      <c r="N960" s="41">
        <v>4466.3651999999993</v>
      </c>
      <c r="O960" s="40">
        <v>20471.137599999995</v>
      </c>
      <c r="P960" s="41">
        <v>1740.0466959999997</v>
      </c>
      <c r="Q960" s="41">
        <v>5015.428711999999</v>
      </c>
      <c r="R960" s="40">
        <v>21091.763199999994</v>
      </c>
      <c r="S960" s="41">
        <v>2003.7175039999995</v>
      </c>
      <c r="T960" s="41">
        <v>5589.3172479999985</v>
      </c>
      <c r="U960" s="40">
        <v>21712.388799999993</v>
      </c>
      <c r="V960" s="41">
        <v>2279.800823999999</v>
      </c>
      <c r="W960" s="41">
        <v>6188.0308079999977</v>
      </c>
      <c r="X960" s="40">
        <v>22333.014399999993</v>
      </c>
      <c r="Y960" s="41">
        <v>2568.2966559999991</v>
      </c>
      <c r="Z960" s="41">
        <v>6811.5693919999976</v>
      </c>
      <c r="AA960" s="40">
        <v>22953.639999999992</v>
      </c>
      <c r="AB960" s="41">
        <v>2869.204999999999</v>
      </c>
      <c r="AC960" s="41">
        <v>7459.9329999999973</v>
      </c>
      <c r="AD960" s="35"/>
      <c r="AE960" s="35"/>
      <c r="AF960" s="35"/>
      <c r="AG960" s="35"/>
      <c r="AH960" s="35"/>
      <c r="AI960" s="2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s="24" customFormat="1">
      <c r="A961" s="31">
        <v>27081</v>
      </c>
      <c r="B961" s="31" t="s">
        <v>1704</v>
      </c>
      <c r="C961" s="31" t="s">
        <v>15</v>
      </c>
      <c r="D961" s="31"/>
      <c r="E961" s="31">
        <v>53.11</v>
      </c>
      <c r="F961" s="31" t="s">
        <v>109</v>
      </c>
      <c r="G961" s="31" t="s">
        <v>4</v>
      </c>
      <c r="H961" s="31" t="s">
        <v>6</v>
      </c>
      <c r="I961" s="40">
        <v>19448.439999999999</v>
      </c>
      <c r="J961" s="40">
        <v>1166.9063999999998</v>
      </c>
      <c r="K961" s="40">
        <v>3889.6880000000001</v>
      </c>
      <c r="L961" s="40">
        <v>20148.583999999999</v>
      </c>
      <c r="M961" s="41">
        <v>1511.1437999999998</v>
      </c>
      <c r="N961" s="41">
        <v>4533.4313999999995</v>
      </c>
      <c r="O961" s="40">
        <v>21408.843199999999</v>
      </c>
      <c r="P961" s="41">
        <v>1819.7516720000001</v>
      </c>
      <c r="Q961" s="41">
        <v>5245.1665839999996</v>
      </c>
      <c r="R961" s="40">
        <v>22669.1024</v>
      </c>
      <c r="S961" s="41">
        <v>2153.5647279999998</v>
      </c>
      <c r="T961" s="41">
        <v>6007.3121360000005</v>
      </c>
      <c r="U961" s="40">
        <v>23929.3616</v>
      </c>
      <c r="V961" s="41">
        <v>2512.5829679999997</v>
      </c>
      <c r="W961" s="41">
        <v>6819.8680559999993</v>
      </c>
      <c r="X961" s="40">
        <v>25189.620800000001</v>
      </c>
      <c r="Y961" s="41">
        <v>2896.8063920000004</v>
      </c>
      <c r="Z961" s="41">
        <v>7682.8343439999999</v>
      </c>
      <c r="AA961" s="40">
        <v>26449.879999999997</v>
      </c>
      <c r="AB961" s="41">
        <v>3306.2349999999997</v>
      </c>
      <c r="AC961" s="41">
        <v>8596.2109999999993</v>
      </c>
      <c r="AD961" s="35"/>
      <c r="AE961" s="35"/>
      <c r="AF961" s="35"/>
      <c r="AG961" s="35"/>
      <c r="AH961" s="35"/>
      <c r="AI961" s="2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s="24" customFormat="1">
      <c r="A962" s="31">
        <v>13761</v>
      </c>
      <c r="B962" s="31" t="s">
        <v>1116</v>
      </c>
      <c r="C962" s="31" t="s">
        <v>13</v>
      </c>
      <c r="D962" s="31"/>
      <c r="E962" s="31">
        <v>62</v>
      </c>
      <c r="F962" s="31" t="s">
        <v>199</v>
      </c>
      <c r="G962" s="31" t="s">
        <v>4</v>
      </c>
      <c r="H962" s="31" t="s">
        <v>6</v>
      </c>
      <c r="I962" s="40">
        <v>24476.280000000002</v>
      </c>
      <c r="J962" s="40">
        <v>1468.5768</v>
      </c>
      <c r="K962" s="40">
        <v>4895.2560000000003</v>
      </c>
      <c r="L962" s="40">
        <v>25787.462</v>
      </c>
      <c r="M962" s="41">
        <v>1934.0596499999999</v>
      </c>
      <c r="N962" s="41">
        <v>5802.1789500000004</v>
      </c>
      <c r="O962" s="40">
        <v>28147.589599999999</v>
      </c>
      <c r="P962" s="41">
        <v>2392.5451160000002</v>
      </c>
      <c r="Q962" s="41">
        <v>6896.1594519999999</v>
      </c>
      <c r="R962" s="40">
        <v>30507.717199999999</v>
      </c>
      <c r="S962" s="41">
        <v>2898.2331340000001</v>
      </c>
      <c r="T962" s="41">
        <v>8084.5450580000006</v>
      </c>
      <c r="U962" s="40">
        <v>32867.844799999999</v>
      </c>
      <c r="V962" s="41">
        <v>3451.1237039999996</v>
      </c>
      <c r="W962" s="41">
        <v>9367.335767999999</v>
      </c>
      <c r="X962" s="40">
        <v>35227.972399999999</v>
      </c>
      <c r="Y962" s="41">
        <v>4051.2168259999999</v>
      </c>
      <c r="Z962" s="41">
        <v>10744.531582</v>
      </c>
      <c r="AA962" s="40">
        <v>37588.1</v>
      </c>
      <c r="AB962" s="41">
        <v>4698.5124999999998</v>
      </c>
      <c r="AC962" s="41">
        <v>12216.1325</v>
      </c>
      <c r="AD962" s="35"/>
      <c r="AE962" s="35"/>
      <c r="AF962" s="35"/>
      <c r="AG962" s="35"/>
      <c r="AH962" s="35"/>
      <c r="AI962" s="2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s="24" customFormat="1">
      <c r="A963" s="31">
        <v>28343</v>
      </c>
      <c r="B963" s="31" t="s">
        <v>1248</v>
      </c>
      <c r="C963" s="31" t="s">
        <v>15</v>
      </c>
      <c r="D963" s="31"/>
      <c r="E963" s="31">
        <v>57.01</v>
      </c>
      <c r="F963" s="31" t="s">
        <v>367</v>
      </c>
      <c r="G963" s="31" t="s">
        <v>4</v>
      </c>
      <c r="H963" s="31" t="s">
        <v>6</v>
      </c>
      <c r="I963" s="40">
        <v>5288.8400000000011</v>
      </c>
      <c r="J963" s="40">
        <v>317.33040000000005</v>
      </c>
      <c r="K963" s="40">
        <v>1057.7680000000003</v>
      </c>
      <c r="L963" s="40">
        <v>5336.4400000000014</v>
      </c>
      <c r="M963" s="41">
        <v>400.23300000000012</v>
      </c>
      <c r="N963" s="41">
        <v>1200.6990000000003</v>
      </c>
      <c r="O963" s="40">
        <v>5422.1200000000008</v>
      </c>
      <c r="P963" s="41">
        <v>460.88020000000012</v>
      </c>
      <c r="Q963" s="41">
        <v>1328.4194000000002</v>
      </c>
      <c r="R963" s="40">
        <v>5507.8000000000011</v>
      </c>
      <c r="S963" s="41">
        <v>523.2410000000001</v>
      </c>
      <c r="T963" s="41">
        <v>1459.5670000000005</v>
      </c>
      <c r="U963" s="40">
        <v>5593.4800000000014</v>
      </c>
      <c r="V963" s="41">
        <v>587.31540000000007</v>
      </c>
      <c r="W963" s="41">
        <v>1594.1418000000003</v>
      </c>
      <c r="X963" s="40">
        <v>5679.1600000000008</v>
      </c>
      <c r="Y963" s="41">
        <v>653.10340000000008</v>
      </c>
      <c r="Z963" s="41">
        <v>1732.1438000000003</v>
      </c>
      <c r="AA963" s="40">
        <v>5764.8400000000011</v>
      </c>
      <c r="AB963" s="41">
        <v>720.60500000000013</v>
      </c>
      <c r="AC963" s="41">
        <v>1873.5730000000003</v>
      </c>
      <c r="AD963" s="35"/>
      <c r="AE963" s="35"/>
      <c r="AF963" s="35"/>
      <c r="AG963" s="35"/>
      <c r="AH963" s="35"/>
      <c r="AI963" s="2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s="24" customFormat="1">
      <c r="A964" s="31">
        <v>23866</v>
      </c>
      <c r="B964" s="31" t="s">
        <v>1792</v>
      </c>
      <c r="C964" s="31" t="s">
        <v>15</v>
      </c>
      <c r="D964" s="31"/>
      <c r="E964" s="31">
        <v>55.04</v>
      </c>
      <c r="F964" s="31" t="s">
        <v>233</v>
      </c>
      <c r="G964" s="31" t="s">
        <v>4</v>
      </c>
      <c r="H964" s="31" t="s">
        <v>6</v>
      </c>
      <c r="I964" s="40">
        <v>31065.98</v>
      </c>
      <c r="J964" s="40">
        <v>1863.9587999999999</v>
      </c>
      <c r="K964" s="40">
        <v>6213.1959999999999</v>
      </c>
      <c r="L964" s="40">
        <v>32580.968000000004</v>
      </c>
      <c r="M964" s="41">
        <v>2443.5726000000004</v>
      </c>
      <c r="N964" s="41">
        <v>7330.7178000000013</v>
      </c>
      <c r="O964" s="40">
        <v>35307.946400000001</v>
      </c>
      <c r="P964" s="41">
        <v>3001.1754440000004</v>
      </c>
      <c r="Q964" s="41">
        <v>8650.4468680000009</v>
      </c>
      <c r="R964" s="40">
        <v>38034.924800000001</v>
      </c>
      <c r="S964" s="41">
        <v>3613.3178560000001</v>
      </c>
      <c r="T964" s="41">
        <v>10079.255072</v>
      </c>
      <c r="U964" s="40">
        <v>40761.903200000001</v>
      </c>
      <c r="V964" s="41">
        <v>4279.999836</v>
      </c>
      <c r="W964" s="41">
        <v>11617.142411999999</v>
      </c>
      <c r="X964" s="40">
        <v>43488.881600000008</v>
      </c>
      <c r="Y964" s="41">
        <v>5001.2213840000013</v>
      </c>
      <c r="Z964" s="41">
        <v>13264.108888000002</v>
      </c>
      <c r="AA964" s="40">
        <v>46215.86</v>
      </c>
      <c r="AB964" s="41">
        <v>5776.9825000000001</v>
      </c>
      <c r="AC964" s="41">
        <v>15020.154500000001</v>
      </c>
      <c r="AD964" s="35"/>
      <c r="AE964" s="35"/>
      <c r="AF964" s="35"/>
      <c r="AG964" s="35"/>
      <c r="AH964" s="35"/>
      <c r="AI964" s="2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s="24" customFormat="1">
      <c r="A965" s="31">
        <v>27833</v>
      </c>
      <c r="B965" s="31" t="s">
        <v>846</v>
      </c>
      <c r="C965" s="31" t="s">
        <v>13</v>
      </c>
      <c r="D965" s="31"/>
      <c r="E965" s="31">
        <v>47</v>
      </c>
      <c r="F965" s="31" t="s">
        <v>22</v>
      </c>
      <c r="G965" s="31" t="s">
        <v>4</v>
      </c>
      <c r="H965" s="31" t="s">
        <v>6</v>
      </c>
      <c r="I965" s="40">
        <v>19448.439999999999</v>
      </c>
      <c r="J965" s="40">
        <v>1166.9063999999998</v>
      </c>
      <c r="K965" s="40">
        <v>3889.6880000000001</v>
      </c>
      <c r="L965" s="40">
        <v>20070.789999999997</v>
      </c>
      <c r="M965" s="41">
        <v>1505.3092499999998</v>
      </c>
      <c r="N965" s="41">
        <v>4515.9277499999998</v>
      </c>
      <c r="O965" s="40">
        <v>21191.02</v>
      </c>
      <c r="P965" s="41">
        <v>1801.2367000000002</v>
      </c>
      <c r="Q965" s="41">
        <v>5191.7999</v>
      </c>
      <c r="R965" s="40">
        <v>22311.25</v>
      </c>
      <c r="S965" s="41">
        <v>2119.5687499999999</v>
      </c>
      <c r="T965" s="41">
        <v>5912.4812500000007</v>
      </c>
      <c r="U965" s="40">
        <v>23431.48</v>
      </c>
      <c r="V965" s="41">
        <v>2460.3053999999997</v>
      </c>
      <c r="W965" s="41">
        <v>6677.9717999999993</v>
      </c>
      <c r="X965" s="40">
        <v>24551.71</v>
      </c>
      <c r="Y965" s="41">
        <v>2823.4466499999999</v>
      </c>
      <c r="Z965" s="41">
        <v>7488.2715499999995</v>
      </c>
      <c r="AA965" s="40">
        <v>25671.94</v>
      </c>
      <c r="AB965" s="41">
        <v>3208.9924999999998</v>
      </c>
      <c r="AC965" s="41">
        <v>8343.3804999999993</v>
      </c>
      <c r="AD965" s="35"/>
      <c r="AE965" s="35"/>
      <c r="AF965" s="35"/>
      <c r="AG965" s="35"/>
      <c r="AH965" s="35"/>
      <c r="AI965" s="2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s="24" customFormat="1">
      <c r="A966" s="31">
        <v>31075</v>
      </c>
      <c r="B966" s="31" t="s">
        <v>1342</v>
      </c>
      <c r="C966" s="31" t="s">
        <v>15</v>
      </c>
      <c r="D966" s="31"/>
      <c r="E966" s="31">
        <v>39.08</v>
      </c>
      <c r="F966" s="31" t="s">
        <v>20</v>
      </c>
      <c r="G966" s="31" t="s">
        <v>4</v>
      </c>
      <c r="H966" s="31" t="s">
        <v>6</v>
      </c>
      <c r="I966" s="40">
        <v>30438.94</v>
      </c>
      <c r="J966" s="40">
        <v>1826.3363999999999</v>
      </c>
      <c r="K966" s="40">
        <v>6087.7880000000005</v>
      </c>
      <c r="L966" s="40">
        <v>30849.866000000002</v>
      </c>
      <c r="M966" s="41">
        <v>2313.7399500000001</v>
      </c>
      <c r="N966" s="41">
        <v>6941.2198500000004</v>
      </c>
      <c r="O966" s="40">
        <v>31589.532800000001</v>
      </c>
      <c r="P966" s="41">
        <v>2685.1102880000003</v>
      </c>
      <c r="Q966" s="41">
        <v>7739.435536</v>
      </c>
      <c r="R966" s="40">
        <v>32329.199600000004</v>
      </c>
      <c r="S966" s="41">
        <v>3071.2739620000002</v>
      </c>
      <c r="T966" s="41">
        <v>8567.2378940000017</v>
      </c>
      <c r="U966" s="40">
        <v>33068.866399999999</v>
      </c>
      <c r="V966" s="41">
        <v>3472.2309719999998</v>
      </c>
      <c r="W966" s="41">
        <v>9424.6269239999983</v>
      </c>
      <c r="X966" s="40">
        <v>33808.533200000005</v>
      </c>
      <c r="Y966" s="41">
        <v>3887.9813180000006</v>
      </c>
      <c r="Z966" s="41">
        <v>10311.602626000002</v>
      </c>
      <c r="AA966" s="40">
        <v>34548.200000000004</v>
      </c>
      <c r="AB966" s="41">
        <v>4318.5250000000005</v>
      </c>
      <c r="AC966" s="41">
        <v>11228.165000000003</v>
      </c>
      <c r="AD966" s="35"/>
      <c r="AE966" s="35"/>
      <c r="AF966" s="35"/>
      <c r="AG966" s="35"/>
      <c r="AH966" s="35"/>
      <c r="AI966" s="2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s="24" customFormat="1">
      <c r="A967" s="31">
        <v>32243</v>
      </c>
      <c r="B967" s="31" t="s">
        <v>498</v>
      </c>
      <c r="C967" s="31" t="s">
        <v>13</v>
      </c>
      <c r="D967" s="31"/>
      <c r="E967" s="31">
        <v>34.03</v>
      </c>
      <c r="F967" s="31" t="s">
        <v>180</v>
      </c>
      <c r="G967" s="31" t="s">
        <v>4</v>
      </c>
      <c r="H967" s="31" t="s">
        <v>6</v>
      </c>
      <c r="I967" s="40">
        <v>9823.2000000000007</v>
      </c>
      <c r="J967" s="40">
        <v>589.39200000000005</v>
      </c>
      <c r="K967" s="40">
        <v>1964.6400000000003</v>
      </c>
      <c r="L967" s="40">
        <v>9911.6090625000015</v>
      </c>
      <c r="M967" s="41">
        <v>743.37067968750011</v>
      </c>
      <c r="N967" s="41">
        <v>2230.1120390625006</v>
      </c>
      <c r="O967" s="40">
        <v>10070.745375</v>
      </c>
      <c r="P967" s="41">
        <v>856.01335687500011</v>
      </c>
      <c r="Q967" s="41">
        <v>2467.332616875</v>
      </c>
      <c r="R967" s="40">
        <v>10229.881687500001</v>
      </c>
      <c r="S967" s="41">
        <v>971.83876031250009</v>
      </c>
      <c r="T967" s="41">
        <v>2710.9186471875005</v>
      </c>
      <c r="U967" s="40">
        <v>10389.018</v>
      </c>
      <c r="V967" s="41">
        <v>1090.84689</v>
      </c>
      <c r="W967" s="41">
        <v>2960.8701299999998</v>
      </c>
      <c r="X967" s="40">
        <v>10548.154312500001</v>
      </c>
      <c r="Y967" s="41">
        <v>1213.0377459375002</v>
      </c>
      <c r="Z967" s="41">
        <v>3217.1870653125002</v>
      </c>
      <c r="AA967" s="40">
        <v>10707.290625000001</v>
      </c>
      <c r="AB967" s="41">
        <v>1338.4113281250002</v>
      </c>
      <c r="AC967" s="41">
        <v>3479.8694531250007</v>
      </c>
      <c r="AD967" s="35"/>
      <c r="AE967" s="35"/>
      <c r="AF967" s="35"/>
      <c r="AG967" s="35"/>
      <c r="AH967" s="35"/>
      <c r="AI967" s="2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s="24" customFormat="1">
      <c r="A968" s="31">
        <v>25388</v>
      </c>
      <c r="B968" s="31" t="s">
        <v>949</v>
      </c>
      <c r="C968" s="31" t="s">
        <v>13</v>
      </c>
      <c r="D968" s="31"/>
      <c r="E968" s="31">
        <v>63.1</v>
      </c>
      <c r="F968" s="31" t="s">
        <v>243</v>
      </c>
      <c r="G968" s="31" t="s">
        <v>4</v>
      </c>
      <c r="H968" s="31" t="s">
        <v>6</v>
      </c>
      <c r="I968" s="40">
        <v>24288.099999999995</v>
      </c>
      <c r="J968" s="40">
        <v>1457.2859999999996</v>
      </c>
      <c r="K968" s="40">
        <v>4857.619999999999</v>
      </c>
      <c r="L968" s="40">
        <v>25308.199999999997</v>
      </c>
      <c r="M968" s="41">
        <v>1898.1149999999998</v>
      </c>
      <c r="N968" s="41">
        <v>5694.3449999999993</v>
      </c>
      <c r="O968" s="40">
        <v>27144.379999999997</v>
      </c>
      <c r="P968" s="41">
        <v>2307.2723000000001</v>
      </c>
      <c r="Q968" s="41">
        <v>6650.3730999999989</v>
      </c>
      <c r="R968" s="40">
        <v>28980.559999999998</v>
      </c>
      <c r="S968" s="41">
        <v>2753.1531999999997</v>
      </c>
      <c r="T968" s="41">
        <v>7679.8483999999999</v>
      </c>
      <c r="U968" s="40">
        <v>30816.739999999998</v>
      </c>
      <c r="V968" s="41">
        <v>3235.7576999999997</v>
      </c>
      <c r="W968" s="41">
        <v>8782.7708999999995</v>
      </c>
      <c r="X968" s="40">
        <v>32652.92</v>
      </c>
      <c r="Y968" s="41">
        <v>3755.0857999999998</v>
      </c>
      <c r="Z968" s="41">
        <v>9959.1405999999988</v>
      </c>
      <c r="AA968" s="40">
        <v>34489.1</v>
      </c>
      <c r="AB968" s="41">
        <v>4311.1374999999998</v>
      </c>
      <c r="AC968" s="41">
        <v>11208.9575</v>
      </c>
      <c r="AD968" s="35"/>
      <c r="AE968" s="35"/>
      <c r="AF968" s="35"/>
      <c r="AG968" s="35"/>
      <c r="AH968" s="35"/>
      <c r="AI968" s="2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s="24" customFormat="1">
      <c r="A969" s="31">
        <v>13791</v>
      </c>
      <c r="B969" s="31" t="s">
        <v>2189</v>
      </c>
      <c r="C969" s="31" t="s">
        <v>15</v>
      </c>
      <c r="D969" s="31"/>
      <c r="E969" s="31">
        <v>68</v>
      </c>
      <c r="F969" s="31" t="s">
        <v>91</v>
      </c>
      <c r="G969" s="31" t="s">
        <v>4</v>
      </c>
      <c r="H969" s="31" t="s">
        <v>6</v>
      </c>
      <c r="I969" s="40">
        <v>10232.48</v>
      </c>
      <c r="J969" s="40">
        <v>613.94880000000001</v>
      </c>
      <c r="K969" s="40">
        <v>2046.4960000000001</v>
      </c>
      <c r="L969" s="40">
        <v>10744.103999999998</v>
      </c>
      <c r="M969" s="41">
        <v>805.80779999999982</v>
      </c>
      <c r="N969" s="41">
        <v>2417.4233999999997</v>
      </c>
      <c r="O969" s="40">
        <v>11665.027199999997</v>
      </c>
      <c r="P969" s="41">
        <v>991.52731199999982</v>
      </c>
      <c r="Q969" s="41">
        <v>2857.9316639999993</v>
      </c>
      <c r="R969" s="40">
        <v>12585.950399999998</v>
      </c>
      <c r="S969" s="41">
        <v>1195.6652879999999</v>
      </c>
      <c r="T969" s="41">
        <v>3335.2768559999995</v>
      </c>
      <c r="U969" s="40">
        <v>13506.873599999997</v>
      </c>
      <c r="V969" s="41">
        <v>1418.2217279999998</v>
      </c>
      <c r="W969" s="41">
        <v>3849.458975999999</v>
      </c>
      <c r="X969" s="40">
        <v>14427.796799999998</v>
      </c>
      <c r="Y969" s="41">
        <v>1659.1966319999999</v>
      </c>
      <c r="Z969" s="41">
        <v>4400.4780239999991</v>
      </c>
      <c r="AA969" s="40">
        <v>15348.719999999998</v>
      </c>
      <c r="AB969" s="41">
        <v>1918.5899999999997</v>
      </c>
      <c r="AC969" s="41">
        <v>4988.3339999999989</v>
      </c>
      <c r="AD969" s="35"/>
      <c r="AE969" s="35"/>
      <c r="AF969" s="35"/>
      <c r="AG969" s="35"/>
      <c r="AH969" s="35"/>
      <c r="AI969" s="2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s="24" customFormat="1">
      <c r="A970" s="31">
        <v>28250</v>
      </c>
      <c r="B970" s="31" t="s">
        <v>1611</v>
      </c>
      <c r="C970" s="31" t="s">
        <v>15</v>
      </c>
      <c r="D970" s="31"/>
      <c r="E970" s="31">
        <v>49.04</v>
      </c>
      <c r="F970" s="31" t="s">
        <v>295</v>
      </c>
      <c r="G970" s="31" t="s">
        <v>4</v>
      </c>
      <c r="H970" s="31" t="s">
        <v>6</v>
      </c>
      <c r="I970" s="40">
        <v>12542.18</v>
      </c>
      <c r="J970" s="40">
        <v>752.5308</v>
      </c>
      <c r="K970" s="40">
        <v>2508.4360000000001</v>
      </c>
      <c r="L970" s="40">
        <v>12918.445999999998</v>
      </c>
      <c r="M970" s="41">
        <v>968.88344999999981</v>
      </c>
      <c r="N970" s="41">
        <v>2906.6503499999994</v>
      </c>
      <c r="O970" s="40">
        <v>13595.724799999998</v>
      </c>
      <c r="P970" s="41">
        <v>1155.636608</v>
      </c>
      <c r="Q970" s="41">
        <v>3330.9525759999997</v>
      </c>
      <c r="R970" s="40">
        <v>14273.003599999998</v>
      </c>
      <c r="S970" s="41">
        <v>1355.9353419999998</v>
      </c>
      <c r="T970" s="41">
        <v>3782.3459539999999</v>
      </c>
      <c r="U970" s="40">
        <v>14950.282399999998</v>
      </c>
      <c r="V970" s="41">
        <v>1569.7796519999997</v>
      </c>
      <c r="W970" s="41">
        <v>4260.8304839999992</v>
      </c>
      <c r="X970" s="40">
        <v>15627.561199999998</v>
      </c>
      <c r="Y970" s="41">
        <v>1797.1695379999999</v>
      </c>
      <c r="Z970" s="41">
        <v>4766.4061659999998</v>
      </c>
      <c r="AA970" s="40">
        <v>16304.839999999998</v>
      </c>
      <c r="AB970" s="41">
        <v>2038.1049999999998</v>
      </c>
      <c r="AC970" s="41">
        <v>5299.0729999999994</v>
      </c>
      <c r="AD970" s="35"/>
      <c r="AE970" s="35"/>
      <c r="AF970" s="35"/>
      <c r="AG970" s="35"/>
      <c r="AH970" s="35"/>
      <c r="AI970" s="2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s="24" customFormat="1">
      <c r="A971" s="31">
        <v>13800</v>
      </c>
      <c r="B971" s="31" t="s">
        <v>2257</v>
      </c>
      <c r="C971" s="31" t="s">
        <v>15</v>
      </c>
      <c r="D971" s="31"/>
      <c r="E971" s="31">
        <v>76.08</v>
      </c>
      <c r="F971" s="31" t="s">
        <v>2258</v>
      </c>
      <c r="G971" s="31" t="s">
        <v>4</v>
      </c>
      <c r="H971" s="31" t="s">
        <v>6</v>
      </c>
      <c r="I971" s="40">
        <v>21687.1</v>
      </c>
      <c r="J971" s="40">
        <v>1301.2259999999999</v>
      </c>
      <c r="K971" s="40">
        <v>4337.42</v>
      </c>
      <c r="L971" s="40">
        <v>22771.455999999998</v>
      </c>
      <c r="M971" s="41">
        <v>1707.8591999999999</v>
      </c>
      <c r="N971" s="41">
        <v>5123.5775999999996</v>
      </c>
      <c r="O971" s="40">
        <v>24723.2968</v>
      </c>
      <c r="P971" s="41">
        <v>2101.4802280000004</v>
      </c>
      <c r="Q971" s="41">
        <v>6057.2077159999999</v>
      </c>
      <c r="R971" s="40">
        <v>26675.137599999998</v>
      </c>
      <c r="S971" s="41">
        <v>2534.1380719999997</v>
      </c>
      <c r="T971" s="41">
        <v>7068.9114639999998</v>
      </c>
      <c r="U971" s="40">
        <v>28626.9784</v>
      </c>
      <c r="V971" s="41">
        <v>3005.8327319999999</v>
      </c>
      <c r="W971" s="41">
        <v>8158.6888439999993</v>
      </c>
      <c r="X971" s="40">
        <v>30578.819199999998</v>
      </c>
      <c r="Y971" s="41">
        <v>3516.5642079999998</v>
      </c>
      <c r="Z971" s="41">
        <v>9326.5398559999994</v>
      </c>
      <c r="AA971" s="40">
        <v>32530.659999999996</v>
      </c>
      <c r="AB971" s="41">
        <v>4066.3324999999995</v>
      </c>
      <c r="AC971" s="41">
        <v>10572.464499999998</v>
      </c>
      <c r="AD971" s="35"/>
      <c r="AE971" s="35"/>
      <c r="AF971" s="35"/>
      <c r="AG971" s="35"/>
      <c r="AH971" s="35"/>
      <c r="AI971" s="2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s="24" customFormat="1">
      <c r="A972" s="31">
        <v>25922</v>
      </c>
      <c r="B972" s="31" t="s">
        <v>921</v>
      </c>
      <c r="C972" s="31" t="s">
        <v>13</v>
      </c>
      <c r="D972" s="31"/>
      <c r="E972" s="31">
        <v>50.03</v>
      </c>
      <c r="F972" s="31" t="s">
        <v>299</v>
      </c>
      <c r="G972" s="31" t="s">
        <v>4</v>
      </c>
      <c r="H972" s="31" t="s">
        <v>6</v>
      </c>
      <c r="I972" s="40">
        <v>15677.76</v>
      </c>
      <c r="J972" s="40">
        <v>940.66559999999993</v>
      </c>
      <c r="K972" s="40">
        <v>3135.5520000000001</v>
      </c>
      <c r="L972" s="40">
        <v>16304.87</v>
      </c>
      <c r="M972" s="41">
        <v>1222.8652500000001</v>
      </c>
      <c r="N972" s="41">
        <v>3668.5957500000004</v>
      </c>
      <c r="O972" s="40">
        <v>17433.668000000001</v>
      </c>
      <c r="P972" s="41">
        <v>1481.8617800000002</v>
      </c>
      <c r="Q972" s="41">
        <v>4271.2486600000002</v>
      </c>
      <c r="R972" s="40">
        <v>18562.466</v>
      </c>
      <c r="S972" s="41">
        <v>1763.43427</v>
      </c>
      <c r="T972" s="41">
        <v>4919.0534900000002</v>
      </c>
      <c r="U972" s="40">
        <v>19691.263999999999</v>
      </c>
      <c r="V972" s="41">
        <v>2067.5827199999999</v>
      </c>
      <c r="W972" s="41">
        <v>5612.0102399999996</v>
      </c>
      <c r="X972" s="40">
        <v>20820.062000000002</v>
      </c>
      <c r="Y972" s="41">
        <v>2394.3071300000001</v>
      </c>
      <c r="Z972" s="41">
        <v>6350.1189100000001</v>
      </c>
      <c r="AA972" s="40">
        <v>21948.86</v>
      </c>
      <c r="AB972" s="41">
        <v>2743.6075000000001</v>
      </c>
      <c r="AC972" s="41">
        <v>7133.3795</v>
      </c>
      <c r="AD972" s="35"/>
      <c r="AE972" s="35"/>
      <c r="AF972" s="35"/>
      <c r="AG972" s="35"/>
      <c r="AH972" s="35"/>
      <c r="AI972" s="2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s="24" customFormat="1">
      <c r="A973" s="31">
        <v>30834</v>
      </c>
      <c r="B973" s="31" t="s">
        <v>1375</v>
      </c>
      <c r="C973" s="31" t="s">
        <v>15</v>
      </c>
      <c r="D973" s="31"/>
      <c r="E973" s="31">
        <v>38.06</v>
      </c>
      <c r="F973" s="31" t="s">
        <v>177</v>
      </c>
      <c r="G973" s="31" t="s">
        <v>4</v>
      </c>
      <c r="H973" s="31" t="s">
        <v>6</v>
      </c>
      <c r="I973" s="40">
        <v>24737.439999999999</v>
      </c>
      <c r="J973" s="40">
        <v>1484.2463999999998</v>
      </c>
      <c r="K973" s="40">
        <v>4947.4880000000003</v>
      </c>
      <c r="L973" s="40">
        <v>25171.088000000007</v>
      </c>
      <c r="M973" s="41">
        <v>1887.8316000000004</v>
      </c>
      <c r="N973" s="41">
        <v>5663.4948000000013</v>
      </c>
      <c r="O973" s="40">
        <v>25951.654400000007</v>
      </c>
      <c r="P973" s="41">
        <v>2205.8906240000006</v>
      </c>
      <c r="Q973" s="41">
        <v>6358.1553280000016</v>
      </c>
      <c r="R973" s="40">
        <v>26732.220800000006</v>
      </c>
      <c r="S973" s="41">
        <v>2539.5609760000007</v>
      </c>
      <c r="T973" s="41">
        <v>7084.0385120000019</v>
      </c>
      <c r="U973" s="40">
        <v>27512.787200000006</v>
      </c>
      <c r="V973" s="41">
        <v>2888.8426560000007</v>
      </c>
      <c r="W973" s="41">
        <v>7841.1443520000012</v>
      </c>
      <c r="X973" s="40">
        <v>28293.353600000006</v>
      </c>
      <c r="Y973" s="41">
        <v>3253.7356640000007</v>
      </c>
      <c r="Z973" s="41">
        <v>8629.4728480000012</v>
      </c>
      <c r="AA973" s="40">
        <v>29073.920000000006</v>
      </c>
      <c r="AB973" s="41">
        <v>3634.2400000000007</v>
      </c>
      <c r="AC973" s="41">
        <v>9449.0240000000013</v>
      </c>
      <c r="AD973" s="35"/>
      <c r="AE973" s="35"/>
      <c r="AF973" s="35"/>
      <c r="AG973" s="35"/>
      <c r="AH973" s="35"/>
      <c r="AI973" s="2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s="24" customFormat="1">
      <c r="A974" s="31">
        <v>29701</v>
      </c>
      <c r="B974" s="31" t="s">
        <v>711</v>
      </c>
      <c r="C974" s="31" t="s">
        <v>13</v>
      </c>
      <c r="D974" s="31"/>
      <c r="E974" s="31">
        <v>63.07</v>
      </c>
      <c r="F974" s="31" t="s">
        <v>230</v>
      </c>
      <c r="G974" s="31" t="s">
        <v>4</v>
      </c>
      <c r="H974" s="31" t="s">
        <v>6</v>
      </c>
      <c r="I974" s="40">
        <v>27195.5</v>
      </c>
      <c r="J974" s="40">
        <v>1631.73</v>
      </c>
      <c r="K974" s="40">
        <v>5439.1</v>
      </c>
      <c r="L974" s="40">
        <v>27807.397999999997</v>
      </c>
      <c r="M974" s="41">
        <v>2085.5548499999995</v>
      </c>
      <c r="N974" s="41">
        <v>6256.6645499999995</v>
      </c>
      <c r="O974" s="40">
        <v>28908.814399999996</v>
      </c>
      <c r="P974" s="41">
        <v>2457.2492239999997</v>
      </c>
      <c r="Q974" s="41">
        <v>7082.6595279999992</v>
      </c>
      <c r="R974" s="40">
        <v>30010.230799999998</v>
      </c>
      <c r="S974" s="41">
        <v>2850.9719259999997</v>
      </c>
      <c r="T974" s="41">
        <v>7952.7111619999996</v>
      </c>
      <c r="U974" s="40">
        <v>31111.647199999996</v>
      </c>
      <c r="V974" s="41">
        <v>3266.7229559999996</v>
      </c>
      <c r="W974" s="41">
        <v>8866.8194519999979</v>
      </c>
      <c r="X974" s="40">
        <v>32213.063599999998</v>
      </c>
      <c r="Y974" s="41">
        <v>3704.5023139999998</v>
      </c>
      <c r="Z974" s="41">
        <v>9824.9843979999987</v>
      </c>
      <c r="AA974" s="40">
        <v>33314.479999999996</v>
      </c>
      <c r="AB974" s="41">
        <v>4164.3099999999995</v>
      </c>
      <c r="AC974" s="41">
        <v>10827.205999999998</v>
      </c>
      <c r="AD974" s="35"/>
      <c r="AE974" s="35"/>
      <c r="AF974" s="35"/>
      <c r="AG974" s="35"/>
      <c r="AH974" s="35"/>
      <c r="AI974" s="2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s="24" customFormat="1">
      <c r="A975" s="31">
        <v>32583</v>
      </c>
      <c r="B975" s="31" t="s">
        <v>1205</v>
      </c>
      <c r="C975" s="31" t="s">
        <v>15</v>
      </c>
      <c r="D975" s="31"/>
      <c r="E975" s="31">
        <v>50.01</v>
      </c>
      <c r="F975" s="31" t="s">
        <v>89</v>
      </c>
      <c r="G975" s="31" t="s">
        <v>4</v>
      </c>
      <c r="H975" s="31" t="s">
        <v>6</v>
      </c>
      <c r="I975" s="40">
        <v>3573.5400000000009</v>
      </c>
      <c r="J975" s="40">
        <v>214.41240000000005</v>
      </c>
      <c r="K975" s="40">
        <v>714.7080000000002</v>
      </c>
      <c r="L975" s="40">
        <v>3594.9820000000009</v>
      </c>
      <c r="M975" s="41">
        <v>269.62365000000005</v>
      </c>
      <c r="N975" s="41">
        <v>808.87095000000022</v>
      </c>
      <c r="O975" s="40">
        <v>3633.577600000001</v>
      </c>
      <c r="P975" s="41">
        <v>308.85409600000008</v>
      </c>
      <c r="Q975" s="41">
        <v>890.22651200000018</v>
      </c>
      <c r="R975" s="40">
        <v>3672.1732000000011</v>
      </c>
      <c r="S975" s="41">
        <v>348.8564540000001</v>
      </c>
      <c r="T975" s="41">
        <v>973.12589800000035</v>
      </c>
      <c r="U975" s="40">
        <v>3710.7688000000007</v>
      </c>
      <c r="V975" s="41">
        <v>389.63072400000004</v>
      </c>
      <c r="W975" s="41">
        <v>1057.5691080000001</v>
      </c>
      <c r="X975" s="40">
        <v>3749.3644000000008</v>
      </c>
      <c r="Y975" s="41">
        <v>431.17690600000009</v>
      </c>
      <c r="Z975" s="41">
        <v>1143.5561420000001</v>
      </c>
      <c r="AA975" s="40">
        <v>3787.9600000000009</v>
      </c>
      <c r="AB975" s="41">
        <v>473.49500000000012</v>
      </c>
      <c r="AC975" s="41">
        <v>1231.0870000000004</v>
      </c>
      <c r="AD975" s="35"/>
      <c r="AE975" s="35"/>
      <c r="AF975" s="35"/>
      <c r="AG975" s="35"/>
      <c r="AH975" s="35"/>
      <c r="AI975" s="2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s="24" customFormat="1">
      <c r="A976" s="31">
        <v>24407</v>
      </c>
      <c r="B976" s="31" t="s">
        <v>972</v>
      </c>
      <c r="C976" s="31" t="s">
        <v>13</v>
      </c>
      <c r="D976" s="31"/>
      <c r="E976" s="31">
        <v>51.06</v>
      </c>
      <c r="F976" s="31" t="s">
        <v>130</v>
      </c>
      <c r="G976" s="31" t="s">
        <v>4</v>
      </c>
      <c r="H976" s="31" t="s">
        <v>6</v>
      </c>
      <c r="I976" s="40">
        <v>15730.64</v>
      </c>
      <c r="J976" s="40">
        <v>943.83839999999998</v>
      </c>
      <c r="K976" s="40">
        <v>3146.1280000000002</v>
      </c>
      <c r="L976" s="40">
        <v>16454.249999999996</v>
      </c>
      <c r="M976" s="41">
        <v>1234.0687499999997</v>
      </c>
      <c r="N976" s="41">
        <v>3702.2062499999993</v>
      </c>
      <c r="O976" s="40">
        <v>17756.748</v>
      </c>
      <c r="P976" s="41">
        <v>1509.32358</v>
      </c>
      <c r="Q976" s="41">
        <v>4350.40326</v>
      </c>
      <c r="R976" s="40">
        <v>19059.245999999999</v>
      </c>
      <c r="S976" s="41">
        <v>1810.6283699999999</v>
      </c>
      <c r="T976" s="41">
        <v>5050.7001900000005</v>
      </c>
      <c r="U976" s="40">
        <v>20361.743999999999</v>
      </c>
      <c r="V976" s="41">
        <v>2137.9831199999999</v>
      </c>
      <c r="W976" s="41">
        <v>5803.0970399999987</v>
      </c>
      <c r="X976" s="40">
        <v>21664.241999999998</v>
      </c>
      <c r="Y976" s="41">
        <v>2491.3878300000001</v>
      </c>
      <c r="Z976" s="41">
        <v>6607.5938099999994</v>
      </c>
      <c r="AA976" s="40">
        <v>22966.739999999998</v>
      </c>
      <c r="AB976" s="41">
        <v>2870.8424999999997</v>
      </c>
      <c r="AC976" s="41">
        <v>7464.1904999999997</v>
      </c>
      <c r="AD976" s="35"/>
      <c r="AE976" s="35"/>
      <c r="AF976" s="35"/>
      <c r="AG976" s="35"/>
      <c r="AH976" s="35"/>
      <c r="AI976" s="2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s="24" customFormat="1">
      <c r="A977" s="31">
        <v>30826</v>
      </c>
      <c r="B977" s="31" t="s">
        <v>618</v>
      </c>
      <c r="C977" s="31" t="s">
        <v>13</v>
      </c>
      <c r="D977" s="31"/>
      <c r="E977" s="31">
        <v>40.049999999999997</v>
      </c>
      <c r="F977" s="31" t="s">
        <v>282</v>
      </c>
      <c r="G977" s="31" t="s">
        <v>4</v>
      </c>
      <c r="H977" s="31" t="s">
        <v>6</v>
      </c>
      <c r="I977" s="40">
        <v>27420.2</v>
      </c>
      <c r="J977" s="40">
        <v>1645.212</v>
      </c>
      <c r="K977" s="40">
        <v>5484.0400000000009</v>
      </c>
      <c r="L977" s="40">
        <v>27862.795999999998</v>
      </c>
      <c r="M977" s="41">
        <v>2089.7096999999999</v>
      </c>
      <c r="N977" s="41">
        <v>6269.1291000000001</v>
      </c>
      <c r="O977" s="40">
        <v>28659.468799999999</v>
      </c>
      <c r="P977" s="41">
        <v>2436.0548480000002</v>
      </c>
      <c r="Q977" s="41">
        <v>7021.5698559999992</v>
      </c>
      <c r="R977" s="40">
        <v>29456.141599999995</v>
      </c>
      <c r="S977" s="41">
        <v>2798.3334519999994</v>
      </c>
      <c r="T977" s="41">
        <v>7805.8775239999995</v>
      </c>
      <c r="U977" s="40">
        <v>30252.814399999996</v>
      </c>
      <c r="V977" s="41">
        <v>3176.5455119999992</v>
      </c>
      <c r="W977" s="41">
        <v>8622.0521039999985</v>
      </c>
      <c r="X977" s="40">
        <v>31049.487199999996</v>
      </c>
      <c r="Y977" s="41">
        <v>3570.6910279999997</v>
      </c>
      <c r="Z977" s="41">
        <v>9470.0935959999988</v>
      </c>
      <c r="AA977" s="40">
        <v>31846.159999999996</v>
      </c>
      <c r="AB977" s="41">
        <v>3980.7699999999995</v>
      </c>
      <c r="AC977" s="41">
        <v>10350.001999999999</v>
      </c>
      <c r="AD977" s="35"/>
      <c r="AE977" s="35"/>
      <c r="AF977" s="35"/>
      <c r="AG977" s="35"/>
      <c r="AH977" s="35"/>
      <c r="AI977" s="2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s="24" customFormat="1">
      <c r="A978" s="31">
        <v>24138</v>
      </c>
      <c r="B978" s="31" t="s">
        <v>1811</v>
      </c>
      <c r="C978" s="31" t="s">
        <v>15</v>
      </c>
      <c r="D978" s="31"/>
      <c r="E978" s="31">
        <v>54.04</v>
      </c>
      <c r="F978" s="31" t="s">
        <v>55</v>
      </c>
      <c r="G978" s="31" t="s">
        <v>4</v>
      </c>
      <c r="H978" s="31" t="s">
        <v>6</v>
      </c>
      <c r="I978" s="40">
        <v>24288.099999999995</v>
      </c>
      <c r="J978" s="40">
        <v>1457.2859999999996</v>
      </c>
      <c r="K978" s="40">
        <v>4857.619999999999</v>
      </c>
      <c r="L978" s="40">
        <v>25405.352000000003</v>
      </c>
      <c r="M978" s="41">
        <v>1905.4014000000002</v>
      </c>
      <c r="N978" s="41">
        <v>5716.204200000001</v>
      </c>
      <c r="O978" s="40">
        <v>27416.405600000002</v>
      </c>
      <c r="P978" s="41">
        <v>2330.3944760000004</v>
      </c>
      <c r="Q978" s="41">
        <v>6717.0193720000007</v>
      </c>
      <c r="R978" s="40">
        <v>29427.459200000005</v>
      </c>
      <c r="S978" s="41">
        <v>2795.6086240000004</v>
      </c>
      <c r="T978" s="41">
        <v>7798.2766880000017</v>
      </c>
      <c r="U978" s="40">
        <v>31438.512800000004</v>
      </c>
      <c r="V978" s="41">
        <v>3301.0438440000003</v>
      </c>
      <c r="W978" s="41">
        <v>8959.9761479999997</v>
      </c>
      <c r="X978" s="40">
        <v>33449.566400000003</v>
      </c>
      <c r="Y978" s="41">
        <v>3846.7001360000004</v>
      </c>
      <c r="Z978" s="41">
        <v>10202.117752</v>
      </c>
      <c r="AA978" s="40">
        <v>35460.620000000003</v>
      </c>
      <c r="AB978" s="41">
        <v>4432.5775000000003</v>
      </c>
      <c r="AC978" s="41">
        <v>11524.701500000001</v>
      </c>
      <c r="AD978" s="35"/>
      <c r="AE978" s="35"/>
      <c r="AF978" s="35"/>
      <c r="AG978" s="35"/>
      <c r="AH978" s="35"/>
      <c r="AI978" s="2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s="24" customFormat="1">
      <c r="A979" s="31">
        <v>13869</v>
      </c>
      <c r="B979" s="31" t="s">
        <v>2149</v>
      </c>
      <c r="C979" s="31" t="s">
        <v>15</v>
      </c>
      <c r="D979" s="31"/>
      <c r="E979" s="31">
        <v>72.069999999999993</v>
      </c>
      <c r="F979" s="31" t="s">
        <v>344</v>
      </c>
      <c r="G979" s="31" t="s">
        <v>4</v>
      </c>
      <c r="H979" s="31" t="s">
        <v>6</v>
      </c>
      <c r="I979" s="40">
        <v>24288.099999999995</v>
      </c>
      <c r="J979" s="40">
        <v>1457.2859999999996</v>
      </c>
      <c r="K979" s="40">
        <v>4857.619999999999</v>
      </c>
      <c r="L979" s="40">
        <v>25502.503999999997</v>
      </c>
      <c r="M979" s="41">
        <v>1912.6877999999997</v>
      </c>
      <c r="N979" s="41">
        <v>5738.0633999999991</v>
      </c>
      <c r="O979" s="40">
        <v>27688.431199999999</v>
      </c>
      <c r="P979" s="41">
        <v>2353.5166520000002</v>
      </c>
      <c r="Q979" s="41">
        <v>6783.6656439999997</v>
      </c>
      <c r="R979" s="40">
        <v>29874.358399999997</v>
      </c>
      <c r="S979" s="41">
        <v>2838.0640479999997</v>
      </c>
      <c r="T979" s="41">
        <v>7916.704976</v>
      </c>
      <c r="U979" s="40">
        <v>32060.285599999999</v>
      </c>
      <c r="V979" s="41">
        <v>3366.329988</v>
      </c>
      <c r="W979" s="41">
        <v>9137.1813959999981</v>
      </c>
      <c r="X979" s="40">
        <v>34246.212800000001</v>
      </c>
      <c r="Y979" s="41">
        <v>3938.3144720000005</v>
      </c>
      <c r="Z979" s="41">
        <v>10445.094904</v>
      </c>
      <c r="AA979" s="40">
        <v>36432.14</v>
      </c>
      <c r="AB979" s="41">
        <v>4554.0174999999999</v>
      </c>
      <c r="AC979" s="41">
        <v>11840.4455</v>
      </c>
      <c r="AD979" s="35"/>
      <c r="AE979" s="35"/>
      <c r="AF979" s="35"/>
      <c r="AG979" s="35"/>
      <c r="AH979" s="35"/>
      <c r="AI979" s="2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s="24" customFormat="1">
      <c r="A980" s="31">
        <v>13880</v>
      </c>
      <c r="B980" s="31" t="s">
        <v>2243</v>
      </c>
      <c r="C980" s="31" t="s">
        <v>15</v>
      </c>
      <c r="D980" s="31"/>
      <c r="E980" s="31">
        <v>66.05</v>
      </c>
      <c r="F980" s="31" t="s">
        <v>440</v>
      </c>
      <c r="G980" s="31" t="s">
        <v>4</v>
      </c>
      <c r="H980" s="31" t="s">
        <v>6</v>
      </c>
      <c r="I980" s="40">
        <v>30438.94</v>
      </c>
      <c r="J980" s="40">
        <v>1826.3363999999999</v>
      </c>
      <c r="K980" s="40">
        <v>6087.7880000000005</v>
      </c>
      <c r="L980" s="40">
        <v>31960.886000000002</v>
      </c>
      <c r="M980" s="41">
        <v>2397.0664500000003</v>
      </c>
      <c r="N980" s="41">
        <v>7191.1993500000008</v>
      </c>
      <c r="O980" s="40">
        <v>34700.388800000001</v>
      </c>
      <c r="P980" s="41">
        <v>2949.5330480000002</v>
      </c>
      <c r="Q980" s="41">
        <v>8501.5952560000005</v>
      </c>
      <c r="R980" s="40">
        <v>37439.891600000003</v>
      </c>
      <c r="S980" s="41">
        <v>3556.7897020000005</v>
      </c>
      <c r="T980" s="41">
        <v>9921.5712740000017</v>
      </c>
      <c r="U980" s="40">
        <v>40179.394400000005</v>
      </c>
      <c r="V980" s="41">
        <v>4218.8364120000006</v>
      </c>
      <c r="W980" s="41">
        <v>11451.127404000001</v>
      </c>
      <c r="X980" s="40">
        <v>42918.897200000007</v>
      </c>
      <c r="Y980" s="41">
        <v>4935.6731780000009</v>
      </c>
      <c r="Z980" s="41">
        <v>13090.263646000001</v>
      </c>
      <c r="AA980" s="40">
        <v>45658.400000000001</v>
      </c>
      <c r="AB980" s="41">
        <v>5707.3</v>
      </c>
      <c r="AC980" s="41">
        <v>14838.980000000001</v>
      </c>
      <c r="AD980" s="35"/>
      <c r="AE980" s="35"/>
      <c r="AF980" s="35"/>
      <c r="AG980" s="35"/>
      <c r="AH980" s="35"/>
      <c r="AI980" s="2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s="24" customFormat="1">
      <c r="A981" s="31">
        <v>22763</v>
      </c>
      <c r="B981" s="31" t="s">
        <v>1936</v>
      </c>
      <c r="C981" s="31" t="s">
        <v>15</v>
      </c>
      <c r="D981" s="31"/>
      <c r="E981" s="31">
        <v>56.06</v>
      </c>
      <c r="F981" s="31" t="s">
        <v>90</v>
      </c>
      <c r="G981" s="31" t="s">
        <v>4</v>
      </c>
      <c r="H981" s="31" t="s">
        <v>6</v>
      </c>
      <c r="I981" s="40">
        <v>24288.099999999995</v>
      </c>
      <c r="J981" s="40">
        <v>1457.2859999999996</v>
      </c>
      <c r="K981" s="40">
        <v>4857.619999999999</v>
      </c>
      <c r="L981" s="40">
        <v>25502.503999999997</v>
      </c>
      <c r="M981" s="41">
        <v>1912.6877999999997</v>
      </c>
      <c r="N981" s="41">
        <v>5738.0633999999991</v>
      </c>
      <c r="O981" s="40">
        <v>27688.431199999999</v>
      </c>
      <c r="P981" s="41">
        <v>2353.5166520000002</v>
      </c>
      <c r="Q981" s="41">
        <v>6783.6656439999997</v>
      </c>
      <c r="R981" s="40">
        <v>29874.358399999997</v>
      </c>
      <c r="S981" s="41">
        <v>2838.0640479999997</v>
      </c>
      <c r="T981" s="41">
        <v>7916.704976</v>
      </c>
      <c r="U981" s="40">
        <v>32060.285599999999</v>
      </c>
      <c r="V981" s="41">
        <v>3366.329988</v>
      </c>
      <c r="W981" s="41">
        <v>9137.1813959999981</v>
      </c>
      <c r="X981" s="40">
        <v>34246.212800000001</v>
      </c>
      <c r="Y981" s="41">
        <v>3938.3144720000005</v>
      </c>
      <c r="Z981" s="41">
        <v>10445.094904</v>
      </c>
      <c r="AA981" s="40">
        <v>36432.14</v>
      </c>
      <c r="AB981" s="41">
        <v>4554.0174999999999</v>
      </c>
      <c r="AC981" s="41">
        <v>11840.4455</v>
      </c>
      <c r="AD981" s="35"/>
      <c r="AE981" s="35"/>
      <c r="AF981" s="35"/>
      <c r="AG981" s="35"/>
      <c r="AH981" s="35"/>
      <c r="AI981" s="2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s="24" customFormat="1">
      <c r="A982" s="31">
        <v>28208</v>
      </c>
      <c r="B982" s="31" t="s">
        <v>821</v>
      </c>
      <c r="C982" s="31" t="s">
        <v>13</v>
      </c>
      <c r="D982" s="31"/>
      <c r="E982" s="31">
        <v>47.07</v>
      </c>
      <c r="F982" s="31" t="s">
        <v>295</v>
      </c>
      <c r="G982" s="31" t="s">
        <v>4</v>
      </c>
      <c r="H982" s="31" t="s">
        <v>6</v>
      </c>
      <c r="I982" s="40">
        <v>24335.14</v>
      </c>
      <c r="J982" s="40">
        <v>1460.1083999999998</v>
      </c>
      <c r="K982" s="40">
        <v>4867.0280000000002</v>
      </c>
      <c r="L982" s="40">
        <v>25078.300000000007</v>
      </c>
      <c r="M982" s="41">
        <v>1880.8725000000004</v>
      </c>
      <c r="N982" s="41">
        <v>5642.6175000000012</v>
      </c>
      <c r="O982" s="40">
        <v>26415.988000000008</v>
      </c>
      <c r="P982" s="41">
        <v>2245.3589800000009</v>
      </c>
      <c r="Q982" s="41">
        <v>6471.9170600000016</v>
      </c>
      <c r="R982" s="40">
        <v>27753.676000000007</v>
      </c>
      <c r="S982" s="41">
        <v>2636.5992200000005</v>
      </c>
      <c r="T982" s="41">
        <v>7354.7241400000021</v>
      </c>
      <c r="U982" s="40">
        <v>29091.364000000009</v>
      </c>
      <c r="V982" s="41">
        <v>3054.5932200000007</v>
      </c>
      <c r="W982" s="41">
        <v>8291.0387400000018</v>
      </c>
      <c r="X982" s="40">
        <v>30429.052000000007</v>
      </c>
      <c r="Y982" s="41">
        <v>3499.3409800000009</v>
      </c>
      <c r="Z982" s="41">
        <v>9280.8608600000025</v>
      </c>
      <c r="AA982" s="40">
        <v>31766.740000000005</v>
      </c>
      <c r="AB982" s="41">
        <v>3970.8425000000007</v>
      </c>
      <c r="AC982" s="41">
        <v>10324.190500000002</v>
      </c>
      <c r="AD982" s="35"/>
      <c r="AE982" s="35"/>
      <c r="AF982" s="35"/>
      <c r="AG982" s="35"/>
      <c r="AH982" s="35"/>
      <c r="AI982" s="2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s="24" customFormat="1">
      <c r="A983" s="31">
        <v>30722</v>
      </c>
      <c r="B983" s="31" t="s">
        <v>1377</v>
      </c>
      <c r="C983" s="31" t="s">
        <v>15</v>
      </c>
      <c r="D983" s="31"/>
      <c r="E983" s="31">
        <v>49</v>
      </c>
      <c r="F983" s="31" t="s">
        <v>395</v>
      </c>
      <c r="G983" s="31" t="s">
        <v>4</v>
      </c>
      <c r="H983" s="31" t="s">
        <v>6</v>
      </c>
      <c r="I983" s="40">
        <v>16171.4</v>
      </c>
      <c r="J983" s="40">
        <v>970.28399999999999</v>
      </c>
      <c r="K983" s="40">
        <v>3234.28</v>
      </c>
      <c r="L983" s="40">
        <v>16413.969999999998</v>
      </c>
      <c r="M983" s="41">
        <v>1231.0477499999997</v>
      </c>
      <c r="N983" s="41">
        <v>3693.1432499999996</v>
      </c>
      <c r="O983" s="40">
        <v>16850.595999999998</v>
      </c>
      <c r="P983" s="41">
        <v>1432.3006599999999</v>
      </c>
      <c r="Q983" s="41">
        <v>4128.3960199999992</v>
      </c>
      <c r="R983" s="40">
        <v>17287.221999999998</v>
      </c>
      <c r="S983" s="41">
        <v>1642.2860899999998</v>
      </c>
      <c r="T983" s="41">
        <v>4581.1138299999993</v>
      </c>
      <c r="U983" s="40">
        <v>17723.847999999998</v>
      </c>
      <c r="V983" s="41">
        <v>1861.0040399999998</v>
      </c>
      <c r="W983" s="41">
        <v>5051.2966799999995</v>
      </c>
      <c r="X983" s="40">
        <v>18160.473999999998</v>
      </c>
      <c r="Y983" s="41">
        <v>2088.45451</v>
      </c>
      <c r="Z983" s="41">
        <v>5538.9445699999997</v>
      </c>
      <c r="AA983" s="40">
        <v>18597.099999999999</v>
      </c>
      <c r="AB983" s="41">
        <v>2324.6374999999998</v>
      </c>
      <c r="AC983" s="41">
        <v>6044.0574999999999</v>
      </c>
      <c r="AD983" s="35"/>
      <c r="AE983" s="35"/>
      <c r="AF983" s="35"/>
      <c r="AG983" s="35"/>
      <c r="AH983" s="35"/>
      <c r="AI983" s="2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s="24" customFormat="1">
      <c r="A984" s="31">
        <v>24167</v>
      </c>
      <c r="B984" s="31" t="s">
        <v>1825</v>
      </c>
      <c r="C984" s="31" t="s">
        <v>15</v>
      </c>
      <c r="D984" s="31"/>
      <c r="E984" s="31">
        <v>55.07</v>
      </c>
      <c r="F984" s="31" t="s">
        <v>259</v>
      </c>
      <c r="G984" s="31" t="s">
        <v>4</v>
      </c>
      <c r="H984" s="31" t="s">
        <v>6</v>
      </c>
      <c r="I984" s="40">
        <v>30438.94</v>
      </c>
      <c r="J984" s="40">
        <v>1826.3363999999999</v>
      </c>
      <c r="K984" s="40">
        <v>6087.7880000000005</v>
      </c>
      <c r="L984" s="40">
        <v>31839.13</v>
      </c>
      <c r="M984" s="41">
        <v>2387.9347499999999</v>
      </c>
      <c r="N984" s="41">
        <v>7163.8042500000001</v>
      </c>
      <c r="O984" s="40">
        <v>34359.472000000002</v>
      </c>
      <c r="P984" s="41">
        <v>2920.5551200000004</v>
      </c>
      <c r="Q984" s="41">
        <v>8418.0706399999999</v>
      </c>
      <c r="R984" s="40">
        <v>36879.813999999998</v>
      </c>
      <c r="S984" s="41">
        <v>3503.5823299999997</v>
      </c>
      <c r="T984" s="41">
        <v>9773.1507099999999</v>
      </c>
      <c r="U984" s="40">
        <v>39400.156000000003</v>
      </c>
      <c r="V984" s="41">
        <v>4137.01638</v>
      </c>
      <c r="W984" s="41">
        <v>11229.044459999999</v>
      </c>
      <c r="X984" s="40">
        <v>41920.498000000007</v>
      </c>
      <c r="Y984" s="41">
        <v>4820.8572700000013</v>
      </c>
      <c r="Z984" s="41">
        <v>12785.751890000001</v>
      </c>
      <c r="AA984" s="40">
        <v>44440.840000000004</v>
      </c>
      <c r="AB984" s="41">
        <v>5555.1050000000005</v>
      </c>
      <c r="AC984" s="41">
        <v>14443.273000000001</v>
      </c>
      <c r="AD984" s="35"/>
      <c r="AE984" s="35"/>
      <c r="AF984" s="35"/>
      <c r="AG984" s="35"/>
      <c r="AH984" s="35"/>
      <c r="AI984" s="2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s="24" customFormat="1">
      <c r="A985" s="31">
        <v>24272</v>
      </c>
      <c r="B985" s="31" t="s">
        <v>866</v>
      </c>
      <c r="C985" s="31" t="s">
        <v>13</v>
      </c>
      <c r="D985" s="31"/>
      <c r="E985" s="31">
        <v>56</v>
      </c>
      <c r="F985" s="31" t="s">
        <v>378</v>
      </c>
      <c r="G985" s="31" t="s">
        <v>4</v>
      </c>
      <c r="H985" s="31" t="s">
        <v>6</v>
      </c>
      <c r="I985" s="40">
        <v>24335.14</v>
      </c>
      <c r="J985" s="40">
        <v>1460.1083999999998</v>
      </c>
      <c r="K985" s="40">
        <v>4867.0280000000002</v>
      </c>
      <c r="L985" s="40">
        <v>25177.388000000003</v>
      </c>
      <c r="M985" s="41">
        <v>1888.3041000000001</v>
      </c>
      <c r="N985" s="41">
        <v>5664.9123000000009</v>
      </c>
      <c r="O985" s="40">
        <v>26693.434400000002</v>
      </c>
      <c r="P985" s="41">
        <v>2268.9419240000002</v>
      </c>
      <c r="Q985" s="41">
        <v>6539.8914279999999</v>
      </c>
      <c r="R985" s="40">
        <v>28209.480800000005</v>
      </c>
      <c r="S985" s="41">
        <v>2679.9006760000007</v>
      </c>
      <c r="T985" s="41">
        <v>7475.5124120000019</v>
      </c>
      <c r="U985" s="40">
        <v>29725.527200000004</v>
      </c>
      <c r="V985" s="41">
        <v>3121.1803560000003</v>
      </c>
      <c r="W985" s="41">
        <v>8471.7752520000013</v>
      </c>
      <c r="X985" s="40">
        <v>31241.573600000003</v>
      </c>
      <c r="Y985" s="41">
        <v>3592.7809640000005</v>
      </c>
      <c r="Z985" s="41">
        <v>9528.6799480000009</v>
      </c>
      <c r="AA985" s="40">
        <v>32757.620000000003</v>
      </c>
      <c r="AB985" s="41">
        <v>4094.7025000000003</v>
      </c>
      <c r="AC985" s="41">
        <v>10646.226500000001</v>
      </c>
      <c r="AD985" s="35"/>
      <c r="AE985" s="35"/>
      <c r="AF985" s="35"/>
      <c r="AG985" s="35"/>
      <c r="AH985" s="35"/>
      <c r="AI985" s="2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s="24" customFormat="1">
      <c r="A986" s="31">
        <v>26236</v>
      </c>
      <c r="B986" s="31" t="s">
        <v>990</v>
      </c>
      <c r="C986" s="31" t="s">
        <v>13</v>
      </c>
      <c r="D986" s="31"/>
      <c r="E986" s="31">
        <v>50.08</v>
      </c>
      <c r="F986" s="31" t="s">
        <v>259</v>
      </c>
      <c r="G986" s="31" t="s">
        <v>4</v>
      </c>
      <c r="H986" s="31" t="s">
        <v>6</v>
      </c>
      <c r="I986" s="40">
        <v>33101.64</v>
      </c>
      <c r="J986" s="40">
        <v>1986.0983999999999</v>
      </c>
      <c r="K986" s="40">
        <v>6620.3280000000004</v>
      </c>
      <c r="L986" s="40">
        <v>34957.888000000014</v>
      </c>
      <c r="M986" s="41">
        <v>2621.8416000000011</v>
      </c>
      <c r="N986" s="41">
        <v>7865.5248000000029</v>
      </c>
      <c r="O986" s="40">
        <v>38299.134400000017</v>
      </c>
      <c r="P986" s="41">
        <v>3255.4264240000016</v>
      </c>
      <c r="Q986" s="41">
        <v>9383.2879280000034</v>
      </c>
      <c r="R986" s="40">
        <v>41640.380800000014</v>
      </c>
      <c r="S986" s="41">
        <v>3955.8361760000012</v>
      </c>
      <c r="T986" s="41">
        <v>11034.700912000004</v>
      </c>
      <c r="U986" s="40">
        <v>44981.627200000017</v>
      </c>
      <c r="V986" s="41">
        <v>4723.0708560000012</v>
      </c>
      <c r="W986" s="41">
        <v>12819.763752000004</v>
      </c>
      <c r="X986" s="40">
        <v>48322.873600000014</v>
      </c>
      <c r="Y986" s="41">
        <v>5557.1304640000017</v>
      </c>
      <c r="Z986" s="41">
        <v>14738.476448000003</v>
      </c>
      <c r="AA986" s="40">
        <v>51664.12000000001</v>
      </c>
      <c r="AB986" s="41">
        <v>6458.0150000000012</v>
      </c>
      <c r="AC986" s="41">
        <v>16790.839000000004</v>
      </c>
      <c r="AD986" s="35"/>
      <c r="AE986" s="35"/>
      <c r="AF986" s="35"/>
      <c r="AG986" s="35"/>
      <c r="AH986" s="35"/>
      <c r="AI986" s="2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s="24" customFormat="1">
      <c r="A987" s="31">
        <v>28871</v>
      </c>
      <c r="B987" s="31" t="s">
        <v>747</v>
      </c>
      <c r="C987" s="31" t="s">
        <v>13</v>
      </c>
      <c r="D987" s="31"/>
      <c r="E987" s="31">
        <v>50.07</v>
      </c>
      <c r="F987" s="31" t="s">
        <v>324</v>
      </c>
      <c r="G987" s="31" t="s">
        <v>4</v>
      </c>
      <c r="H987" s="31" t="s">
        <v>6</v>
      </c>
      <c r="I987" s="40">
        <v>19448.439999999999</v>
      </c>
      <c r="J987" s="40">
        <v>1166.9063999999998</v>
      </c>
      <c r="K987" s="40">
        <v>3889.6880000000001</v>
      </c>
      <c r="L987" s="40">
        <v>19915.201999999997</v>
      </c>
      <c r="M987" s="41">
        <v>1493.6401499999997</v>
      </c>
      <c r="N987" s="41">
        <v>4480.9204499999996</v>
      </c>
      <c r="O987" s="40">
        <v>20755.373599999999</v>
      </c>
      <c r="P987" s="41">
        <v>1764.206756</v>
      </c>
      <c r="Q987" s="41">
        <v>5085.0665319999998</v>
      </c>
      <c r="R987" s="40">
        <v>21595.5452</v>
      </c>
      <c r="S987" s="41">
        <v>2051.5767940000001</v>
      </c>
      <c r="T987" s="41">
        <v>5722.8194780000003</v>
      </c>
      <c r="U987" s="40">
        <v>22435.716799999998</v>
      </c>
      <c r="V987" s="41">
        <v>2355.7502639999998</v>
      </c>
      <c r="W987" s="41">
        <v>6394.1792879999994</v>
      </c>
      <c r="X987" s="40">
        <v>23275.8884</v>
      </c>
      <c r="Y987" s="41">
        <v>2676.7271660000001</v>
      </c>
      <c r="Z987" s="41">
        <v>7099.1459619999996</v>
      </c>
      <c r="AA987" s="40">
        <v>24116.059999999998</v>
      </c>
      <c r="AB987" s="41">
        <v>3014.5074999999997</v>
      </c>
      <c r="AC987" s="41">
        <v>7837.7194999999992</v>
      </c>
      <c r="AD987" s="35"/>
      <c r="AE987" s="35"/>
      <c r="AF987" s="35"/>
      <c r="AG987" s="35"/>
      <c r="AH987" s="35"/>
      <c r="AI987" s="2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s="24" customFormat="1">
      <c r="A988" s="31">
        <v>26819</v>
      </c>
      <c r="B988" s="31" t="s">
        <v>898</v>
      </c>
      <c r="C988" s="31" t="s">
        <v>13</v>
      </c>
      <c r="D988" s="31"/>
      <c r="E988" s="31">
        <v>60.02</v>
      </c>
      <c r="F988" s="31" t="s">
        <v>303</v>
      </c>
      <c r="G988" s="31" t="s">
        <v>4</v>
      </c>
      <c r="H988" s="31" t="s">
        <v>6</v>
      </c>
      <c r="I988" s="40">
        <v>19448.439999999999</v>
      </c>
      <c r="J988" s="40">
        <v>1166.9063999999998</v>
      </c>
      <c r="K988" s="40">
        <v>3889.6880000000001</v>
      </c>
      <c r="L988" s="40">
        <v>20187.481999999996</v>
      </c>
      <c r="M988" s="41">
        <v>1514.0611499999998</v>
      </c>
      <c r="N988" s="41">
        <v>4542.1834499999995</v>
      </c>
      <c r="O988" s="40">
        <v>21517.757599999997</v>
      </c>
      <c r="P988" s="41">
        <v>1829.0093959999999</v>
      </c>
      <c r="Q988" s="41">
        <v>5271.8506119999993</v>
      </c>
      <c r="R988" s="40">
        <v>22848.033199999994</v>
      </c>
      <c r="S988" s="41">
        <v>2170.5631539999995</v>
      </c>
      <c r="T988" s="41">
        <v>6054.7287979999992</v>
      </c>
      <c r="U988" s="40">
        <v>24178.308799999995</v>
      </c>
      <c r="V988" s="41">
        <v>2538.7224239999996</v>
      </c>
      <c r="W988" s="41">
        <v>6890.8180079999984</v>
      </c>
      <c r="X988" s="40">
        <v>25508.584399999996</v>
      </c>
      <c r="Y988" s="41">
        <v>2933.4872059999998</v>
      </c>
      <c r="Z988" s="41">
        <v>7780.1182419999986</v>
      </c>
      <c r="AA988" s="40">
        <v>26838.859999999993</v>
      </c>
      <c r="AB988" s="41">
        <v>3354.8574999999992</v>
      </c>
      <c r="AC988" s="41">
        <v>8722.6294999999973</v>
      </c>
      <c r="AD988" s="35"/>
      <c r="AE988" s="35"/>
      <c r="AF988" s="35"/>
      <c r="AG988" s="35"/>
      <c r="AH988" s="35"/>
      <c r="AI988" s="2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s="24" customFormat="1">
      <c r="A989" s="31">
        <v>33174</v>
      </c>
      <c r="B989" s="31" t="s">
        <v>458</v>
      </c>
      <c r="C989" s="31" t="s">
        <v>13</v>
      </c>
      <c r="D989" s="31"/>
      <c r="E989" s="31">
        <v>37.03</v>
      </c>
      <c r="F989" s="31" t="s">
        <v>251</v>
      </c>
      <c r="G989" s="31" t="s">
        <v>4</v>
      </c>
      <c r="H989" s="31" t="s">
        <v>6</v>
      </c>
      <c r="I989" s="40">
        <v>6644.78</v>
      </c>
      <c r="J989" s="40">
        <v>398.68679999999995</v>
      </c>
      <c r="K989" s="40">
        <v>1328.9560000000001</v>
      </c>
      <c r="L989" s="40">
        <v>6674.6819999999989</v>
      </c>
      <c r="M989" s="41">
        <v>500.6011499999999</v>
      </c>
      <c r="N989" s="41">
        <v>1501.8034499999999</v>
      </c>
      <c r="O989" s="40">
        <v>6728.5055999999986</v>
      </c>
      <c r="P989" s="41">
        <v>571.92297599999995</v>
      </c>
      <c r="Q989" s="41">
        <v>1648.4838719999996</v>
      </c>
      <c r="R989" s="40">
        <v>6782.3291999999992</v>
      </c>
      <c r="S989" s="41">
        <v>644.3212739999999</v>
      </c>
      <c r="T989" s="41">
        <v>1797.3172379999999</v>
      </c>
      <c r="U989" s="40">
        <v>6836.1527999999989</v>
      </c>
      <c r="V989" s="41">
        <v>717.79604399999982</v>
      </c>
      <c r="W989" s="41">
        <v>1948.3035479999996</v>
      </c>
      <c r="X989" s="40">
        <v>6889.9763999999986</v>
      </c>
      <c r="Y989" s="41">
        <v>792.34728599999983</v>
      </c>
      <c r="Z989" s="41">
        <v>2101.4428019999996</v>
      </c>
      <c r="AA989" s="40">
        <v>6943.7999999999993</v>
      </c>
      <c r="AB989" s="41">
        <v>867.97499999999991</v>
      </c>
      <c r="AC989" s="41">
        <v>2256.7349999999997</v>
      </c>
      <c r="AD989" s="35"/>
      <c r="AE989" s="35"/>
      <c r="AF989" s="35"/>
      <c r="AG989" s="35"/>
      <c r="AH989" s="35"/>
      <c r="AI989" s="2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s="24" customFormat="1">
      <c r="A990" s="31">
        <v>13930</v>
      </c>
      <c r="B990" s="31" t="s">
        <v>2173</v>
      </c>
      <c r="C990" s="31" t="s">
        <v>15</v>
      </c>
      <c r="D990" s="31"/>
      <c r="E990" s="31">
        <v>70.069999999999993</v>
      </c>
      <c r="F990" s="31" t="s">
        <v>431</v>
      </c>
      <c r="G990" s="31" t="s">
        <v>4</v>
      </c>
      <c r="H990" s="31" t="s">
        <v>6</v>
      </c>
      <c r="I990" s="40">
        <v>30438.94</v>
      </c>
      <c r="J990" s="40">
        <v>1826.3363999999999</v>
      </c>
      <c r="K990" s="40">
        <v>6087.7880000000005</v>
      </c>
      <c r="L990" s="40">
        <v>33621.168000000005</v>
      </c>
      <c r="M990" s="41">
        <v>2521.5876000000003</v>
      </c>
      <c r="N990" s="41">
        <v>7564.7628000000013</v>
      </c>
      <c r="O990" s="40">
        <v>36502.982400000008</v>
      </c>
      <c r="P990" s="41">
        <v>3102.7535040000007</v>
      </c>
      <c r="Q990" s="41">
        <v>8943.2306880000015</v>
      </c>
      <c r="R990" s="40">
        <v>39384.796800000004</v>
      </c>
      <c r="S990" s="41">
        <v>3741.5556960000004</v>
      </c>
      <c r="T990" s="41">
        <v>10436.971152000002</v>
      </c>
      <c r="U990" s="40">
        <v>42266.611200000007</v>
      </c>
      <c r="V990" s="41">
        <v>4437.9941760000002</v>
      </c>
      <c r="W990" s="41">
        <v>12045.984192000002</v>
      </c>
      <c r="X990" s="40">
        <v>45148.425600000002</v>
      </c>
      <c r="Y990" s="41">
        <v>5192.0689440000006</v>
      </c>
      <c r="Z990" s="41">
        <v>13770.269808000001</v>
      </c>
      <c r="AA990" s="40">
        <v>48030.240000000005</v>
      </c>
      <c r="AB990" s="41">
        <v>6003.7800000000007</v>
      </c>
      <c r="AC990" s="41">
        <v>15609.828000000001</v>
      </c>
      <c r="AD990" s="35"/>
      <c r="AE990" s="35"/>
      <c r="AF990" s="35"/>
      <c r="AG990" s="35"/>
      <c r="AH990" s="35"/>
      <c r="AI990" s="2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s="24" customFormat="1">
      <c r="A991" s="31">
        <v>13931</v>
      </c>
      <c r="B991" s="31" t="s">
        <v>1883</v>
      </c>
      <c r="C991" s="31" t="s">
        <v>15</v>
      </c>
      <c r="D991" s="31"/>
      <c r="E991" s="31">
        <v>57.05</v>
      </c>
      <c r="F991" s="31" t="s">
        <v>96</v>
      </c>
      <c r="G991" s="31" t="s">
        <v>4</v>
      </c>
      <c r="H991" s="31" t="s">
        <v>6</v>
      </c>
      <c r="I991" s="40">
        <v>18670.52</v>
      </c>
      <c r="J991" s="40">
        <v>1120.2311999999999</v>
      </c>
      <c r="K991" s="40">
        <v>3734.1040000000003</v>
      </c>
      <c r="L991" s="40">
        <v>19566.706000000002</v>
      </c>
      <c r="M991" s="41">
        <v>1467.5029500000001</v>
      </c>
      <c r="N991" s="41">
        <v>4402.5088500000002</v>
      </c>
      <c r="O991" s="40">
        <v>21179.840800000002</v>
      </c>
      <c r="P991" s="41">
        <v>1800.2864680000002</v>
      </c>
      <c r="Q991" s="41">
        <v>5189.0609960000002</v>
      </c>
      <c r="R991" s="40">
        <v>22792.975600000002</v>
      </c>
      <c r="S991" s="41">
        <v>2165.3326820000002</v>
      </c>
      <c r="T991" s="41">
        <v>6040.1385340000006</v>
      </c>
      <c r="U991" s="40">
        <v>24406.110400000001</v>
      </c>
      <c r="V991" s="41">
        <v>2562.6415919999999</v>
      </c>
      <c r="W991" s="41">
        <v>6955.7414639999997</v>
      </c>
      <c r="X991" s="40">
        <v>26019.245200000001</v>
      </c>
      <c r="Y991" s="41">
        <v>2992.2131980000004</v>
      </c>
      <c r="Z991" s="41">
        <v>7935.8697860000002</v>
      </c>
      <c r="AA991" s="40">
        <v>27632.38</v>
      </c>
      <c r="AB991" s="41">
        <v>3454.0475000000001</v>
      </c>
      <c r="AC991" s="41">
        <v>8980.5235000000011</v>
      </c>
      <c r="AD991" s="35"/>
      <c r="AE991" s="35"/>
      <c r="AF991" s="35"/>
      <c r="AG991" s="35"/>
      <c r="AH991" s="35"/>
      <c r="AI991" s="2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s="24" customFormat="1">
      <c r="A992" s="31">
        <v>31871</v>
      </c>
      <c r="B992" s="31" t="s">
        <v>538</v>
      </c>
      <c r="C992" s="31" t="s">
        <v>13</v>
      </c>
      <c r="D992" s="31"/>
      <c r="E992" s="31">
        <v>34.07</v>
      </c>
      <c r="F992" s="31" t="s">
        <v>297</v>
      </c>
      <c r="G992" s="31" t="s">
        <v>4</v>
      </c>
      <c r="H992" s="31" t="s">
        <v>6</v>
      </c>
      <c r="I992" s="40">
        <v>12653.72</v>
      </c>
      <c r="J992" s="40">
        <v>759.22319999999991</v>
      </c>
      <c r="K992" s="40">
        <v>2530.7440000000001</v>
      </c>
      <c r="L992" s="40">
        <v>12786.583999999997</v>
      </c>
      <c r="M992" s="41">
        <v>958.99379999999974</v>
      </c>
      <c r="N992" s="41">
        <v>2876.9813999999992</v>
      </c>
      <c r="O992" s="40">
        <v>13025.739199999998</v>
      </c>
      <c r="P992" s="41">
        <v>1107.1878319999998</v>
      </c>
      <c r="Q992" s="41">
        <v>3191.3061039999993</v>
      </c>
      <c r="R992" s="40">
        <v>13264.894399999997</v>
      </c>
      <c r="S992" s="41">
        <v>1260.1649679999998</v>
      </c>
      <c r="T992" s="41">
        <v>3515.1970159999996</v>
      </c>
      <c r="U992" s="40">
        <v>13504.049599999998</v>
      </c>
      <c r="V992" s="41">
        <v>1417.9252079999999</v>
      </c>
      <c r="W992" s="41">
        <v>3848.6541359999992</v>
      </c>
      <c r="X992" s="40">
        <v>13743.204799999998</v>
      </c>
      <c r="Y992" s="41">
        <v>1580.4685519999998</v>
      </c>
      <c r="Z992" s="41">
        <v>4191.6774639999994</v>
      </c>
      <c r="AA992" s="40">
        <v>13982.359999999997</v>
      </c>
      <c r="AB992" s="41">
        <v>1747.7949999999996</v>
      </c>
      <c r="AC992" s="41">
        <v>4544.2669999999989</v>
      </c>
      <c r="AD992" s="35"/>
      <c r="AE992" s="35"/>
      <c r="AF992" s="35"/>
      <c r="AG992" s="35"/>
      <c r="AH992" s="35"/>
      <c r="AI992" s="2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s="24" customFormat="1">
      <c r="A993" s="31">
        <v>31641</v>
      </c>
      <c r="B993" s="31" t="s">
        <v>549</v>
      </c>
      <c r="C993" s="31" t="s">
        <v>13</v>
      </c>
      <c r="D993" s="31"/>
      <c r="E993" s="31">
        <v>51.07</v>
      </c>
      <c r="F993" s="31" t="s">
        <v>201</v>
      </c>
      <c r="G993" s="31" t="s">
        <v>4</v>
      </c>
      <c r="H993" s="31" t="s">
        <v>6</v>
      </c>
      <c r="I993" s="40">
        <v>18234.860000000004</v>
      </c>
      <c r="J993" s="40">
        <v>1094.0916000000002</v>
      </c>
      <c r="K993" s="40">
        <v>3646.9720000000011</v>
      </c>
      <c r="L993" s="40">
        <v>18440.930000000004</v>
      </c>
      <c r="M993" s="41">
        <v>1383.0697500000003</v>
      </c>
      <c r="N993" s="41">
        <v>4149.2092500000008</v>
      </c>
      <c r="O993" s="40">
        <v>18811.856000000003</v>
      </c>
      <c r="P993" s="41">
        <v>1599.0077600000004</v>
      </c>
      <c r="Q993" s="41">
        <v>4608.9047200000005</v>
      </c>
      <c r="R993" s="40">
        <v>19182.782000000003</v>
      </c>
      <c r="S993" s="41">
        <v>1822.3642900000002</v>
      </c>
      <c r="T993" s="41">
        <v>5083.4372300000014</v>
      </c>
      <c r="U993" s="40">
        <v>19553.708000000006</v>
      </c>
      <c r="V993" s="41">
        <v>2053.1393400000006</v>
      </c>
      <c r="W993" s="41">
        <v>5572.8067800000008</v>
      </c>
      <c r="X993" s="40">
        <v>19924.634000000005</v>
      </c>
      <c r="Y993" s="41">
        <v>2291.3329100000005</v>
      </c>
      <c r="Z993" s="41">
        <v>6077.0133700000015</v>
      </c>
      <c r="AA993" s="40">
        <v>20295.560000000005</v>
      </c>
      <c r="AB993" s="41">
        <v>2536.9450000000006</v>
      </c>
      <c r="AC993" s="41">
        <v>6596.0570000000016</v>
      </c>
      <c r="AD993" s="35"/>
      <c r="AE993" s="35"/>
      <c r="AF993" s="35"/>
      <c r="AG993" s="35"/>
      <c r="AH993" s="35"/>
      <c r="AI993" s="2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s="24" customFormat="1">
      <c r="A994" s="31">
        <v>30367</v>
      </c>
      <c r="B994" s="31" t="s">
        <v>1422</v>
      </c>
      <c r="C994" s="31" t="s">
        <v>15</v>
      </c>
      <c r="D994" s="31"/>
      <c r="E994" s="31">
        <v>41.01</v>
      </c>
      <c r="F994" s="31" t="s">
        <v>313</v>
      </c>
      <c r="G994" s="31" t="s">
        <v>4</v>
      </c>
      <c r="H994" s="31" t="s">
        <v>6</v>
      </c>
      <c r="I994" s="40">
        <v>19448.439999999999</v>
      </c>
      <c r="J994" s="40">
        <v>1166.9063999999998</v>
      </c>
      <c r="K994" s="40">
        <v>3889.6880000000001</v>
      </c>
      <c r="L994" s="40">
        <v>19798.511999999999</v>
      </c>
      <c r="M994" s="41">
        <v>1484.8883999999998</v>
      </c>
      <c r="N994" s="41">
        <v>4454.6651999999995</v>
      </c>
      <c r="O994" s="40">
        <v>20428.641599999999</v>
      </c>
      <c r="P994" s="41">
        <v>1736.434536</v>
      </c>
      <c r="Q994" s="41">
        <v>5005.0171919999993</v>
      </c>
      <c r="R994" s="40">
        <v>21058.771199999999</v>
      </c>
      <c r="S994" s="41">
        <v>2000.5832639999999</v>
      </c>
      <c r="T994" s="41">
        <v>5580.5743680000005</v>
      </c>
      <c r="U994" s="40">
        <v>21688.900799999999</v>
      </c>
      <c r="V994" s="41">
        <v>2277.3345839999997</v>
      </c>
      <c r="W994" s="41">
        <v>6181.3367279999993</v>
      </c>
      <c r="X994" s="40">
        <v>22319.0304</v>
      </c>
      <c r="Y994" s="41">
        <v>2566.6884960000002</v>
      </c>
      <c r="Z994" s="41">
        <v>6807.3042719999994</v>
      </c>
      <c r="AA994" s="40">
        <v>22949.16</v>
      </c>
      <c r="AB994" s="41">
        <v>2868.645</v>
      </c>
      <c r="AC994" s="41">
        <v>7458.4769999999999</v>
      </c>
      <c r="AD994" s="35"/>
      <c r="AE994" s="35"/>
      <c r="AF994" s="35"/>
      <c r="AG994" s="35"/>
      <c r="AH994" s="35"/>
      <c r="AI994" s="2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s="24" customFormat="1">
      <c r="A995" s="31">
        <v>31423</v>
      </c>
      <c r="B995" s="31" t="s">
        <v>1310</v>
      </c>
      <c r="C995" s="31" t="s">
        <v>15</v>
      </c>
      <c r="D995" s="31"/>
      <c r="E995" s="31">
        <v>52.03</v>
      </c>
      <c r="F995" s="31" t="s">
        <v>81</v>
      </c>
      <c r="G995" s="31" t="s">
        <v>4</v>
      </c>
      <c r="H995" s="31" t="s">
        <v>6</v>
      </c>
      <c r="I995" s="40">
        <v>9413.880000000001</v>
      </c>
      <c r="J995" s="40">
        <v>564.83280000000002</v>
      </c>
      <c r="K995" s="40">
        <v>1882.7760000000003</v>
      </c>
      <c r="L995" s="40">
        <v>9526.8460000000014</v>
      </c>
      <c r="M995" s="41">
        <v>714.51345000000003</v>
      </c>
      <c r="N995" s="41">
        <v>2143.5403500000002</v>
      </c>
      <c r="O995" s="40">
        <v>9730.1848000000009</v>
      </c>
      <c r="P995" s="41">
        <v>827.06570800000009</v>
      </c>
      <c r="Q995" s="41">
        <v>2383.8952760000002</v>
      </c>
      <c r="R995" s="40">
        <v>9933.5236000000004</v>
      </c>
      <c r="S995" s="41">
        <v>943.68474200000003</v>
      </c>
      <c r="T995" s="41">
        <v>2632.3837540000004</v>
      </c>
      <c r="U995" s="40">
        <v>10136.862400000002</v>
      </c>
      <c r="V995" s="41">
        <v>1064.3705520000001</v>
      </c>
      <c r="W995" s="41">
        <v>2889.0057840000004</v>
      </c>
      <c r="X995" s="40">
        <v>10340.201200000001</v>
      </c>
      <c r="Y995" s="41">
        <v>1189.1231380000002</v>
      </c>
      <c r="Z995" s="41">
        <v>3153.7613660000002</v>
      </c>
      <c r="AA995" s="40">
        <v>10543.54</v>
      </c>
      <c r="AB995" s="41">
        <v>1317.9425000000001</v>
      </c>
      <c r="AC995" s="41">
        <v>3426.6505000000002</v>
      </c>
      <c r="AD995" s="35"/>
      <c r="AE995" s="35"/>
      <c r="AF995" s="35"/>
      <c r="AG995" s="35"/>
      <c r="AH995" s="35"/>
      <c r="AI995" s="2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s="24" customFormat="1">
      <c r="A996" s="31">
        <v>29984</v>
      </c>
      <c r="B996" s="31" t="s">
        <v>689</v>
      </c>
      <c r="C996" s="31" t="s">
        <v>13</v>
      </c>
      <c r="D996" s="31"/>
      <c r="E996" s="31">
        <v>58.1</v>
      </c>
      <c r="F996" s="31" t="s">
        <v>165</v>
      </c>
      <c r="G996" s="31" t="s">
        <v>4</v>
      </c>
      <c r="H996" s="31" t="s">
        <v>6</v>
      </c>
      <c r="I996" s="40">
        <v>3399.9400000000005</v>
      </c>
      <c r="J996" s="40">
        <v>203.99640000000002</v>
      </c>
      <c r="K996" s="40">
        <v>679.98800000000017</v>
      </c>
      <c r="L996" s="40">
        <v>3471.3380000000002</v>
      </c>
      <c r="M996" s="41">
        <v>260.35034999999999</v>
      </c>
      <c r="N996" s="41">
        <v>781.05105000000003</v>
      </c>
      <c r="O996" s="40">
        <v>3599.8544000000002</v>
      </c>
      <c r="P996" s="41">
        <v>305.98762400000004</v>
      </c>
      <c r="Q996" s="41">
        <v>881.96432800000002</v>
      </c>
      <c r="R996" s="40">
        <v>3728.3708000000001</v>
      </c>
      <c r="S996" s="41">
        <v>354.19522599999999</v>
      </c>
      <c r="T996" s="41">
        <v>988.01826200000005</v>
      </c>
      <c r="U996" s="40">
        <v>3856.8872000000001</v>
      </c>
      <c r="V996" s="41">
        <v>404.97315600000002</v>
      </c>
      <c r="W996" s="41">
        <v>1099.2128519999999</v>
      </c>
      <c r="X996" s="40">
        <v>3985.4036000000001</v>
      </c>
      <c r="Y996" s="41">
        <v>458.321414</v>
      </c>
      <c r="Z996" s="41">
        <v>1215.548098</v>
      </c>
      <c r="AA996" s="40">
        <v>4113.92</v>
      </c>
      <c r="AB996" s="41">
        <v>514.24</v>
      </c>
      <c r="AC996" s="41">
        <v>1337.0240000000001</v>
      </c>
      <c r="AD996" s="35"/>
      <c r="AE996" s="35"/>
      <c r="AF996" s="35"/>
      <c r="AG996" s="35"/>
      <c r="AH996" s="35"/>
      <c r="AI996" s="2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s="24" customFormat="1">
      <c r="A997" s="31">
        <v>30461</v>
      </c>
      <c r="B997" s="31" t="s">
        <v>615</v>
      </c>
      <c r="C997" s="31" t="s">
        <v>13</v>
      </c>
      <c r="D997" s="31"/>
      <c r="E997" s="31">
        <v>36.07</v>
      </c>
      <c r="F997" s="31" t="s">
        <v>106</v>
      </c>
      <c r="G997" s="31" t="s">
        <v>4</v>
      </c>
      <c r="H997" s="31" t="s">
        <v>6</v>
      </c>
      <c r="I997" s="40">
        <v>15677.76</v>
      </c>
      <c r="J997" s="40">
        <v>940.66559999999993</v>
      </c>
      <c r="K997" s="40">
        <v>3135.5520000000001</v>
      </c>
      <c r="L997" s="40">
        <v>15912.925999999998</v>
      </c>
      <c r="M997" s="41">
        <v>1193.4694499999998</v>
      </c>
      <c r="N997" s="41">
        <v>3580.4083499999997</v>
      </c>
      <c r="O997" s="40">
        <v>16336.224799999998</v>
      </c>
      <c r="P997" s="41">
        <v>1388.5791079999999</v>
      </c>
      <c r="Q997" s="41">
        <v>4002.3750759999994</v>
      </c>
      <c r="R997" s="40">
        <v>16759.523599999997</v>
      </c>
      <c r="S997" s="41">
        <v>1592.1547419999997</v>
      </c>
      <c r="T997" s="41">
        <v>4441.2737539999998</v>
      </c>
      <c r="U997" s="40">
        <v>17182.822399999997</v>
      </c>
      <c r="V997" s="41">
        <v>1804.1963519999997</v>
      </c>
      <c r="W997" s="41">
        <v>4897.1043839999984</v>
      </c>
      <c r="X997" s="40">
        <v>17606.121199999998</v>
      </c>
      <c r="Y997" s="41">
        <v>2024.7039379999999</v>
      </c>
      <c r="Z997" s="41">
        <v>5369.8669659999996</v>
      </c>
      <c r="AA997" s="40">
        <v>18029.419999999998</v>
      </c>
      <c r="AB997" s="41">
        <v>2253.6774999999998</v>
      </c>
      <c r="AC997" s="41">
        <v>5859.5614999999998</v>
      </c>
      <c r="AD997" s="35"/>
      <c r="AE997" s="35"/>
      <c r="AF997" s="35"/>
      <c r="AG997" s="35"/>
      <c r="AH997" s="35"/>
      <c r="AI997" s="2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s="24" customFormat="1">
      <c r="A998" s="31">
        <v>32200</v>
      </c>
      <c r="B998" s="31" t="s">
        <v>496</v>
      </c>
      <c r="C998" s="31" t="s">
        <v>13</v>
      </c>
      <c r="D998" s="31"/>
      <c r="E998" s="31">
        <v>59.06</v>
      </c>
      <c r="F998" s="31" t="s">
        <v>180</v>
      </c>
      <c r="G998" s="31" t="s">
        <v>4</v>
      </c>
      <c r="H998" s="31" t="s">
        <v>6</v>
      </c>
      <c r="I998" s="40">
        <v>10449.780000000001</v>
      </c>
      <c r="J998" s="40">
        <v>626.98680000000002</v>
      </c>
      <c r="K998" s="40">
        <v>2089.9560000000001</v>
      </c>
      <c r="L998" s="40">
        <v>10543.828000000001</v>
      </c>
      <c r="M998" s="41">
        <v>790.78710000000012</v>
      </c>
      <c r="N998" s="41">
        <v>2372.3613000000005</v>
      </c>
      <c r="O998" s="40">
        <v>10713.1144</v>
      </c>
      <c r="P998" s="41">
        <v>910.61472400000014</v>
      </c>
      <c r="Q998" s="41">
        <v>2624.7130280000001</v>
      </c>
      <c r="R998" s="40">
        <v>10882.400800000001</v>
      </c>
      <c r="S998" s="41">
        <v>1033.8280760000002</v>
      </c>
      <c r="T998" s="41">
        <v>2883.8362120000006</v>
      </c>
      <c r="U998" s="40">
        <v>11051.6872</v>
      </c>
      <c r="V998" s="41">
        <v>1160.427156</v>
      </c>
      <c r="W998" s="41">
        <v>3149.7308519999997</v>
      </c>
      <c r="X998" s="40">
        <v>11220.973600000001</v>
      </c>
      <c r="Y998" s="41">
        <v>1290.4119640000001</v>
      </c>
      <c r="Z998" s="41">
        <v>3422.3969480000001</v>
      </c>
      <c r="AA998" s="40">
        <v>11390.26</v>
      </c>
      <c r="AB998" s="41">
        <v>1423.7825</v>
      </c>
      <c r="AC998" s="41">
        <v>3701.8345000000004</v>
      </c>
      <c r="AD998" s="35"/>
      <c r="AE998" s="35"/>
      <c r="AF998" s="35"/>
      <c r="AG998" s="35"/>
      <c r="AH998" s="35"/>
      <c r="AI998" s="2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s="24" customFormat="1">
      <c r="A999" s="31">
        <v>24208</v>
      </c>
      <c r="B999" s="31" t="s">
        <v>983</v>
      </c>
      <c r="C999" s="31" t="s">
        <v>13</v>
      </c>
      <c r="D999" s="31"/>
      <c r="E999" s="31">
        <v>54.03</v>
      </c>
      <c r="F999" s="31" t="s">
        <v>270</v>
      </c>
      <c r="G999" s="31" t="s">
        <v>4</v>
      </c>
      <c r="H999" s="31" t="s">
        <v>6</v>
      </c>
      <c r="I999" s="40">
        <v>30580.06</v>
      </c>
      <c r="J999" s="40">
        <v>1834.8036</v>
      </c>
      <c r="K999" s="40">
        <v>6116.0120000000006</v>
      </c>
      <c r="L999" s="40">
        <v>32047.028000000006</v>
      </c>
      <c r="M999" s="41">
        <v>2403.5271000000002</v>
      </c>
      <c r="N999" s="41">
        <v>7210.5813000000016</v>
      </c>
      <c r="O999" s="40">
        <v>34687.570400000004</v>
      </c>
      <c r="P999" s="41">
        <v>2948.4434840000004</v>
      </c>
      <c r="Q999" s="41">
        <v>8498.4547480000001</v>
      </c>
      <c r="R999" s="40">
        <v>37328.112800000003</v>
      </c>
      <c r="S999" s="41">
        <v>3546.1707160000001</v>
      </c>
      <c r="T999" s="41">
        <v>9891.9498920000005</v>
      </c>
      <c r="U999" s="40">
        <v>39968.655200000008</v>
      </c>
      <c r="V999" s="41">
        <v>4196.7087960000008</v>
      </c>
      <c r="W999" s="41">
        <v>11391.066732000001</v>
      </c>
      <c r="X999" s="40">
        <v>42609.197600000007</v>
      </c>
      <c r="Y999" s="41">
        <v>4900.0577240000011</v>
      </c>
      <c r="Z999" s="41">
        <v>12995.805268000002</v>
      </c>
      <c r="AA999" s="40">
        <v>45249.740000000005</v>
      </c>
      <c r="AB999" s="41">
        <v>5656.2175000000007</v>
      </c>
      <c r="AC999" s="41">
        <v>14706.165500000003</v>
      </c>
      <c r="AD999" s="35"/>
      <c r="AE999" s="35"/>
      <c r="AF999" s="35"/>
      <c r="AG999" s="35"/>
      <c r="AH999" s="35"/>
      <c r="AI999" s="2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  <row r="1000" spans="1:47" s="24" customFormat="1">
      <c r="A1000" s="31">
        <v>23863</v>
      </c>
      <c r="B1000" s="31" t="s">
        <v>1005</v>
      </c>
      <c r="C1000" s="31" t="s">
        <v>13</v>
      </c>
      <c r="D1000" s="31"/>
      <c r="E1000" s="31">
        <v>58.04</v>
      </c>
      <c r="F1000" s="31" t="s">
        <v>328</v>
      </c>
      <c r="G1000" s="31" t="s">
        <v>4</v>
      </c>
      <c r="H1000" s="31" t="s">
        <v>6</v>
      </c>
      <c r="I1000" s="40">
        <v>27195.5</v>
      </c>
      <c r="J1000" s="40">
        <v>1631.73</v>
      </c>
      <c r="K1000" s="40">
        <v>5439.1</v>
      </c>
      <c r="L1000" s="40">
        <v>28500.883999999998</v>
      </c>
      <c r="M1000" s="41">
        <v>2137.5663</v>
      </c>
      <c r="N1000" s="41">
        <v>6412.6988999999994</v>
      </c>
      <c r="O1000" s="40">
        <v>30850.575199999996</v>
      </c>
      <c r="P1000" s="41">
        <v>2622.2988919999998</v>
      </c>
      <c r="Q1000" s="41">
        <v>7558.3909239999984</v>
      </c>
      <c r="R1000" s="40">
        <v>33200.266399999993</v>
      </c>
      <c r="S1000" s="41">
        <v>3154.0253079999993</v>
      </c>
      <c r="T1000" s="41">
        <v>8798.0705959999977</v>
      </c>
      <c r="U1000" s="40">
        <v>35549.957599999994</v>
      </c>
      <c r="V1000" s="41">
        <v>3732.7455479999994</v>
      </c>
      <c r="W1000" s="41">
        <v>10131.737915999998</v>
      </c>
      <c r="X1000" s="40">
        <v>37899.648799999995</v>
      </c>
      <c r="Y1000" s="41">
        <v>4358.4596119999997</v>
      </c>
      <c r="Z1000" s="41">
        <v>11559.392883999999</v>
      </c>
      <c r="AA1000" s="40">
        <v>40249.339999999997</v>
      </c>
      <c r="AB1000" s="41">
        <v>5031.1674999999996</v>
      </c>
      <c r="AC1000" s="41">
        <v>13081.0355</v>
      </c>
      <c r="AD1000" s="35"/>
      <c r="AE1000" s="35"/>
      <c r="AF1000" s="35"/>
      <c r="AG1000" s="35"/>
      <c r="AH1000" s="35"/>
      <c r="AI1000" s="2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</row>
    <row r="1001" spans="1:47" s="24" customFormat="1">
      <c r="A1001" s="31">
        <v>30406</v>
      </c>
      <c r="B1001" s="31" t="s">
        <v>1403</v>
      </c>
      <c r="C1001" s="31" t="s">
        <v>15</v>
      </c>
      <c r="D1001" s="31"/>
      <c r="E1001" s="31">
        <v>53.03</v>
      </c>
      <c r="F1001" s="31" t="s">
        <v>390</v>
      </c>
      <c r="G1001" s="31" t="s">
        <v>4</v>
      </c>
      <c r="H1001" s="31" t="s">
        <v>6</v>
      </c>
      <c r="I1001" s="40">
        <v>11039.2</v>
      </c>
      <c r="J1001" s="40">
        <v>662.35199999999998</v>
      </c>
      <c r="K1001" s="40">
        <v>2207.84</v>
      </c>
      <c r="L1001" s="40">
        <v>11221.346000000001</v>
      </c>
      <c r="M1001" s="41">
        <v>841.60095000000013</v>
      </c>
      <c r="N1001" s="41">
        <v>2524.8028500000005</v>
      </c>
      <c r="O1001" s="40">
        <v>11549.2088</v>
      </c>
      <c r="P1001" s="41">
        <v>981.68274800000006</v>
      </c>
      <c r="Q1001" s="41">
        <v>2829.5561560000001</v>
      </c>
      <c r="R1001" s="40">
        <v>11877.071600000001</v>
      </c>
      <c r="S1001" s="41">
        <v>1128.3218020000002</v>
      </c>
      <c r="T1001" s="41">
        <v>3147.4239740000003</v>
      </c>
      <c r="U1001" s="40">
        <v>12204.9344</v>
      </c>
      <c r="V1001" s="41">
        <v>1281.518112</v>
      </c>
      <c r="W1001" s="41">
        <v>3478.4063039999996</v>
      </c>
      <c r="X1001" s="40">
        <v>12532.797200000001</v>
      </c>
      <c r="Y1001" s="41">
        <v>1441.2716780000001</v>
      </c>
      <c r="Z1001" s="41">
        <v>3822.503146</v>
      </c>
      <c r="AA1001" s="40">
        <v>12860.66</v>
      </c>
      <c r="AB1001" s="41">
        <v>1607.5825</v>
      </c>
      <c r="AC1001" s="41">
        <v>4179.7145</v>
      </c>
      <c r="AD1001" s="35"/>
      <c r="AE1001" s="35"/>
      <c r="AF1001" s="35"/>
      <c r="AG1001" s="35"/>
      <c r="AH1001" s="35"/>
      <c r="AI1001" s="2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</row>
    <row r="1002" spans="1:47" s="24" customFormat="1">
      <c r="A1002" s="31">
        <v>24468</v>
      </c>
      <c r="B1002" s="31" t="s">
        <v>1803</v>
      </c>
      <c r="C1002" s="31" t="s">
        <v>15</v>
      </c>
      <c r="D1002" s="31"/>
      <c r="E1002" s="31">
        <v>67.09</v>
      </c>
      <c r="F1002" s="31" t="s">
        <v>130</v>
      </c>
      <c r="G1002" s="31" t="s">
        <v>4</v>
      </c>
      <c r="H1002" s="31" t="s">
        <v>6</v>
      </c>
      <c r="I1002" s="40">
        <v>19448.439999999999</v>
      </c>
      <c r="J1002" s="40">
        <v>1166.9063999999998</v>
      </c>
      <c r="K1002" s="40">
        <v>3889.6880000000001</v>
      </c>
      <c r="L1002" s="40">
        <v>20343.067999999996</v>
      </c>
      <c r="M1002" s="41">
        <v>1525.7300999999995</v>
      </c>
      <c r="N1002" s="41">
        <v>4577.1902999999993</v>
      </c>
      <c r="O1002" s="40">
        <v>21953.398399999995</v>
      </c>
      <c r="P1002" s="41">
        <v>1866.0388639999996</v>
      </c>
      <c r="Q1002" s="41">
        <v>5378.5826079999988</v>
      </c>
      <c r="R1002" s="40">
        <v>23563.728799999997</v>
      </c>
      <c r="S1002" s="41">
        <v>2238.5542359999999</v>
      </c>
      <c r="T1002" s="41">
        <v>6244.3881319999991</v>
      </c>
      <c r="U1002" s="40">
        <v>25174.059199999996</v>
      </c>
      <c r="V1002" s="41">
        <v>2643.2762159999993</v>
      </c>
      <c r="W1002" s="41">
        <v>7174.6068719999985</v>
      </c>
      <c r="X1002" s="40">
        <v>26784.389599999995</v>
      </c>
      <c r="Y1002" s="41">
        <v>3080.2048039999995</v>
      </c>
      <c r="Z1002" s="41">
        <v>8169.2388279999986</v>
      </c>
      <c r="AA1002" s="40">
        <v>28394.719999999994</v>
      </c>
      <c r="AB1002" s="41">
        <v>3549.3399999999992</v>
      </c>
      <c r="AC1002" s="41">
        <v>9228.2839999999978</v>
      </c>
      <c r="AD1002" s="35"/>
      <c r="AE1002" s="35"/>
      <c r="AF1002" s="35"/>
      <c r="AG1002" s="35"/>
      <c r="AH1002" s="35"/>
      <c r="AI1002" s="2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</row>
    <row r="1003" spans="1:47" s="24" customFormat="1">
      <c r="A1003" s="31">
        <v>28156</v>
      </c>
      <c r="B1003" s="31" t="s">
        <v>756</v>
      </c>
      <c r="C1003" s="31" t="s">
        <v>13</v>
      </c>
      <c r="D1003" s="31"/>
      <c r="E1003" s="31">
        <v>47.11</v>
      </c>
      <c r="F1003" s="31" t="s">
        <v>377</v>
      </c>
      <c r="G1003" s="31" t="s">
        <v>4</v>
      </c>
      <c r="H1003" s="31" t="s">
        <v>6</v>
      </c>
      <c r="I1003" s="40">
        <v>10232.48</v>
      </c>
      <c r="J1003" s="40">
        <v>613.94880000000001</v>
      </c>
      <c r="K1003" s="40">
        <v>2046.4960000000001</v>
      </c>
      <c r="L1003" s="40">
        <v>10493.407999999999</v>
      </c>
      <c r="M1003" s="41">
        <v>787.00559999999996</v>
      </c>
      <c r="N1003" s="41">
        <v>2361.0167999999999</v>
      </c>
      <c r="O1003" s="40">
        <v>10963.0784</v>
      </c>
      <c r="P1003" s="41">
        <v>931.86166400000013</v>
      </c>
      <c r="Q1003" s="41">
        <v>2685.9542080000001</v>
      </c>
      <c r="R1003" s="40">
        <v>11432.748799999999</v>
      </c>
      <c r="S1003" s="41">
        <v>1086.111136</v>
      </c>
      <c r="T1003" s="41">
        <v>3029.6784320000002</v>
      </c>
      <c r="U1003" s="40">
        <v>11902.4192</v>
      </c>
      <c r="V1003" s="41">
        <v>1249.7540160000001</v>
      </c>
      <c r="W1003" s="41">
        <v>3392.1894719999996</v>
      </c>
      <c r="X1003" s="40">
        <v>12372.089599999999</v>
      </c>
      <c r="Y1003" s="41">
        <v>1422.7903039999999</v>
      </c>
      <c r="Z1003" s="41">
        <v>3773.4873279999997</v>
      </c>
      <c r="AA1003" s="40">
        <v>12841.76</v>
      </c>
      <c r="AB1003" s="41">
        <v>1605.22</v>
      </c>
      <c r="AC1003" s="41">
        <v>4173.5720000000001</v>
      </c>
      <c r="AD1003" s="35"/>
      <c r="AE1003" s="35"/>
      <c r="AF1003" s="35"/>
      <c r="AG1003" s="35"/>
      <c r="AH1003" s="35"/>
      <c r="AI1003" s="2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</row>
    <row r="1004" spans="1:47" s="24" customFormat="1">
      <c r="A1004" s="31">
        <v>29377</v>
      </c>
      <c r="B1004" s="31" t="s">
        <v>1376</v>
      </c>
      <c r="C1004" s="31" t="s">
        <v>15</v>
      </c>
      <c r="D1004" s="31"/>
      <c r="E1004" s="31">
        <v>59.11</v>
      </c>
      <c r="F1004" s="31" t="s">
        <v>395</v>
      </c>
      <c r="G1004" s="31" t="s">
        <v>4</v>
      </c>
      <c r="H1004" s="31" t="s">
        <v>6</v>
      </c>
      <c r="I1004" s="40">
        <v>8098.4</v>
      </c>
      <c r="J1004" s="40">
        <v>485.90399999999994</v>
      </c>
      <c r="K1004" s="40">
        <v>1619.68</v>
      </c>
      <c r="L1004" s="40">
        <v>8219.8760000000002</v>
      </c>
      <c r="M1004" s="41">
        <v>616.49069999999995</v>
      </c>
      <c r="N1004" s="41">
        <v>1849.4721000000002</v>
      </c>
      <c r="O1004" s="40">
        <v>8438.532799999999</v>
      </c>
      <c r="P1004" s="41">
        <v>717.27528799999993</v>
      </c>
      <c r="Q1004" s="41">
        <v>2067.4405359999996</v>
      </c>
      <c r="R1004" s="40">
        <v>8657.1895999999997</v>
      </c>
      <c r="S1004" s="41">
        <v>822.43301199999996</v>
      </c>
      <c r="T1004" s="41">
        <v>2294.155244</v>
      </c>
      <c r="U1004" s="40">
        <v>8875.8464000000004</v>
      </c>
      <c r="V1004" s="41">
        <v>931.96387200000004</v>
      </c>
      <c r="W1004" s="41">
        <v>2529.6162239999999</v>
      </c>
      <c r="X1004" s="40">
        <v>9094.5031999999992</v>
      </c>
      <c r="Y1004" s="41">
        <v>1045.867868</v>
      </c>
      <c r="Z1004" s="41">
        <v>2773.8234759999996</v>
      </c>
      <c r="AA1004" s="40">
        <v>9313.16</v>
      </c>
      <c r="AB1004" s="41">
        <v>1164.145</v>
      </c>
      <c r="AC1004" s="41">
        <v>3026.777</v>
      </c>
      <c r="AD1004" s="35"/>
      <c r="AE1004" s="35"/>
      <c r="AF1004" s="35"/>
      <c r="AG1004" s="35"/>
      <c r="AH1004" s="35"/>
      <c r="AI1004" s="2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</row>
    <row r="1005" spans="1:47" s="24" customFormat="1">
      <c r="A1005" s="31">
        <v>28960</v>
      </c>
      <c r="B1005" s="31" t="s">
        <v>1520</v>
      </c>
      <c r="C1005" s="31" t="s">
        <v>15</v>
      </c>
      <c r="D1005" s="31"/>
      <c r="E1005" s="31">
        <v>41.11</v>
      </c>
      <c r="F1005" s="31" t="s">
        <v>353</v>
      </c>
      <c r="G1005" s="31" t="s">
        <v>4</v>
      </c>
      <c r="H1005" s="31" t="s">
        <v>6</v>
      </c>
      <c r="I1005" s="40">
        <v>19355.96</v>
      </c>
      <c r="J1005" s="40">
        <v>1161.3575999999998</v>
      </c>
      <c r="K1005" s="40">
        <v>3871.192</v>
      </c>
      <c r="L1005" s="40">
        <v>19820.502</v>
      </c>
      <c r="M1005" s="41">
        <v>1486.53765</v>
      </c>
      <c r="N1005" s="41">
        <v>4459.6129500000006</v>
      </c>
      <c r="O1005" s="40">
        <v>20656.677599999999</v>
      </c>
      <c r="P1005" s="41">
        <v>1755.8175960000001</v>
      </c>
      <c r="Q1005" s="41">
        <v>5060.8860119999999</v>
      </c>
      <c r="R1005" s="40">
        <v>21492.853199999998</v>
      </c>
      <c r="S1005" s="41">
        <v>2041.8210539999998</v>
      </c>
      <c r="T1005" s="41">
        <v>5695.6060979999993</v>
      </c>
      <c r="U1005" s="40">
        <v>22329.0288</v>
      </c>
      <c r="V1005" s="41">
        <v>2344.5480239999997</v>
      </c>
      <c r="W1005" s="41">
        <v>6363.7732079999996</v>
      </c>
      <c r="X1005" s="40">
        <v>23165.204399999999</v>
      </c>
      <c r="Y1005" s="41">
        <v>2663.9985059999999</v>
      </c>
      <c r="Z1005" s="41">
        <v>7065.3873419999991</v>
      </c>
      <c r="AA1005" s="40">
        <v>24001.379999999997</v>
      </c>
      <c r="AB1005" s="41">
        <v>3000.1724999999997</v>
      </c>
      <c r="AC1005" s="41">
        <v>7800.4484999999995</v>
      </c>
      <c r="AD1005" s="35"/>
      <c r="AE1005" s="35"/>
      <c r="AF1005" s="35"/>
      <c r="AG1005" s="35"/>
      <c r="AH1005" s="35"/>
      <c r="AI1005" s="2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</row>
    <row r="1006" spans="1:47" s="24" customFormat="1">
      <c r="A1006" s="31">
        <v>28175</v>
      </c>
      <c r="B1006" s="31" t="s">
        <v>1625</v>
      </c>
      <c r="C1006" s="31" t="s">
        <v>15</v>
      </c>
      <c r="D1006" s="31"/>
      <c r="E1006" s="31">
        <v>53.09</v>
      </c>
      <c r="F1006" s="31" t="s">
        <v>104</v>
      </c>
      <c r="G1006" s="31" t="s">
        <v>4</v>
      </c>
      <c r="H1006" s="31" t="s">
        <v>6</v>
      </c>
      <c r="I1006" s="40">
        <v>19505.719999999998</v>
      </c>
      <c r="J1006" s="40">
        <v>1170.3431999999998</v>
      </c>
      <c r="K1006" s="40">
        <v>3901.1439999999998</v>
      </c>
      <c r="L1006" s="40">
        <v>20174.41</v>
      </c>
      <c r="M1006" s="41">
        <v>1513.0807499999999</v>
      </c>
      <c r="N1006" s="41">
        <v>4539.2422500000002</v>
      </c>
      <c r="O1006" s="40">
        <v>21378.052</v>
      </c>
      <c r="P1006" s="41">
        <v>1817.1344200000001</v>
      </c>
      <c r="Q1006" s="41">
        <v>5237.6227399999998</v>
      </c>
      <c r="R1006" s="40">
        <v>22581.694000000003</v>
      </c>
      <c r="S1006" s="41">
        <v>2145.2609300000004</v>
      </c>
      <c r="T1006" s="41">
        <v>5984.1489100000008</v>
      </c>
      <c r="U1006" s="40">
        <v>23785.336000000003</v>
      </c>
      <c r="V1006" s="41">
        <v>2497.4602800000002</v>
      </c>
      <c r="W1006" s="41">
        <v>6778.8207600000005</v>
      </c>
      <c r="X1006" s="40">
        <v>24988.978000000003</v>
      </c>
      <c r="Y1006" s="41">
        <v>2873.7324700000004</v>
      </c>
      <c r="Z1006" s="41">
        <v>7621.6382900000008</v>
      </c>
      <c r="AA1006" s="40">
        <v>26192.620000000003</v>
      </c>
      <c r="AB1006" s="41">
        <v>3274.0775000000003</v>
      </c>
      <c r="AC1006" s="41">
        <v>8512.6015000000007</v>
      </c>
      <c r="AD1006" s="35"/>
      <c r="AE1006" s="35"/>
      <c r="AF1006" s="35"/>
      <c r="AG1006" s="35"/>
      <c r="AH1006" s="35"/>
      <c r="AI1006" s="2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</row>
    <row r="1007" spans="1:47" s="24" customFormat="1">
      <c r="A1007" s="31">
        <v>27321</v>
      </c>
      <c r="B1007" s="31" t="s">
        <v>885</v>
      </c>
      <c r="C1007" s="31" t="s">
        <v>13</v>
      </c>
      <c r="D1007" s="31"/>
      <c r="E1007" s="31">
        <v>55</v>
      </c>
      <c r="F1007" s="31" t="s">
        <v>152</v>
      </c>
      <c r="G1007" s="31" t="s">
        <v>4</v>
      </c>
      <c r="H1007" s="31" t="s">
        <v>6</v>
      </c>
      <c r="I1007" s="40">
        <v>21687.1</v>
      </c>
      <c r="J1007" s="40">
        <v>1301.2259999999999</v>
      </c>
      <c r="K1007" s="40">
        <v>4337.42</v>
      </c>
      <c r="L1007" s="40">
        <v>22467.835999999999</v>
      </c>
      <c r="M1007" s="41">
        <v>1685.0876999999998</v>
      </c>
      <c r="N1007" s="41">
        <v>5055.2631000000001</v>
      </c>
      <c r="O1007" s="40">
        <v>23873.160799999998</v>
      </c>
      <c r="P1007" s="41">
        <v>2029.218668</v>
      </c>
      <c r="Q1007" s="41">
        <v>5848.9243959999994</v>
      </c>
      <c r="R1007" s="40">
        <v>25278.4856</v>
      </c>
      <c r="S1007" s="41">
        <v>2401.4561320000003</v>
      </c>
      <c r="T1007" s="41">
        <v>6698.7986840000003</v>
      </c>
      <c r="U1007" s="40">
        <v>26683.810399999998</v>
      </c>
      <c r="V1007" s="41">
        <v>2801.8000919999999</v>
      </c>
      <c r="W1007" s="41">
        <v>7604.8859639999991</v>
      </c>
      <c r="X1007" s="40">
        <v>28089.135200000001</v>
      </c>
      <c r="Y1007" s="41">
        <v>3230.2505480000004</v>
      </c>
      <c r="Z1007" s="41">
        <v>8567.1862359999996</v>
      </c>
      <c r="AA1007" s="40">
        <v>29494.46</v>
      </c>
      <c r="AB1007" s="41">
        <v>3686.8074999999999</v>
      </c>
      <c r="AC1007" s="41">
        <v>9585.6995000000006</v>
      </c>
      <c r="AD1007" s="35"/>
      <c r="AE1007" s="35"/>
      <c r="AF1007" s="35"/>
      <c r="AG1007" s="35"/>
      <c r="AH1007" s="35"/>
      <c r="AI1007" s="2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</row>
    <row r="1008" spans="1:47" s="24" customFormat="1">
      <c r="A1008" s="31">
        <v>29045</v>
      </c>
      <c r="B1008" s="31" t="s">
        <v>765</v>
      </c>
      <c r="C1008" s="31" t="s">
        <v>13</v>
      </c>
      <c r="D1008" s="31"/>
      <c r="E1008" s="31">
        <v>42.02</v>
      </c>
      <c r="F1008" s="31" t="s">
        <v>57</v>
      </c>
      <c r="G1008" s="31" t="s">
        <v>4</v>
      </c>
      <c r="H1008" s="31" t="s">
        <v>6</v>
      </c>
      <c r="I1008" s="40">
        <v>23338.16</v>
      </c>
      <c r="J1008" s="40">
        <v>1400.2895999999998</v>
      </c>
      <c r="K1008" s="40">
        <v>4667.6320000000005</v>
      </c>
      <c r="L1008" s="40">
        <v>23933.281999999999</v>
      </c>
      <c r="M1008" s="41">
        <v>1794.9961499999999</v>
      </c>
      <c r="N1008" s="41">
        <v>5384.9884499999998</v>
      </c>
      <c r="O1008" s="40">
        <v>25004.5016</v>
      </c>
      <c r="P1008" s="41">
        <v>2125.3826360000003</v>
      </c>
      <c r="Q1008" s="41">
        <v>6126.1028919999999</v>
      </c>
      <c r="R1008" s="40">
        <v>26075.7212</v>
      </c>
      <c r="S1008" s="41">
        <v>2477.1935140000001</v>
      </c>
      <c r="T1008" s="41">
        <v>6910.0661180000006</v>
      </c>
      <c r="U1008" s="40">
        <v>27146.9408</v>
      </c>
      <c r="V1008" s="41">
        <v>2850.4287839999997</v>
      </c>
      <c r="W1008" s="41">
        <v>7736.8781279999994</v>
      </c>
      <c r="X1008" s="40">
        <v>28218.160400000001</v>
      </c>
      <c r="Y1008" s="41">
        <v>3245.0884460000002</v>
      </c>
      <c r="Z1008" s="41">
        <v>8606.5389219999997</v>
      </c>
      <c r="AA1008" s="40">
        <v>29289.38</v>
      </c>
      <c r="AB1008" s="41">
        <v>3661.1725000000001</v>
      </c>
      <c r="AC1008" s="41">
        <v>9519.0485000000008</v>
      </c>
      <c r="AD1008" s="35"/>
      <c r="AE1008" s="35"/>
      <c r="AF1008" s="35"/>
      <c r="AG1008" s="35"/>
      <c r="AH1008" s="35"/>
      <c r="AI1008" s="2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</row>
    <row r="1009" spans="1:47" s="24" customFormat="1">
      <c r="A1009" s="31">
        <v>25988</v>
      </c>
      <c r="B1009" s="31" t="s">
        <v>1741</v>
      </c>
      <c r="C1009" s="31" t="s">
        <v>15</v>
      </c>
      <c r="D1009" s="31"/>
      <c r="E1009" s="31">
        <v>58.05</v>
      </c>
      <c r="F1009" s="31" t="s">
        <v>250</v>
      </c>
      <c r="G1009" s="31" t="s">
        <v>4</v>
      </c>
      <c r="H1009" s="31" t="s">
        <v>6</v>
      </c>
      <c r="I1009" s="40">
        <v>5955.86</v>
      </c>
      <c r="J1009" s="40">
        <v>357.35159999999996</v>
      </c>
      <c r="K1009" s="40">
        <v>1191.172</v>
      </c>
      <c r="L1009" s="40">
        <v>6194.094000000001</v>
      </c>
      <c r="M1009" s="41">
        <v>464.55705000000006</v>
      </c>
      <c r="N1009" s="41">
        <v>1393.6711500000004</v>
      </c>
      <c r="O1009" s="40">
        <v>6622.9152000000004</v>
      </c>
      <c r="P1009" s="41">
        <v>562.94779200000005</v>
      </c>
      <c r="Q1009" s="41">
        <v>1622.6142240000001</v>
      </c>
      <c r="R1009" s="40">
        <v>7051.7364000000007</v>
      </c>
      <c r="S1009" s="41">
        <v>669.91495800000007</v>
      </c>
      <c r="T1009" s="41">
        <v>1868.7101460000003</v>
      </c>
      <c r="U1009" s="40">
        <v>7480.557600000001</v>
      </c>
      <c r="V1009" s="41">
        <v>785.45854800000006</v>
      </c>
      <c r="W1009" s="41">
        <v>2131.958916</v>
      </c>
      <c r="X1009" s="40">
        <v>7909.3788000000004</v>
      </c>
      <c r="Y1009" s="41">
        <v>909.57856200000003</v>
      </c>
      <c r="Z1009" s="41">
        <v>2412.3605339999999</v>
      </c>
      <c r="AA1009" s="40">
        <v>8338.2000000000007</v>
      </c>
      <c r="AB1009" s="41">
        <v>1042.2750000000001</v>
      </c>
      <c r="AC1009" s="41">
        <v>2709.9150000000004</v>
      </c>
      <c r="AD1009" s="35"/>
      <c r="AE1009" s="35"/>
      <c r="AF1009" s="35"/>
      <c r="AG1009" s="35"/>
      <c r="AH1009" s="35"/>
      <c r="AI1009" s="2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</row>
    <row r="1010" spans="1:47" s="24" customFormat="1">
      <c r="A1010" s="31">
        <v>23422</v>
      </c>
      <c r="B1010" s="31" t="s">
        <v>1774</v>
      </c>
      <c r="C1010" s="31" t="s">
        <v>15</v>
      </c>
      <c r="D1010" s="31"/>
      <c r="E1010" s="31">
        <v>68.03</v>
      </c>
      <c r="F1010" s="31" t="s">
        <v>247</v>
      </c>
      <c r="G1010" s="31" t="s">
        <v>4</v>
      </c>
      <c r="H1010" s="31" t="s">
        <v>6</v>
      </c>
      <c r="I1010" s="40">
        <v>19355.96</v>
      </c>
      <c r="J1010" s="40">
        <v>1161.3575999999998</v>
      </c>
      <c r="K1010" s="40">
        <v>3871.192</v>
      </c>
      <c r="L1010" s="40">
        <v>20207.621999999999</v>
      </c>
      <c r="M1010" s="41">
        <v>1515.5716499999999</v>
      </c>
      <c r="N1010" s="41">
        <v>4546.7149499999996</v>
      </c>
      <c r="O1010" s="40">
        <v>21740.613600000001</v>
      </c>
      <c r="P1010" s="41">
        <v>1847.9521560000003</v>
      </c>
      <c r="Q1010" s="41">
        <v>5326.4503320000003</v>
      </c>
      <c r="R1010" s="40">
        <v>23273.605199999998</v>
      </c>
      <c r="S1010" s="41">
        <v>2210.9924939999996</v>
      </c>
      <c r="T1010" s="41">
        <v>6167.5053779999998</v>
      </c>
      <c r="U1010" s="40">
        <v>24806.596799999999</v>
      </c>
      <c r="V1010" s="41">
        <v>2604.6926639999997</v>
      </c>
      <c r="W1010" s="41">
        <v>7069.880087999999</v>
      </c>
      <c r="X1010" s="40">
        <v>26339.588400000001</v>
      </c>
      <c r="Y1010" s="41">
        <v>3029.052666</v>
      </c>
      <c r="Z1010" s="41">
        <v>8033.5744619999996</v>
      </c>
      <c r="AA1010" s="40">
        <v>27872.58</v>
      </c>
      <c r="AB1010" s="41">
        <v>3484.0725000000002</v>
      </c>
      <c r="AC1010" s="41">
        <v>9058.5885000000017</v>
      </c>
      <c r="AD1010" s="35"/>
      <c r="AE1010" s="35"/>
      <c r="AF1010" s="35"/>
      <c r="AG1010" s="35"/>
      <c r="AH1010" s="35"/>
      <c r="AI1010" s="2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</row>
    <row r="1011" spans="1:47" s="24" customFormat="1">
      <c r="A1011" s="31">
        <v>30215</v>
      </c>
      <c r="B1011" s="31" t="s">
        <v>1411</v>
      </c>
      <c r="C1011" s="31" t="s">
        <v>15</v>
      </c>
      <c r="D1011" s="31"/>
      <c r="E1011" s="31">
        <v>42.01</v>
      </c>
      <c r="F1011" s="31" t="s">
        <v>45</v>
      </c>
      <c r="G1011" s="31" t="s">
        <v>4</v>
      </c>
      <c r="H1011" s="31" t="s">
        <v>6</v>
      </c>
      <c r="I1011" s="40">
        <v>10579.2</v>
      </c>
      <c r="J1011" s="40">
        <v>634.75200000000007</v>
      </c>
      <c r="K1011" s="40">
        <v>2115.84</v>
      </c>
      <c r="L1011" s="40">
        <v>10769.626</v>
      </c>
      <c r="M1011" s="41">
        <v>807.72194999999999</v>
      </c>
      <c r="N1011" s="41">
        <v>2423.1658500000003</v>
      </c>
      <c r="O1011" s="40">
        <v>11112.392800000001</v>
      </c>
      <c r="P1011" s="41">
        <v>944.55338800000015</v>
      </c>
      <c r="Q1011" s="41">
        <v>2722.5362360000004</v>
      </c>
      <c r="R1011" s="40">
        <v>11455.159600000001</v>
      </c>
      <c r="S1011" s="41">
        <v>1088.2401620000001</v>
      </c>
      <c r="T1011" s="41">
        <v>3035.6172940000006</v>
      </c>
      <c r="U1011" s="40">
        <v>11797.9264</v>
      </c>
      <c r="V1011" s="41">
        <v>1238.7822719999999</v>
      </c>
      <c r="W1011" s="41">
        <v>3362.4090239999996</v>
      </c>
      <c r="X1011" s="40">
        <v>12140.693200000002</v>
      </c>
      <c r="Y1011" s="41">
        <v>1396.1797180000003</v>
      </c>
      <c r="Z1011" s="41">
        <v>3702.9114260000006</v>
      </c>
      <c r="AA1011" s="40">
        <v>12483.460000000001</v>
      </c>
      <c r="AB1011" s="41">
        <v>1560.4325000000001</v>
      </c>
      <c r="AC1011" s="41">
        <v>4057.1245000000004</v>
      </c>
      <c r="AD1011" s="35"/>
      <c r="AE1011" s="35"/>
      <c r="AF1011" s="35"/>
      <c r="AG1011" s="35"/>
      <c r="AH1011" s="35"/>
      <c r="AI1011" s="2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</row>
    <row r="1012" spans="1:47" s="24" customFormat="1">
      <c r="A1012" s="31">
        <v>14176</v>
      </c>
      <c r="B1012" s="31" t="s">
        <v>2095</v>
      </c>
      <c r="C1012" s="31" t="s">
        <v>15</v>
      </c>
      <c r="D1012" s="31"/>
      <c r="E1012" s="31">
        <v>83.05</v>
      </c>
      <c r="F1012" s="31" t="s">
        <v>294</v>
      </c>
      <c r="G1012" s="31" t="s">
        <v>4</v>
      </c>
      <c r="H1012" s="31" t="s">
        <v>6</v>
      </c>
      <c r="I1012" s="40">
        <v>27242.54</v>
      </c>
      <c r="J1012" s="40">
        <v>1634.5524</v>
      </c>
      <c r="K1012" s="40">
        <v>5448.5080000000007</v>
      </c>
      <c r="L1012" s="40">
        <v>28626.51</v>
      </c>
      <c r="M1012" s="41">
        <v>2146.9882499999999</v>
      </c>
      <c r="N1012" s="41">
        <v>6440.9647500000001</v>
      </c>
      <c r="O1012" s="40">
        <v>31117.655999999999</v>
      </c>
      <c r="P1012" s="41">
        <v>2645.0007599999999</v>
      </c>
      <c r="Q1012" s="41">
        <v>7623.8257199999998</v>
      </c>
      <c r="R1012" s="40">
        <v>33608.801999999996</v>
      </c>
      <c r="S1012" s="41">
        <v>3192.8361899999995</v>
      </c>
      <c r="T1012" s="41">
        <v>8906.3325299999997</v>
      </c>
      <c r="U1012" s="40">
        <v>36099.947999999997</v>
      </c>
      <c r="V1012" s="41">
        <v>3790.4945399999997</v>
      </c>
      <c r="W1012" s="41">
        <v>10288.485179999998</v>
      </c>
      <c r="X1012" s="40">
        <v>38591.093999999997</v>
      </c>
      <c r="Y1012" s="41">
        <v>4437.9758099999999</v>
      </c>
      <c r="Z1012" s="41">
        <v>11770.283669999999</v>
      </c>
      <c r="AA1012" s="40">
        <v>41082.239999999998</v>
      </c>
      <c r="AB1012" s="41">
        <v>5135.28</v>
      </c>
      <c r="AC1012" s="41">
        <v>13351.727999999999</v>
      </c>
      <c r="AD1012" s="35"/>
      <c r="AE1012" s="35"/>
      <c r="AF1012" s="35"/>
      <c r="AG1012" s="35"/>
      <c r="AH1012" s="35"/>
      <c r="AI1012" s="2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</row>
    <row r="1013" spans="1:47" s="24" customFormat="1">
      <c r="A1013" s="31">
        <v>14207</v>
      </c>
      <c r="B1013" s="31" t="s">
        <v>978</v>
      </c>
      <c r="C1013" s="31" t="s">
        <v>13</v>
      </c>
      <c r="D1013" s="31"/>
      <c r="E1013" s="31">
        <v>55.11</v>
      </c>
      <c r="F1013" s="31" t="s">
        <v>270</v>
      </c>
      <c r="G1013" s="31" t="s">
        <v>4</v>
      </c>
      <c r="H1013" s="31" t="s">
        <v>6</v>
      </c>
      <c r="I1013" s="40">
        <v>18203.88</v>
      </c>
      <c r="J1013" s="40">
        <v>1092.2328</v>
      </c>
      <c r="K1013" s="40">
        <v>3640.7760000000003</v>
      </c>
      <c r="L1013" s="40">
        <v>19089.240000000005</v>
      </c>
      <c r="M1013" s="41">
        <v>1431.6930000000004</v>
      </c>
      <c r="N1013" s="41">
        <v>4295.0790000000015</v>
      </c>
      <c r="O1013" s="40">
        <v>20682.888000000006</v>
      </c>
      <c r="P1013" s="41">
        <v>1758.0454800000007</v>
      </c>
      <c r="Q1013" s="41">
        <v>5067.3075600000011</v>
      </c>
      <c r="R1013" s="40">
        <v>22276.536000000004</v>
      </c>
      <c r="S1013" s="41">
        <v>2116.2709200000004</v>
      </c>
      <c r="T1013" s="41">
        <v>5903.282040000001</v>
      </c>
      <c r="U1013" s="40">
        <v>23870.184000000005</v>
      </c>
      <c r="V1013" s="41">
        <v>2506.3693200000002</v>
      </c>
      <c r="W1013" s="41">
        <v>6803.0024400000011</v>
      </c>
      <c r="X1013" s="40">
        <v>25463.832000000006</v>
      </c>
      <c r="Y1013" s="41">
        <v>2928.3406800000007</v>
      </c>
      <c r="Z1013" s="41">
        <v>7766.4687600000016</v>
      </c>
      <c r="AA1013" s="40">
        <v>27057.480000000003</v>
      </c>
      <c r="AB1013" s="41">
        <v>3382.1850000000004</v>
      </c>
      <c r="AC1013" s="41">
        <v>8793.6810000000005</v>
      </c>
      <c r="AD1013" s="35"/>
      <c r="AE1013" s="35"/>
      <c r="AF1013" s="35"/>
      <c r="AG1013" s="35"/>
      <c r="AH1013" s="35"/>
      <c r="AI1013" s="2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</row>
    <row r="1014" spans="1:47" s="24" customFormat="1">
      <c r="A1014" s="31">
        <v>26524</v>
      </c>
      <c r="B1014" s="31" t="s">
        <v>1723</v>
      </c>
      <c r="C1014" s="31" t="s">
        <v>15</v>
      </c>
      <c r="D1014" s="31"/>
      <c r="E1014" s="31">
        <v>62</v>
      </c>
      <c r="F1014" s="31" t="s">
        <v>124</v>
      </c>
      <c r="G1014" s="31" t="s">
        <v>4</v>
      </c>
      <c r="H1014" s="31" t="s">
        <v>6</v>
      </c>
      <c r="I1014" s="40">
        <v>10232.48</v>
      </c>
      <c r="J1014" s="40">
        <v>613.94880000000001</v>
      </c>
      <c r="K1014" s="40">
        <v>2046.4960000000001</v>
      </c>
      <c r="L1014" s="40">
        <v>10621.314</v>
      </c>
      <c r="M1014" s="41">
        <v>796.59855000000005</v>
      </c>
      <c r="N1014" s="41">
        <v>2389.79565</v>
      </c>
      <c r="O1014" s="40">
        <v>11321.215199999999</v>
      </c>
      <c r="P1014" s="41">
        <v>962.30329199999994</v>
      </c>
      <c r="Q1014" s="41">
        <v>2773.6977239999997</v>
      </c>
      <c r="R1014" s="40">
        <v>12021.116399999999</v>
      </c>
      <c r="S1014" s="41">
        <v>1142.0060579999999</v>
      </c>
      <c r="T1014" s="41">
        <v>3185.5958459999997</v>
      </c>
      <c r="U1014" s="40">
        <v>12721.017599999999</v>
      </c>
      <c r="V1014" s="41">
        <v>1335.7068479999998</v>
      </c>
      <c r="W1014" s="41">
        <v>3625.4900159999993</v>
      </c>
      <c r="X1014" s="40">
        <v>13420.918799999999</v>
      </c>
      <c r="Y1014" s="41">
        <v>1543.4056619999999</v>
      </c>
      <c r="Z1014" s="41">
        <v>4093.3802339999997</v>
      </c>
      <c r="AA1014" s="40">
        <v>14120.82</v>
      </c>
      <c r="AB1014" s="41">
        <v>1765.1025</v>
      </c>
      <c r="AC1014" s="41">
        <v>4589.2664999999997</v>
      </c>
      <c r="AD1014" s="35"/>
      <c r="AE1014" s="35"/>
      <c r="AF1014" s="35"/>
      <c r="AG1014" s="35"/>
      <c r="AH1014" s="35"/>
      <c r="AI1014" s="2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</row>
    <row r="1015" spans="1:47" s="24" customFormat="1">
      <c r="A1015" s="31">
        <v>24346</v>
      </c>
      <c r="B1015" s="31" t="s">
        <v>1830</v>
      </c>
      <c r="C1015" s="31" t="s">
        <v>15</v>
      </c>
      <c r="D1015" s="31"/>
      <c r="E1015" s="31">
        <v>59.05</v>
      </c>
      <c r="F1015" s="31" t="s">
        <v>259</v>
      </c>
      <c r="G1015" s="31" t="s">
        <v>4</v>
      </c>
      <c r="H1015" s="31" t="s">
        <v>6</v>
      </c>
      <c r="I1015" s="40">
        <v>15405.720000000001</v>
      </c>
      <c r="J1015" s="40">
        <v>924.34320000000002</v>
      </c>
      <c r="K1015" s="40">
        <v>3081.1440000000002</v>
      </c>
      <c r="L1015" s="40">
        <v>16114.382000000005</v>
      </c>
      <c r="M1015" s="41">
        <v>1208.5786500000004</v>
      </c>
      <c r="N1015" s="41">
        <v>3625.7359500000011</v>
      </c>
      <c r="O1015" s="40">
        <v>17389.973600000005</v>
      </c>
      <c r="P1015" s="41">
        <v>1478.1477560000005</v>
      </c>
      <c r="Q1015" s="41">
        <v>4260.5435320000015</v>
      </c>
      <c r="R1015" s="40">
        <v>18665.565200000005</v>
      </c>
      <c r="S1015" s="41">
        <v>1773.2286940000004</v>
      </c>
      <c r="T1015" s="41">
        <v>4946.3747780000012</v>
      </c>
      <c r="U1015" s="40">
        <v>19941.156800000004</v>
      </c>
      <c r="V1015" s="41">
        <v>2093.8214640000006</v>
      </c>
      <c r="W1015" s="41">
        <v>5683.2296880000004</v>
      </c>
      <c r="X1015" s="40">
        <v>21216.748400000004</v>
      </c>
      <c r="Y1015" s="41">
        <v>2439.9260660000004</v>
      </c>
      <c r="Z1015" s="41">
        <v>6471.1082620000007</v>
      </c>
      <c r="AA1015" s="40">
        <v>22492.340000000004</v>
      </c>
      <c r="AB1015" s="41">
        <v>2811.5425000000005</v>
      </c>
      <c r="AC1015" s="41">
        <v>7310.0105000000012</v>
      </c>
      <c r="AD1015" s="35"/>
      <c r="AE1015" s="35"/>
      <c r="AF1015" s="35"/>
      <c r="AG1015" s="35"/>
      <c r="AH1015" s="35"/>
      <c r="AI1015" s="2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</row>
    <row r="1016" spans="1:47" s="24" customFormat="1">
      <c r="A1016" s="31">
        <v>27773</v>
      </c>
      <c r="B1016" s="31" t="s">
        <v>1635</v>
      </c>
      <c r="C1016" s="31" t="s">
        <v>15</v>
      </c>
      <c r="D1016" s="31"/>
      <c r="E1016" s="31">
        <v>53.07</v>
      </c>
      <c r="F1016" s="31" t="s">
        <v>17</v>
      </c>
      <c r="G1016" s="31" t="s">
        <v>4</v>
      </c>
      <c r="H1016" s="31" t="s">
        <v>6</v>
      </c>
      <c r="I1016" s="40">
        <v>18813.32</v>
      </c>
      <c r="J1016" s="40">
        <v>1128.7991999999999</v>
      </c>
      <c r="K1016" s="40">
        <v>3762.6640000000002</v>
      </c>
      <c r="L1016" s="40">
        <v>19415.346000000001</v>
      </c>
      <c r="M1016" s="41">
        <v>1456.15095</v>
      </c>
      <c r="N1016" s="41">
        <v>4368.4528500000006</v>
      </c>
      <c r="O1016" s="40">
        <v>20498.9928</v>
      </c>
      <c r="P1016" s="41">
        <v>1742.4143880000001</v>
      </c>
      <c r="Q1016" s="41">
        <v>5022.2532359999996</v>
      </c>
      <c r="R1016" s="40">
        <v>21582.639599999999</v>
      </c>
      <c r="S1016" s="41">
        <v>2050.350762</v>
      </c>
      <c r="T1016" s="41">
        <v>5719.3994940000002</v>
      </c>
      <c r="U1016" s="40">
        <v>22666.286400000001</v>
      </c>
      <c r="V1016" s="41">
        <v>2379.9600719999999</v>
      </c>
      <c r="W1016" s="41">
        <v>6459.8916239999999</v>
      </c>
      <c r="X1016" s="40">
        <v>23749.933199999999</v>
      </c>
      <c r="Y1016" s="41">
        <v>2731.2423180000001</v>
      </c>
      <c r="Z1016" s="41">
        <v>7243.7296259999994</v>
      </c>
      <c r="AA1016" s="40">
        <v>24833.58</v>
      </c>
      <c r="AB1016" s="41">
        <v>3104.1975000000002</v>
      </c>
      <c r="AC1016" s="41">
        <v>8070.9135000000006</v>
      </c>
      <c r="AD1016" s="35"/>
      <c r="AE1016" s="35"/>
      <c r="AF1016" s="35"/>
      <c r="AG1016" s="35"/>
      <c r="AH1016" s="35"/>
      <c r="AI1016" s="2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</row>
    <row r="1017" spans="1:47" s="24" customFormat="1">
      <c r="A1017" s="31">
        <v>14170</v>
      </c>
      <c r="B1017" s="31" t="s">
        <v>2185</v>
      </c>
      <c r="C1017" s="31" t="s">
        <v>15</v>
      </c>
      <c r="D1017" s="31"/>
      <c r="E1017" s="31">
        <v>62.03</v>
      </c>
      <c r="F1017" s="31" t="s">
        <v>420</v>
      </c>
      <c r="G1017" s="31" t="s">
        <v>4</v>
      </c>
      <c r="H1017" s="31" t="s">
        <v>6</v>
      </c>
      <c r="I1017" s="40">
        <v>30598.320000000003</v>
      </c>
      <c r="J1017" s="40">
        <v>1835.8992000000001</v>
      </c>
      <c r="K1017" s="40">
        <v>6119.6640000000007</v>
      </c>
      <c r="L1017" s="40">
        <v>32202.232</v>
      </c>
      <c r="M1017" s="41">
        <v>2415.1673999999998</v>
      </c>
      <c r="N1017" s="41">
        <v>7245.5021999999999</v>
      </c>
      <c r="O1017" s="40">
        <v>35089.2736</v>
      </c>
      <c r="P1017" s="41">
        <v>2982.5882560000005</v>
      </c>
      <c r="Q1017" s="41">
        <v>8596.8720319999993</v>
      </c>
      <c r="R1017" s="40">
        <v>37976.315199999997</v>
      </c>
      <c r="S1017" s="41">
        <v>3607.7499439999997</v>
      </c>
      <c r="T1017" s="41">
        <v>10063.723528</v>
      </c>
      <c r="U1017" s="40">
        <v>40863.356800000001</v>
      </c>
      <c r="V1017" s="41">
        <v>4290.6524639999998</v>
      </c>
      <c r="W1017" s="41">
        <v>11646.056687999999</v>
      </c>
      <c r="X1017" s="40">
        <v>43750.398400000005</v>
      </c>
      <c r="Y1017" s="41">
        <v>5031.2958160000007</v>
      </c>
      <c r="Z1017" s="41">
        <v>13343.871512000002</v>
      </c>
      <c r="AA1017" s="40">
        <v>46637.440000000002</v>
      </c>
      <c r="AB1017" s="41">
        <v>5829.68</v>
      </c>
      <c r="AC1017" s="41">
        <v>15157.168000000001</v>
      </c>
      <c r="AD1017" s="35"/>
      <c r="AE1017" s="35"/>
      <c r="AF1017" s="35"/>
      <c r="AG1017" s="35"/>
      <c r="AH1017" s="35"/>
      <c r="AI1017" s="2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</row>
    <row r="1018" spans="1:47" s="24" customFormat="1">
      <c r="A1018" s="31">
        <v>14181</v>
      </c>
      <c r="B1018" s="31" t="s">
        <v>1977</v>
      </c>
      <c r="C1018" s="31" t="s">
        <v>15</v>
      </c>
      <c r="D1018" s="31"/>
      <c r="E1018" s="31">
        <v>58</v>
      </c>
      <c r="F1018" s="31" t="s">
        <v>126</v>
      </c>
      <c r="G1018" s="31" t="s">
        <v>4</v>
      </c>
      <c r="H1018" s="31" t="s">
        <v>6</v>
      </c>
      <c r="I1018" s="40">
        <v>27195.5</v>
      </c>
      <c r="J1018" s="40">
        <v>1631.73</v>
      </c>
      <c r="K1018" s="40">
        <v>5439.1</v>
      </c>
      <c r="L1018" s="40">
        <v>28555.274000000001</v>
      </c>
      <c r="M1018" s="41">
        <v>2141.6455500000002</v>
      </c>
      <c r="N1018" s="41">
        <v>6424.9366500000006</v>
      </c>
      <c r="O1018" s="40">
        <v>31002.867200000001</v>
      </c>
      <c r="P1018" s="41">
        <v>2635.2437120000004</v>
      </c>
      <c r="Q1018" s="41">
        <v>7595.702464</v>
      </c>
      <c r="R1018" s="40">
        <v>33450.460399999996</v>
      </c>
      <c r="S1018" s="41">
        <v>3177.7937379999998</v>
      </c>
      <c r="T1018" s="41">
        <v>8864.3720059999996</v>
      </c>
      <c r="U1018" s="40">
        <v>35898.053599999999</v>
      </c>
      <c r="V1018" s="41">
        <v>3769.2956279999999</v>
      </c>
      <c r="W1018" s="41">
        <v>10230.945275999999</v>
      </c>
      <c r="X1018" s="40">
        <v>38345.646800000002</v>
      </c>
      <c r="Y1018" s="41">
        <v>4409.7493820000009</v>
      </c>
      <c r="Z1018" s="41">
        <v>11695.422274</v>
      </c>
      <c r="AA1018" s="40">
        <v>40793.24</v>
      </c>
      <c r="AB1018" s="41">
        <v>5099.1549999999997</v>
      </c>
      <c r="AC1018" s="41">
        <v>13257.803</v>
      </c>
      <c r="AD1018" s="35"/>
      <c r="AE1018" s="35"/>
      <c r="AF1018" s="35"/>
      <c r="AG1018" s="35"/>
      <c r="AH1018" s="35"/>
      <c r="AI1018" s="2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</row>
    <row r="1019" spans="1:47" s="24" customFormat="1">
      <c r="A1019" s="31">
        <v>22324</v>
      </c>
      <c r="B1019" s="31" t="s">
        <v>1067</v>
      </c>
      <c r="C1019" s="31" t="s">
        <v>13</v>
      </c>
      <c r="D1019" s="31"/>
      <c r="E1019" s="31">
        <v>57.09</v>
      </c>
      <c r="F1019" s="31" t="s">
        <v>51</v>
      </c>
      <c r="G1019" s="31" t="s">
        <v>4</v>
      </c>
      <c r="H1019" s="31" t="s">
        <v>6</v>
      </c>
      <c r="I1019" s="40">
        <v>24447.460000000003</v>
      </c>
      <c r="J1019" s="40">
        <v>1466.8476000000001</v>
      </c>
      <c r="K1019" s="40">
        <v>4889.4920000000011</v>
      </c>
      <c r="L1019" s="40">
        <v>25743.829999999987</v>
      </c>
      <c r="M1019" s="41">
        <v>1930.7872499999989</v>
      </c>
      <c r="N1019" s="41">
        <v>5792.3617499999973</v>
      </c>
      <c r="O1019" s="40">
        <v>28077.295999999988</v>
      </c>
      <c r="P1019" s="41">
        <v>2386.5701599999993</v>
      </c>
      <c r="Q1019" s="41">
        <v>6878.9375199999968</v>
      </c>
      <c r="R1019" s="40">
        <v>30410.761999999988</v>
      </c>
      <c r="S1019" s="41">
        <v>2889.0223899999987</v>
      </c>
      <c r="T1019" s="41">
        <v>8058.8519299999971</v>
      </c>
      <c r="U1019" s="40">
        <v>32744.227999999988</v>
      </c>
      <c r="V1019" s="41">
        <v>3438.1439399999986</v>
      </c>
      <c r="W1019" s="41">
        <v>9332.1049799999964</v>
      </c>
      <c r="X1019" s="40">
        <v>35077.693999999989</v>
      </c>
      <c r="Y1019" s="41">
        <v>4033.9348099999988</v>
      </c>
      <c r="Z1019" s="41">
        <v>10698.696669999996</v>
      </c>
      <c r="AA1019" s="40">
        <v>37411.159999999989</v>
      </c>
      <c r="AB1019" s="41">
        <v>4676.3949999999986</v>
      </c>
      <c r="AC1019" s="41">
        <v>12158.626999999997</v>
      </c>
      <c r="AD1019" s="35"/>
      <c r="AE1019" s="35"/>
      <c r="AF1019" s="35"/>
      <c r="AG1019" s="35"/>
      <c r="AH1019" s="35"/>
      <c r="AI1019" s="2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</row>
    <row r="1020" spans="1:47" s="24" customFormat="1">
      <c r="A1020" s="31">
        <v>22148</v>
      </c>
      <c r="B1020" s="31" t="s">
        <v>2004</v>
      </c>
      <c r="C1020" s="31" t="s">
        <v>15</v>
      </c>
      <c r="D1020" s="31"/>
      <c r="E1020" s="31">
        <v>61.04</v>
      </c>
      <c r="F1020" s="31" t="s">
        <v>345</v>
      </c>
      <c r="G1020" s="31" t="s">
        <v>4</v>
      </c>
      <c r="H1020" s="31" t="s">
        <v>6</v>
      </c>
      <c r="I1020" s="40">
        <v>21687.1</v>
      </c>
      <c r="J1020" s="40">
        <v>1301.2259999999999</v>
      </c>
      <c r="K1020" s="40">
        <v>4337.42</v>
      </c>
      <c r="L1020" s="40">
        <v>22771.455999999998</v>
      </c>
      <c r="M1020" s="41">
        <v>1707.8591999999999</v>
      </c>
      <c r="N1020" s="41">
        <v>5123.5775999999996</v>
      </c>
      <c r="O1020" s="40">
        <v>24723.2968</v>
      </c>
      <c r="P1020" s="41">
        <v>2101.4802280000004</v>
      </c>
      <c r="Q1020" s="41">
        <v>6057.2077159999999</v>
      </c>
      <c r="R1020" s="40">
        <v>26675.137599999998</v>
      </c>
      <c r="S1020" s="41">
        <v>2534.1380719999997</v>
      </c>
      <c r="T1020" s="41">
        <v>7068.9114639999998</v>
      </c>
      <c r="U1020" s="40">
        <v>28626.9784</v>
      </c>
      <c r="V1020" s="41">
        <v>3005.8327319999999</v>
      </c>
      <c r="W1020" s="41">
        <v>8158.6888439999993</v>
      </c>
      <c r="X1020" s="40">
        <v>30578.819199999998</v>
      </c>
      <c r="Y1020" s="41">
        <v>3516.5642079999998</v>
      </c>
      <c r="Z1020" s="41">
        <v>9326.5398559999994</v>
      </c>
      <c r="AA1020" s="40">
        <v>32530.659999999996</v>
      </c>
      <c r="AB1020" s="41">
        <v>4066.3324999999995</v>
      </c>
      <c r="AC1020" s="41">
        <v>10572.464499999998</v>
      </c>
      <c r="AD1020" s="35"/>
      <c r="AE1020" s="35"/>
      <c r="AF1020" s="35"/>
      <c r="AG1020" s="35"/>
      <c r="AH1020" s="35"/>
      <c r="AI1020" s="2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</row>
    <row r="1021" spans="1:47" s="24" customFormat="1">
      <c r="A1021" s="31">
        <v>14227</v>
      </c>
      <c r="B1021" s="31" t="s">
        <v>2108</v>
      </c>
      <c r="C1021" s="31" t="s">
        <v>15</v>
      </c>
      <c r="D1021" s="31"/>
      <c r="E1021" s="31">
        <v>66.05</v>
      </c>
      <c r="F1021" s="31" t="s">
        <v>2109</v>
      </c>
      <c r="G1021" s="31" t="s">
        <v>4</v>
      </c>
      <c r="H1021" s="31" t="s">
        <v>6</v>
      </c>
      <c r="I1021" s="40">
        <v>13169.32</v>
      </c>
      <c r="J1021" s="40">
        <v>790.15919999999994</v>
      </c>
      <c r="K1021" s="40">
        <v>2633.864</v>
      </c>
      <c r="L1021" s="40">
        <v>13827.786</v>
      </c>
      <c r="M1021" s="41">
        <v>1037.08395</v>
      </c>
      <c r="N1021" s="41">
        <v>3111.2518500000001</v>
      </c>
      <c r="O1021" s="40">
        <v>15013.024799999999</v>
      </c>
      <c r="P1021" s="41">
        <v>1276.1071079999999</v>
      </c>
      <c r="Q1021" s="41">
        <v>3678.1910759999996</v>
      </c>
      <c r="R1021" s="40">
        <v>16198.2636</v>
      </c>
      <c r="S1021" s="41">
        <v>1538.8350419999999</v>
      </c>
      <c r="T1021" s="41">
        <v>4292.5398540000006</v>
      </c>
      <c r="U1021" s="40">
        <v>17383.502399999998</v>
      </c>
      <c r="V1021" s="41">
        <v>1825.2677519999997</v>
      </c>
      <c r="W1021" s="41">
        <v>4954.2981839999993</v>
      </c>
      <c r="X1021" s="40">
        <v>18568.7412</v>
      </c>
      <c r="Y1021" s="41">
        <v>2135.4052380000003</v>
      </c>
      <c r="Z1021" s="41">
        <v>5663.466066</v>
      </c>
      <c r="AA1021" s="40">
        <v>19753.98</v>
      </c>
      <c r="AB1021" s="41">
        <v>2469.2474999999999</v>
      </c>
      <c r="AC1021" s="41">
        <v>6420.0434999999998</v>
      </c>
      <c r="AD1021" s="35"/>
      <c r="AE1021" s="35"/>
      <c r="AF1021" s="35"/>
      <c r="AG1021" s="35"/>
      <c r="AH1021" s="35"/>
      <c r="AI1021" s="2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</row>
    <row r="1022" spans="1:47" s="24" customFormat="1">
      <c r="A1022" s="31">
        <v>22791</v>
      </c>
      <c r="B1022" s="31" t="s">
        <v>1950</v>
      </c>
      <c r="C1022" s="31" t="s">
        <v>15</v>
      </c>
      <c r="D1022" s="31"/>
      <c r="E1022" s="31">
        <v>62.02</v>
      </c>
      <c r="F1022" s="31" t="s">
        <v>397</v>
      </c>
      <c r="G1022" s="31" t="s">
        <v>4</v>
      </c>
      <c r="H1022" s="31" t="s">
        <v>6</v>
      </c>
      <c r="I1022" s="40">
        <v>9823.1999999999989</v>
      </c>
      <c r="J1022" s="40">
        <v>589.39199999999994</v>
      </c>
      <c r="K1022" s="40">
        <v>1964.6399999999999</v>
      </c>
      <c r="L1022" s="40">
        <v>10314.359999999999</v>
      </c>
      <c r="M1022" s="41">
        <v>773.57699999999988</v>
      </c>
      <c r="N1022" s="41">
        <v>2320.7309999999998</v>
      </c>
      <c r="O1022" s="40">
        <v>11198.447999999999</v>
      </c>
      <c r="P1022" s="41">
        <v>951.86807999999996</v>
      </c>
      <c r="Q1022" s="41">
        <v>2743.6197599999996</v>
      </c>
      <c r="R1022" s="40">
        <v>12082.536</v>
      </c>
      <c r="S1022" s="41">
        <v>1147.8409200000001</v>
      </c>
      <c r="T1022" s="41">
        <v>3201.8720400000002</v>
      </c>
      <c r="U1022" s="40">
        <v>12966.624</v>
      </c>
      <c r="V1022" s="41">
        <v>1361.4955199999999</v>
      </c>
      <c r="W1022" s="41">
        <v>3695.4878399999998</v>
      </c>
      <c r="X1022" s="40">
        <v>13850.712</v>
      </c>
      <c r="Y1022" s="41">
        <v>1592.83188</v>
      </c>
      <c r="Z1022" s="41">
        <v>4224.4671600000001</v>
      </c>
      <c r="AA1022" s="40">
        <v>14734.8</v>
      </c>
      <c r="AB1022" s="41">
        <v>1841.85</v>
      </c>
      <c r="AC1022" s="41">
        <v>4788.8099999999995</v>
      </c>
      <c r="AD1022" s="35"/>
      <c r="AE1022" s="35"/>
      <c r="AF1022" s="35"/>
      <c r="AG1022" s="35"/>
      <c r="AH1022" s="35"/>
      <c r="AI1022" s="2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</row>
    <row r="1023" spans="1:47" s="24" customFormat="1">
      <c r="A1023" s="31">
        <v>31101</v>
      </c>
      <c r="B1023" s="31" t="s">
        <v>594</v>
      </c>
      <c r="C1023" s="31" t="s">
        <v>13</v>
      </c>
      <c r="D1023" s="31"/>
      <c r="E1023" s="31">
        <v>37.04</v>
      </c>
      <c r="F1023" s="31" t="s">
        <v>227</v>
      </c>
      <c r="G1023" s="31" t="s">
        <v>4</v>
      </c>
      <c r="H1023" s="31" t="s">
        <v>6</v>
      </c>
      <c r="I1023" s="40">
        <v>19355.96</v>
      </c>
      <c r="J1023" s="40">
        <v>1161.3575999999998</v>
      </c>
      <c r="K1023" s="40">
        <v>3871.192</v>
      </c>
      <c r="L1023" s="40">
        <v>19617.266</v>
      </c>
      <c r="M1023" s="41">
        <v>1471.29495</v>
      </c>
      <c r="N1023" s="41">
        <v>4413.8848500000004</v>
      </c>
      <c r="O1023" s="40">
        <v>20087.6168</v>
      </c>
      <c r="P1023" s="41">
        <v>1707.4474280000002</v>
      </c>
      <c r="Q1023" s="41">
        <v>4921.4661159999996</v>
      </c>
      <c r="R1023" s="40">
        <v>20557.9676</v>
      </c>
      <c r="S1023" s="41">
        <v>1953.006922</v>
      </c>
      <c r="T1023" s="41">
        <v>5447.861414</v>
      </c>
      <c r="U1023" s="40">
        <v>21028.3184</v>
      </c>
      <c r="V1023" s="41">
        <v>2207.9734319999998</v>
      </c>
      <c r="W1023" s="41">
        <v>5993.0707439999996</v>
      </c>
      <c r="X1023" s="40">
        <v>21498.6692</v>
      </c>
      <c r="Y1023" s="41">
        <v>2472.3469580000001</v>
      </c>
      <c r="Z1023" s="41">
        <v>6557.0941059999996</v>
      </c>
      <c r="AA1023" s="40">
        <v>21969.02</v>
      </c>
      <c r="AB1023" s="41">
        <v>2746.1275000000001</v>
      </c>
      <c r="AC1023" s="41">
        <v>7139.9315000000006</v>
      </c>
      <c r="AD1023" s="35"/>
      <c r="AE1023" s="35"/>
      <c r="AF1023" s="35"/>
      <c r="AG1023" s="35"/>
      <c r="AH1023" s="35"/>
      <c r="AI1023" s="2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</row>
    <row r="1024" spans="1:47" s="24" customFormat="1">
      <c r="A1024" s="31">
        <v>27137</v>
      </c>
      <c r="B1024" s="31" t="s">
        <v>1702</v>
      </c>
      <c r="C1024" s="31" t="s">
        <v>15</v>
      </c>
      <c r="D1024" s="31"/>
      <c r="E1024" s="31">
        <v>48.09</v>
      </c>
      <c r="F1024" s="31" t="s">
        <v>204</v>
      </c>
      <c r="G1024" s="31" t="s">
        <v>4</v>
      </c>
      <c r="H1024" s="31" t="s">
        <v>6</v>
      </c>
      <c r="I1024" s="40">
        <v>30888.300000000003</v>
      </c>
      <c r="J1024" s="40">
        <v>1853.298</v>
      </c>
      <c r="K1024" s="40">
        <v>6177.6600000000008</v>
      </c>
      <c r="L1024" s="40">
        <v>32150.483999999993</v>
      </c>
      <c r="M1024" s="41">
        <v>2411.2862999999993</v>
      </c>
      <c r="N1024" s="41">
        <v>7233.8588999999984</v>
      </c>
      <c r="O1024" s="40">
        <v>34422.415199999989</v>
      </c>
      <c r="P1024" s="41">
        <v>2925.9052919999995</v>
      </c>
      <c r="Q1024" s="41">
        <v>8433.4917239999977</v>
      </c>
      <c r="R1024" s="40">
        <v>36694.346399999995</v>
      </c>
      <c r="S1024" s="41">
        <v>3485.9629079999995</v>
      </c>
      <c r="T1024" s="41">
        <v>9724.0017959999986</v>
      </c>
      <c r="U1024" s="40">
        <v>38966.277599999994</v>
      </c>
      <c r="V1024" s="41">
        <v>4091.459147999999</v>
      </c>
      <c r="W1024" s="41">
        <v>11105.389115999997</v>
      </c>
      <c r="X1024" s="40">
        <v>41238.208799999993</v>
      </c>
      <c r="Y1024" s="41">
        <v>4742.3940119999997</v>
      </c>
      <c r="Z1024" s="41">
        <v>12577.653683999997</v>
      </c>
      <c r="AA1024" s="40">
        <v>43510.139999999992</v>
      </c>
      <c r="AB1024" s="41">
        <v>5438.767499999999</v>
      </c>
      <c r="AC1024" s="41">
        <v>14140.795499999998</v>
      </c>
      <c r="AD1024" s="35"/>
      <c r="AE1024" s="35"/>
      <c r="AF1024" s="35"/>
      <c r="AG1024" s="35"/>
      <c r="AH1024" s="35"/>
      <c r="AI1024" s="2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</row>
    <row r="1025" spans="1:47" s="24" customFormat="1">
      <c r="A1025" s="31">
        <v>22210</v>
      </c>
      <c r="B1025" s="31" t="s">
        <v>1944</v>
      </c>
      <c r="C1025" s="31" t="s">
        <v>15</v>
      </c>
      <c r="D1025" s="31"/>
      <c r="E1025" s="31">
        <v>60.07</v>
      </c>
      <c r="F1025" s="31" t="s">
        <v>397</v>
      </c>
      <c r="G1025" s="31" t="s">
        <v>4</v>
      </c>
      <c r="H1025" s="31" t="s">
        <v>6</v>
      </c>
      <c r="I1025" s="40">
        <v>22061.579999999998</v>
      </c>
      <c r="J1025" s="40">
        <v>1323.6947999999998</v>
      </c>
      <c r="K1025" s="40">
        <v>4412.3159999999998</v>
      </c>
      <c r="L1025" s="40">
        <v>23338.507999999994</v>
      </c>
      <c r="M1025" s="41">
        <v>1750.3880999999994</v>
      </c>
      <c r="N1025" s="41">
        <v>5251.1642999999985</v>
      </c>
      <c r="O1025" s="40">
        <v>25636.978399999996</v>
      </c>
      <c r="P1025" s="41">
        <v>2179.1431640000001</v>
      </c>
      <c r="Q1025" s="41">
        <v>6281.0597079999989</v>
      </c>
      <c r="R1025" s="40">
        <v>27935.448799999995</v>
      </c>
      <c r="S1025" s="41">
        <v>2653.8676359999995</v>
      </c>
      <c r="T1025" s="41">
        <v>7402.893931999999</v>
      </c>
      <c r="U1025" s="40">
        <v>30233.919199999997</v>
      </c>
      <c r="V1025" s="41">
        <v>3174.5615159999998</v>
      </c>
      <c r="W1025" s="41">
        <v>8616.6669719999991</v>
      </c>
      <c r="X1025" s="40">
        <v>32532.389599999995</v>
      </c>
      <c r="Y1025" s="41">
        <v>3741.2248039999995</v>
      </c>
      <c r="Z1025" s="41">
        <v>9922.378827999999</v>
      </c>
      <c r="AA1025" s="40">
        <v>34830.86</v>
      </c>
      <c r="AB1025" s="41">
        <v>4353.8575000000001</v>
      </c>
      <c r="AC1025" s="41">
        <v>11320.029500000001</v>
      </c>
      <c r="AD1025" s="35"/>
      <c r="AE1025" s="35"/>
      <c r="AF1025" s="35"/>
      <c r="AG1025" s="35"/>
      <c r="AH1025" s="35"/>
      <c r="AI1025" s="2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</row>
    <row r="1026" spans="1:47" s="24" customFormat="1">
      <c r="A1026" s="31">
        <v>29080</v>
      </c>
      <c r="B1026" s="31" t="s">
        <v>1538</v>
      </c>
      <c r="C1026" s="31" t="s">
        <v>15</v>
      </c>
      <c r="D1026" s="31"/>
      <c r="E1026" s="31">
        <v>46.05</v>
      </c>
      <c r="F1026" s="31" t="s">
        <v>65</v>
      </c>
      <c r="G1026" s="31" t="s">
        <v>4</v>
      </c>
      <c r="H1026" s="31" t="s">
        <v>6</v>
      </c>
      <c r="I1026" s="40">
        <v>19448.439999999999</v>
      </c>
      <c r="J1026" s="40">
        <v>1166.9063999999998</v>
      </c>
      <c r="K1026" s="40">
        <v>3889.6880000000001</v>
      </c>
      <c r="L1026" s="40">
        <v>19944.376</v>
      </c>
      <c r="M1026" s="41">
        <v>1495.8281999999999</v>
      </c>
      <c r="N1026" s="41">
        <v>4487.4845999999998</v>
      </c>
      <c r="O1026" s="40">
        <v>20837.060799999999</v>
      </c>
      <c r="P1026" s="41">
        <v>1771.1501680000001</v>
      </c>
      <c r="Q1026" s="41">
        <v>5105.0798959999993</v>
      </c>
      <c r="R1026" s="40">
        <v>21729.745599999998</v>
      </c>
      <c r="S1026" s="41">
        <v>2064.325832</v>
      </c>
      <c r="T1026" s="41">
        <v>5758.382584</v>
      </c>
      <c r="U1026" s="40">
        <v>22622.430399999997</v>
      </c>
      <c r="V1026" s="41">
        <v>2375.3551919999995</v>
      </c>
      <c r="W1026" s="41">
        <v>6447.3926639999991</v>
      </c>
      <c r="X1026" s="40">
        <v>23515.1152</v>
      </c>
      <c r="Y1026" s="41">
        <v>2704.2382480000001</v>
      </c>
      <c r="Z1026" s="41">
        <v>7172.1101360000002</v>
      </c>
      <c r="AA1026" s="40">
        <v>24407.8</v>
      </c>
      <c r="AB1026" s="41">
        <v>3050.9749999999999</v>
      </c>
      <c r="AC1026" s="41">
        <v>7932.5349999999999</v>
      </c>
      <c r="AD1026" s="35"/>
      <c r="AE1026" s="35"/>
      <c r="AF1026" s="35"/>
      <c r="AG1026" s="35"/>
      <c r="AH1026" s="35"/>
      <c r="AI1026" s="2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</row>
    <row r="1027" spans="1:47" s="24" customFormat="1">
      <c r="A1027" s="31">
        <v>32598</v>
      </c>
      <c r="B1027" s="31" t="s">
        <v>1207</v>
      </c>
      <c r="C1027" s="31" t="s">
        <v>15</v>
      </c>
      <c r="D1027" s="31"/>
      <c r="E1027" s="31">
        <v>54.1</v>
      </c>
      <c r="F1027" s="31" t="s">
        <v>394</v>
      </c>
      <c r="G1027" s="31" t="s">
        <v>4</v>
      </c>
      <c r="H1027" s="31" t="s">
        <v>6</v>
      </c>
      <c r="I1027" s="40">
        <v>9703.3599999999988</v>
      </c>
      <c r="J1027" s="40">
        <v>582.20159999999987</v>
      </c>
      <c r="K1027" s="40">
        <v>1940.6719999999998</v>
      </c>
      <c r="L1027" s="40">
        <v>9761.5799999999981</v>
      </c>
      <c r="M1027" s="41">
        <v>732.11849999999981</v>
      </c>
      <c r="N1027" s="41">
        <v>2196.3554999999997</v>
      </c>
      <c r="O1027" s="40">
        <v>9866.3759999999984</v>
      </c>
      <c r="P1027" s="41">
        <v>838.64195999999993</v>
      </c>
      <c r="Q1027" s="41">
        <v>2417.2621199999994</v>
      </c>
      <c r="R1027" s="40">
        <v>9971.1719999999987</v>
      </c>
      <c r="S1027" s="41">
        <v>947.2613399999999</v>
      </c>
      <c r="T1027" s="41">
        <v>2642.3605799999996</v>
      </c>
      <c r="U1027" s="40">
        <v>10075.967999999999</v>
      </c>
      <c r="V1027" s="41">
        <v>1057.9766399999999</v>
      </c>
      <c r="W1027" s="41">
        <v>2871.6508799999992</v>
      </c>
      <c r="X1027" s="40">
        <v>10180.763999999999</v>
      </c>
      <c r="Y1027" s="41">
        <v>1170.7878599999999</v>
      </c>
      <c r="Z1027" s="41">
        <v>3105.1330199999998</v>
      </c>
      <c r="AA1027" s="40">
        <v>10285.56</v>
      </c>
      <c r="AB1027" s="41">
        <v>1285.6949999999999</v>
      </c>
      <c r="AC1027" s="41">
        <v>3342.8069999999998</v>
      </c>
      <c r="AD1027" s="35"/>
      <c r="AE1027" s="35"/>
      <c r="AF1027" s="35"/>
      <c r="AG1027" s="35"/>
      <c r="AH1027" s="35"/>
      <c r="AI1027" s="2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</row>
    <row r="1028" spans="1:47" s="24" customFormat="1">
      <c r="A1028" s="31">
        <v>32250</v>
      </c>
      <c r="B1028" s="31" t="s">
        <v>477</v>
      </c>
      <c r="C1028" s="31" t="s">
        <v>13</v>
      </c>
      <c r="D1028" s="31"/>
      <c r="E1028" s="31">
        <v>36.06</v>
      </c>
      <c r="F1028" s="31" t="s">
        <v>300</v>
      </c>
      <c r="G1028" s="31" t="s">
        <v>4</v>
      </c>
      <c r="H1028" s="31" t="s">
        <v>6</v>
      </c>
      <c r="I1028" s="40">
        <v>6139.5</v>
      </c>
      <c r="J1028" s="40">
        <v>368.37</v>
      </c>
      <c r="K1028" s="40">
        <v>1227.9000000000001</v>
      </c>
      <c r="L1028" s="40">
        <v>6176.3360000000002</v>
      </c>
      <c r="M1028" s="41">
        <v>463.22519999999997</v>
      </c>
      <c r="N1028" s="41">
        <v>1389.6756</v>
      </c>
      <c r="O1028" s="40">
        <v>6242.6408000000001</v>
      </c>
      <c r="P1028" s="41">
        <v>530.62446800000009</v>
      </c>
      <c r="Q1028" s="41">
        <v>1529.4469959999999</v>
      </c>
      <c r="R1028" s="40">
        <v>6308.9456</v>
      </c>
      <c r="S1028" s="41">
        <v>599.34983199999999</v>
      </c>
      <c r="T1028" s="41">
        <v>1671.870584</v>
      </c>
      <c r="U1028" s="40">
        <v>6375.2503999999999</v>
      </c>
      <c r="V1028" s="41">
        <v>669.40129200000001</v>
      </c>
      <c r="W1028" s="41">
        <v>1816.9463639999999</v>
      </c>
      <c r="X1028" s="40">
        <v>6441.5551999999998</v>
      </c>
      <c r="Y1028" s="41">
        <v>740.77884800000004</v>
      </c>
      <c r="Z1028" s="41">
        <v>1964.6743359999998</v>
      </c>
      <c r="AA1028" s="40">
        <v>6507.86</v>
      </c>
      <c r="AB1028" s="41">
        <v>813.48249999999996</v>
      </c>
      <c r="AC1028" s="41">
        <v>2115.0545000000002</v>
      </c>
      <c r="AD1028" s="35"/>
      <c r="AE1028" s="35"/>
      <c r="AF1028" s="35"/>
      <c r="AG1028" s="35"/>
      <c r="AH1028" s="35"/>
      <c r="AI1028" s="2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</row>
    <row r="1029" spans="1:47" s="24" customFormat="1">
      <c r="A1029" s="31">
        <v>30409</v>
      </c>
      <c r="B1029" s="31" t="s">
        <v>453</v>
      </c>
      <c r="C1029" s="31" t="s">
        <v>13</v>
      </c>
      <c r="D1029" s="31"/>
      <c r="E1029" s="31">
        <v>40</v>
      </c>
      <c r="F1029" s="31" t="s">
        <v>286</v>
      </c>
      <c r="G1029" s="31" t="s">
        <v>4</v>
      </c>
      <c r="H1029" s="31" t="s">
        <v>6</v>
      </c>
      <c r="I1029" s="40">
        <v>4478.484375</v>
      </c>
      <c r="J1029" s="40">
        <v>268.70906250000002</v>
      </c>
      <c r="K1029" s="40">
        <v>895.69687500000009</v>
      </c>
      <c r="L1029" s="40">
        <v>4478.484375</v>
      </c>
      <c r="M1029" s="41">
        <v>335.88632812499998</v>
      </c>
      <c r="N1029" s="41">
        <v>1007.658984375</v>
      </c>
      <c r="O1029" s="40">
        <v>4478.484375</v>
      </c>
      <c r="P1029" s="41">
        <v>380.67117187500003</v>
      </c>
      <c r="Q1029" s="41">
        <v>1097.2286718749999</v>
      </c>
      <c r="R1029" s="40">
        <v>4478.484375</v>
      </c>
      <c r="S1029" s="41">
        <v>425.45601562500002</v>
      </c>
      <c r="T1029" s="41">
        <v>1186.798359375</v>
      </c>
      <c r="U1029" s="40">
        <v>4478.484375</v>
      </c>
      <c r="V1029" s="41">
        <v>470.24085937499996</v>
      </c>
      <c r="W1029" s="41">
        <v>1276.3680468749999</v>
      </c>
      <c r="X1029" s="40">
        <v>4478.484375</v>
      </c>
      <c r="Y1029" s="41">
        <v>515.02570312500006</v>
      </c>
      <c r="Z1029" s="41">
        <v>1365.937734375</v>
      </c>
      <c r="AA1029" s="40">
        <v>4478.484375</v>
      </c>
      <c r="AB1029" s="41">
        <v>559.810546875</v>
      </c>
      <c r="AC1029" s="41">
        <v>1455.5074218750001</v>
      </c>
      <c r="AD1029" s="35"/>
      <c r="AE1029" s="35"/>
      <c r="AF1029" s="35"/>
      <c r="AG1029" s="35"/>
      <c r="AH1029" s="35"/>
      <c r="AI1029" s="2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</row>
    <row r="1030" spans="1:47" s="24" customFormat="1">
      <c r="A1030" s="31">
        <v>27918</v>
      </c>
      <c r="B1030" s="31" t="s">
        <v>880</v>
      </c>
      <c r="C1030" s="31" t="s">
        <v>13</v>
      </c>
      <c r="D1030" s="31"/>
      <c r="E1030" s="31">
        <v>40.06</v>
      </c>
      <c r="F1030" s="31" t="s">
        <v>134</v>
      </c>
      <c r="G1030" s="31" t="s">
        <v>4</v>
      </c>
      <c r="H1030" s="31" t="s">
        <v>6</v>
      </c>
      <c r="I1030" s="40">
        <v>14218.059999999998</v>
      </c>
      <c r="J1030" s="40">
        <v>853.08359999999982</v>
      </c>
      <c r="K1030" s="40">
        <v>2843.6119999999996</v>
      </c>
      <c r="L1030" s="40">
        <v>14729.909999999998</v>
      </c>
      <c r="M1030" s="41">
        <v>1104.7432499999998</v>
      </c>
      <c r="N1030" s="41">
        <v>3314.2297499999995</v>
      </c>
      <c r="O1030" s="40">
        <v>15651.239999999998</v>
      </c>
      <c r="P1030" s="41">
        <v>1330.3553999999999</v>
      </c>
      <c r="Q1030" s="41">
        <v>3834.5537999999992</v>
      </c>
      <c r="R1030" s="40">
        <v>16572.57</v>
      </c>
      <c r="S1030" s="41">
        <v>1574.3941500000001</v>
      </c>
      <c r="T1030" s="41">
        <v>4391.7310500000003</v>
      </c>
      <c r="U1030" s="40">
        <v>17493.899999999998</v>
      </c>
      <c r="V1030" s="41">
        <v>1836.8594999999998</v>
      </c>
      <c r="W1030" s="41">
        <v>4985.7614999999987</v>
      </c>
      <c r="X1030" s="40">
        <v>18415.229999999996</v>
      </c>
      <c r="Y1030" s="41">
        <v>2117.7514499999997</v>
      </c>
      <c r="Z1030" s="41">
        <v>5616.6451499999985</v>
      </c>
      <c r="AA1030" s="40">
        <v>19336.559999999998</v>
      </c>
      <c r="AB1030" s="41">
        <v>2417.0699999999997</v>
      </c>
      <c r="AC1030" s="41">
        <v>6284.3819999999996</v>
      </c>
      <c r="AD1030" s="35"/>
      <c r="AE1030" s="35"/>
      <c r="AF1030" s="35"/>
      <c r="AG1030" s="35"/>
      <c r="AH1030" s="35"/>
      <c r="AI1030" s="2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</row>
    <row r="1031" spans="1:47" s="24" customFormat="1">
      <c r="A1031" s="31">
        <v>23738</v>
      </c>
      <c r="B1031" s="31" t="s">
        <v>1832</v>
      </c>
      <c r="C1031" s="31" t="s">
        <v>15</v>
      </c>
      <c r="D1031" s="31"/>
      <c r="E1031" s="31">
        <v>60.03</v>
      </c>
      <c r="F1031" s="31" t="s">
        <v>176</v>
      </c>
      <c r="G1031" s="31" t="s">
        <v>4</v>
      </c>
      <c r="H1031" s="31" t="s">
        <v>6</v>
      </c>
      <c r="I1031" s="40">
        <v>10579.2</v>
      </c>
      <c r="J1031" s="40">
        <v>634.75200000000007</v>
      </c>
      <c r="K1031" s="40">
        <v>2115.84</v>
      </c>
      <c r="L1031" s="40">
        <v>11065.843999999997</v>
      </c>
      <c r="M1031" s="41">
        <v>829.9382999999998</v>
      </c>
      <c r="N1031" s="41">
        <v>2489.8148999999994</v>
      </c>
      <c r="O1031" s="40">
        <v>11941.803199999997</v>
      </c>
      <c r="P1031" s="41">
        <v>1015.0532719999998</v>
      </c>
      <c r="Q1031" s="41">
        <v>2925.7417839999989</v>
      </c>
      <c r="R1031" s="40">
        <v>12817.762399999996</v>
      </c>
      <c r="S1031" s="41">
        <v>1217.6874279999997</v>
      </c>
      <c r="T1031" s="41">
        <v>3396.7070359999989</v>
      </c>
      <c r="U1031" s="40">
        <v>13693.721599999997</v>
      </c>
      <c r="V1031" s="41">
        <v>1437.8407679999996</v>
      </c>
      <c r="W1031" s="41">
        <v>3902.7106559999988</v>
      </c>
      <c r="X1031" s="40">
        <v>14569.680799999996</v>
      </c>
      <c r="Y1031" s="41">
        <v>1675.5132919999996</v>
      </c>
      <c r="Z1031" s="41">
        <v>4443.7526439999992</v>
      </c>
      <c r="AA1031" s="40">
        <v>15445.639999999996</v>
      </c>
      <c r="AB1031" s="41">
        <v>1930.7049999999995</v>
      </c>
      <c r="AC1031" s="41">
        <v>5019.8329999999987</v>
      </c>
      <c r="AD1031" s="35"/>
      <c r="AE1031" s="35"/>
      <c r="AF1031" s="35"/>
      <c r="AG1031" s="35"/>
      <c r="AH1031" s="35"/>
      <c r="AI1031" s="2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</row>
    <row r="1032" spans="1:47" s="24" customFormat="1">
      <c r="A1032" s="31">
        <v>23973</v>
      </c>
      <c r="B1032" s="31" t="s">
        <v>1833</v>
      </c>
      <c r="C1032" s="31" t="s">
        <v>15</v>
      </c>
      <c r="D1032" s="31"/>
      <c r="E1032" s="31">
        <v>52.09</v>
      </c>
      <c r="F1032" s="31" t="s">
        <v>176</v>
      </c>
      <c r="G1032" s="31" t="s">
        <v>4</v>
      </c>
      <c r="H1032" s="31" t="s">
        <v>6</v>
      </c>
      <c r="I1032" s="40">
        <v>18110.86</v>
      </c>
      <c r="J1032" s="40">
        <v>1086.6515999999999</v>
      </c>
      <c r="K1032" s="40">
        <v>3622.1720000000005</v>
      </c>
      <c r="L1032" s="40">
        <v>18943.96</v>
      </c>
      <c r="M1032" s="41">
        <v>1420.7969999999998</v>
      </c>
      <c r="N1032" s="41">
        <v>4262.3909999999996</v>
      </c>
      <c r="O1032" s="40">
        <v>20443.54</v>
      </c>
      <c r="P1032" s="41">
        <v>1737.7009000000003</v>
      </c>
      <c r="Q1032" s="41">
        <v>5008.6673000000001</v>
      </c>
      <c r="R1032" s="40">
        <v>21943.120000000003</v>
      </c>
      <c r="S1032" s="41">
        <v>2084.5964000000004</v>
      </c>
      <c r="T1032" s="41">
        <v>5814.9268000000011</v>
      </c>
      <c r="U1032" s="40">
        <v>23442.7</v>
      </c>
      <c r="V1032" s="41">
        <v>2461.4834999999998</v>
      </c>
      <c r="W1032" s="41">
        <v>6681.1695</v>
      </c>
      <c r="X1032" s="40">
        <v>24942.28</v>
      </c>
      <c r="Y1032" s="41">
        <v>2868.3622</v>
      </c>
      <c r="Z1032" s="41">
        <v>7607.3953999999994</v>
      </c>
      <c r="AA1032" s="40">
        <v>26441.86</v>
      </c>
      <c r="AB1032" s="41">
        <v>3305.2325000000001</v>
      </c>
      <c r="AC1032" s="41">
        <v>8593.6045000000013</v>
      </c>
      <c r="AD1032" s="35"/>
      <c r="AE1032" s="35"/>
      <c r="AF1032" s="35"/>
      <c r="AG1032" s="35"/>
      <c r="AH1032" s="35"/>
      <c r="AI1032" s="2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</row>
    <row r="1033" spans="1:47" s="24" customFormat="1">
      <c r="A1033" s="31">
        <v>22610</v>
      </c>
      <c r="B1033" s="31" t="s">
        <v>1960</v>
      </c>
      <c r="C1033" s="31" t="s">
        <v>15</v>
      </c>
      <c r="D1033" s="31"/>
      <c r="E1033" s="31">
        <v>59.1</v>
      </c>
      <c r="F1033" s="31" t="s">
        <v>51</v>
      </c>
      <c r="G1033" s="31" t="s">
        <v>4</v>
      </c>
      <c r="H1033" s="31" t="s">
        <v>6</v>
      </c>
      <c r="I1033" s="40">
        <v>10119.219999999999</v>
      </c>
      <c r="J1033" s="40">
        <v>607.15319999999997</v>
      </c>
      <c r="K1033" s="40">
        <v>2023.8440000000001</v>
      </c>
      <c r="L1033" s="40">
        <v>10625.182000000001</v>
      </c>
      <c r="M1033" s="41">
        <v>796.88864999999998</v>
      </c>
      <c r="N1033" s="41">
        <v>2390.6659500000001</v>
      </c>
      <c r="O1033" s="40">
        <v>11535.913600000002</v>
      </c>
      <c r="P1033" s="41">
        <v>980.55265600000018</v>
      </c>
      <c r="Q1033" s="41">
        <v>2826.2988320000004</v>
      </c>
      <c r="R1033" s="40">
        <v>12446.645200000003</v>
      </c>
      <c r="S1033" s="41">
        <v>1182.4312940000002</v>
      </c>
      <c r="T1033" s="41">
        <v>3298.3609780000011</v>
      </c>
      <c r="U1033" s="40">
        <v>13357.376800000002</v>
      </c>
      <c r="V1033" s="41">
        <v>1402.5245640000001</v>
      </c>
      <c r="W1033" s="41">
        <v>3806.8523880000002</v>
      </c>
      <c r="X1033" s="40">
        <v>14268.108400000001</v>
      </c>
      <c r="Y1033" s="41">
        <v>1640.8324660000003</v>
      </c>
      <c r="Z1033" s="41">
        <v>4351.7730620000002</v>
      </c>
      <c r="AA1033" s="40">
        <v>15178.840000000002</v>
      </c>
      <c r="AB1033" s="41">
        <v>1897.3550000000002</v>
      </c>
      <c r="AC1033" s="41">
        <v>4933.1230000000005</v>
      </c>
      <c r="AD1033" s="35"/>
      <c r="AE1033" s="35"/>
      <c r="AF1033" s="35"/>
      <c r="AG1033" s="35"/>
      <c r="AH1033" s="35"/>
      <c r="AI1033" s="2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</row>
    <row r="1034" spans="1:47" s="24" customFormat="1">
      <c r="A1034" s="31">
        <v>29192</v>
      </c>
      <c r="B1034" s="31" t="s">
        <v>1430</v>
      </c>
      <c r="C1034" s="31" t="s">
        <v>15</v>
      </c>
      <c r="D1034" s="31"/>
      <c r="E1034" s="31">
        <v>61.09</v>
      </c>
      <c r="F1034" s="31" t="s">
        <v>103</v>
      </c>
      <c r="G1034" s="31" t="s">
        <v>4</v>
      </c>
      <c r="H1034" s="31" t="s">
        <v>6</v>
      </c>
      <c r="I1034" s="40">
        <v>9673.2000000000007</v>
      </c>
      <c r="J1034" s="40">
        <v>580.39200000000005</v>
      </c>
      <c r="K1034" s="40">
        <v>1934.6400000000003</v>
      </c>
      <c r="L1034" s="40">
        <v>9884.8700000000008</v>
      </c>
      <c r="M1034" s="41">
        <v>741.36525000000006</v>
      </c>
      <c r="N1034" s="41">
        <v>2224.0957500000004</v>
      </c>
      <c r="O1034" s="40">
        <v>10265.876</v>
      </c>
      <c r="P1034" s="41">
        <v>872.59946000000014</v>
      </c>
      <c r="Q1034" s="41">
        <v>2515.1396199999999</v>
      </c>
      <c r="R1034" s="40">
        <v>10646.882000000001</v>
      </c>
      <c r="S1034" s="41">
        <v>1011.4537900000001</v>
      </c>
      <c r="T1034" s="41">
        <v>2821.4237300000004</v>
      </c>
      <c r="U1034" s="40">
        <v>11027.888000000001</v>
      </c>
      <c r="V1034" s="41">
        <v>1157.92824</v>
      </c>
      <c r="W1034" s="41">
        <v>3142.9480800000001</v>
      </c>
      <c r="X1034" s="40">
        <v>11408.894</v>
      </c>
      <c r="Y1034" s="41">
        <v>1312.0228100000002</v>
      </c>
      <c r="Z1034" s="41">
        <v>3479.7126699999999</v>
      </c>
      <c r="AA1034" s="40">
        <v>11789.900000000001</v>
      </c>
      <c r="AB1034" s="41">
        <v>1473.7375000000002</v>
      </c>
      <c r="AC1034" s="41">
        <v>3831.7175000000007</v>
      </c>
      <c r="AD1034" s="35"/>
      <c r="AE1034" s="35"/>
      <c r="AF1034" s="35"/>
      <c r="AG1034" s="35"/>
      <c r="AH1034" s="35"/>
      <c r="AI1034" s="2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</row>
    <row r="1035" spans="1:47" s="24" customFormat="1">
      <c r="A1035" s="31">
        <v>27386</v>
      </c>
      <c r="B1035" s="31" t="s">
        <v>865</v>
      </c>
      <c r="C1035" s="31" t="s">
        <v>13</v>
      </c>
      <c r="D1035" s="31"/>
      <c r="E1035" s="31">
        <v>60.11</v>
      </c>
      <c r="F1035" s="31" t="s">
        <v>23</v>
      </c>
      <c r="G1035" s="31" t="s">
        <v>4</v>
      </c>
      <c r="H1035" s="31" t="s">
        <v>6</v>
      </c>
      <c r="I1035" s="40">
        <v>11039.2</v>
      </c>
      <c r="J1035" s="40">
        <v>662.35199999999998</v>
      </c>
      <c r="K1035" s="40">
        <v>2207.84</v>
      </c>
      <c r="L1035" s="40">
        <v>11414.532000000001</v>
      </c>
      <c r="M1035" s="41">
        <v>856.08990000000006</v>
      </c>
      <c r="N1035" s="41">
        <v>2568.2697000000003</v>
      </c>
      <c r="O1035" s="40">
        <v>12090.1296</v>
      </c>
      <c r="P1035" s="41">
        <v>1027.661016</v>
      </c>
      <c r="Q1035" s="41">
        <v>2962.0817520000001</v>
      </c>
      <c r="R1035" s="40">
        <v>12765.727200000001</v>
      </c>
      <c r="S1035" s="41">
        <v>1212.7440840000002</v>
      </c>
      <c r="T1035" s="41">
        <v>3382.9177080000004</v>
      </c>
      <c r="U1035" s="40">
        <v>13441.3248</v>
      </c>
      <c r="V1035" s="41">
        <v>1411.3391039999999</v>
      </c>
      <c r="W1035" s="41">
        <v>3830.777568</v>
      </c>
      <c r="X1035" s="40">
        <v>14116.922400000001</v>
      </c>
      <c r="Y1035" s="41">
        <v>1623.4460760000002</v>
      </c>
      <c r="Z1035" s="41">
        <v>4305.6613320000006</v>
      </c>
      <c r="AA1035" s="40">
        <v>14792.52</v>
      </c>
      <c r="AB1035" s="41">
        <v>1849.0650000000001</v>
      </c>
      <c r="AC1035" s="41">
        <v>4807.5690000000004</v>
      </c>
      <c r="AD1035" s="35"/>
      <c r="AE1035" s="35"/>
      <c r="AF1035" s="35"/>
      <c r="AG1035" s="35"/>
      <c r="AH1035" s="35"/>
      <c r="AI1035" s="2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</row>
    <row r="1036" spans="1:47" s="24" customFormat="1">
      <c r="A1036" s="31">
        <v>27919</v>
      </c>
      <c r="B1036" s="31" t="s">
        <v>881</v>
      </c>
      <c r="C1036" s="31" t="s">
        <v>13</v>
      </c>
      <c r="D1036" s="31"/>
      <c r="E1036" s="31">
        <v>73.099999999999994</v>
      </c>
      <c r="F1036" s="31" t="s">
        <v>134</v>
      </c>
      <c r="G1036" s="31" t="s">
        <v>4</v>
      </c>
      <c r="H1036" s="31" t="s">
        <v>6</v>
      </c>
      <c r="I1036" s="40">
        <v>11499.159999999998</v>
      </c>
      <c r="J1036" s="40">
        <v>689.9495999999998</v>
      </c>
      <c r="K1036" s="40">
        <v>2299.8319999999999</v>
      </c>
      <c r="L1036" s="40">
        <v>11913.129999999996</v>
      </c>
      <c r="M1036" s="41">
        <v>893.48474999999962</v>
      </c>
      <c r="N1036" s="41">
        <v>2680.4542499999989</v>
      </c>
      <c r="O1036" s="40">
        <v>12658.275999999996</v>
      </c>
      <c r="P1036" s="41">
        <v>1075.9534599999997</v>
      </c>
      <c r="Q1036" s="41">
        <v>3101.2776199999989</v>
      </c>
      <c r="R1036" s="40">
        <v>13403.421999999997</v>
      </c>
      <c r="S1036" s="41">
        <v>1273.3250899999998</v>
      </c>
      <c r="T1036" s="41">
        <v>3551.9068299999994</v>
      </c>
      <c r="U1036" s="40">
        <v>14148.567999999996</v>
      </c>
      <c r="V1036" s="41">
        <v>1485.5996399999995</v>
      </c>
      <c r="W1036" s="41">
        <v>4032.3418799999986</v>
      </c>
      <c r="X1036" s="40">
        <v>14893.713999999996</v>
      </c>
      <c r="Y1036" s="41">
        <v>1712.7771099999995</v>
      </c>
      <c r="Z1036" s="41">
        <v>4542.5827699999991</v>
      </c>
      <c r="AA1036" s="40">
        <v>15638.859999999997</v>
      </c>
      <c r="AB1036" s="41">
        <v>1954.8574999999996</v>
      </c>
      <c r="AC1036" s="41">
        <v>5082.6294999999991</v>
      </c>
      <c r="AD1036" s="35"/>
      <c r="AE1036" s="35"/>
      <c r="AF1036" s="35"/>
      <c r="AG1036" s="35"/>
      <c r="AH1036" s="35"/>
      <c r="AI1036" s="2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</row>
    <row r="1037" spans="1:47" s="24" customFormat="1">
      <c r="A1037" s="31">
        <v>97258</v>
      </c>
      <c r="B1037" s="31" t="s">
        <v>1345</v>
      </c>
      <c r="C1037" s="31" t="s">
        <v>15</v>
      </c>
      <c r="D1037" s="31"/>
      <c r="E1037" s="31">
        <v>36.01</v>
      </c>
      <c r="F1037" s="31" t="s">
        <v>20</v>
      </c>
      <c r="G1037" s="31" t="s">
        <v>4</v>
      </c>
      <c r="H1037" s="31" t="s">
        <v>6</v>
      </c>
      <c r="I1037" s="40">
        <v>14437.34</v>
      </c>
      <c r="J1037" s="40">
        <v>866.24040000000002</v>
      </c>
      <c r="K1037" s="40">
        <v>2887.4680000000003</v>
      </c>
      <c r="L1037" s="40">
        <v>14632.244000000001</v>
      </c>
      <c r="M1037" s="41">
        <v>1097.4183</v>
      </c>
      <c r="N1037" s="41">
        <v>3292.2549000000004</v>
      </c>
      <c r="O1037" s="40">
        <v>14983.0712</v>
      </c>
      <c r="P1037" s="41">
        <v>1273.561052</v>
      </c>
      <c r="Q1037" s="41">
        <v>3670.8524440000001</v>
      </c>
      <c r="R1037" s="40">
        <v>15333.8984</v>
      </c>
      <c r="S1037" s="41">
        <v>1456.7203480000001</v>
      </c>
      <c r="T1037" s="41">
        <v>4063.4830760000004</v>
      </c>
      <c r="U1037" s="40">
        <v>15684.7256</v>
      </c>
      <c r="V1037" s="41">
        <v>1646.8961879999999</v>
      </c>
      <c r="W1037" s="41">
        <v>4470.146796</v>
      </c>
      <c r="X1037" s="40">
        <v>16035.552800000001</v>
      </c>
      <c r="Y1037" s="41">
        <v>1844.0885720000003</v>
      </c>
      <c r="Z1037" s="41">
        <v>4890.8436040000006</v>
      </c>
      <c r="AA1037" s="40">
        <v>16386.38</v>
      </c>
      <c r="AB1037" s="41">
        <v>2048.2975000000001</v>
      </c>
      <c r="AC1037" s="41">
        <v>5325.5735000000004</v>
      </c>
      <c r="AD1037" s="35"/>
      <c r="AE1037" s="35"/>
      <c r="AF1037" s="35"/>
      <c r="AG1037" s="35"/>
      <c r="AH1037" s="35"/>
      <c r="AI1037" s="2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</row>
    <row r="1038" spans="1:47" s="24" customFormat="1">
      <c r="A1038" s="31">
        <v>29017</v>
      </c>
      <c r="B1038" s="31" t="s">
        <v>1521</v>
      </c>
      <c r="C1038" s="31" t="s">
        <v>15</v>
      </c>
      <c r="D1038" s="31"/>
      <c r="E1038" s="31">
        <v>57.06</v>
      </c>
      <c r="F1038" s="31" t="s">
        <v>143</v>
      </c>
      <c r="G1038" s="31" t="s">
        <v>4</v>
      </c>
      <c r="H1038" s="31" t="s">
        <v>6</v>
      </c>
      <c r="I1038" s="40">
        <v>20408.839999999997</v>
      </c>
      <c r="J1038" s="40">
        <v>1224.5303999999996</v>
      </c>
      <c r="K1038" s="40">
        <v>4081.7679999999996</v>
      </c>
      <c r="L1038" s="40">
        <v>20932.031999999996</v>
      </c>
      <c r="M1038" s="41">
        <v>1569.9023999999997</v>
      </c>
      <c r="N1038" s="41">
        <v>4709.7071999999989</v>
      </c>
      <c r="O1038" s="40">
        <v>21873.777599999998</v>
      </c>
      <c r="P1038" s="41">
        <v>1859.2710959999999</v>
      </c>
      <c r="Q1038" s="41">
        <v>5359.0755119999994</v>
      </c>
      <c r="R1038" s="40">
        <v>22815.523199999996</v>
      </c>
      <c r="S1038" s="41">
        <v>2167.4747039999997</v>
      </c>
      <c r="T1038" s="41">
        <v>6046.1136479999996</v>
      </c>
      <c r="U1038" s="40">
        <v>23757.268799999998</v>
      </c>
      <c r="V1038" s="41">
        <v>2494.5132239999998</v>
      </c>
      <c r="W1038" s="41">
        <v>6770.8216079999993</v>
      </c>
      <c r="X1038" s="40">
        <v>24699.014399999996</v>
      </c>
      <c r="Y1038" s="41">
        <v>2840.3866559999997</v>
      </c>
      <c r="Z1038" s="41">
        <v>7533.1993919999986</v>
      </c>
      <c r="AA1038" s="40">
        <v>25640.759999999995</v>
      </c>
      <c r="AB1038" s="41">
        <v>3205.0949999999993</v>
      </c>
      <c r="AC1038" s="41">
        <v>8333.2469999999994</v>
      </c>
      <c r="AD1038" s="35"/>
      <c r="AE1038" s="35"/>
      <c r="AF1038" s="35"/>
      <c r="AG1038" s="35"/>
      <c r="AH1038" s="35"/>
      <c r="AI1038" s="2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</row>
    <row r="1039" spans="1:47" s="24" customFormat="1">
      <c r="A1039" s="31">
        <v>24010</v>
      </c>
      <c r="B1039" s="31" t="s">
        <v>1848</v>
      </c>
      <c r="C1039" s="31" t="s">
        <v>15</v>
      </c>
      <c r="D1039" s="31"/>
      <c r="E1039" s="31">
        <v>64.03</v>
      </c>
      <c r="F1039" s="31" t="s">
        <v>328</v>
      </c>
      <c r="G1039" s="31" t="s">
        <v>4</v>
      </c>
      <c r="H1039" s="31" t="s">
        <v>6</v>
      </c>
      <c r="I1039" s="40">
        <v>21836.899999999998</v>
      </c>
      <c r="J1039" s="40">
        <v>1310.2139999999997</v>
      </c>
      <c r="K1039" s="40">
        <v>4367.38</v>
      </c>
      <c r="L1039" s="40">
        <v>22951.829999999991</v>
      </c>
      <c r="M1039" s="41">
        <v>1721.3872499999993</v>
      </c>
      <c r="N1039" s="41">
        <v>5164.1617499999984</v>
      </c>
      <c r="O1039" s="40">
        <v>24958.703999999991</v>
      </c>
      <c r="P1039" s="41">
        <v>2121.4898399999993</v>
      </c>
      <c r="Q1039" s="41">
        <v>6114.8824799999975</v>
      </c>
      <c r="R1039" s="40">
        <v>26965.57799999999</v>
      </c>
      <c r="S1039" s="41">
        <v>2561.7299099999991</v>
      </c>
      <c r="T1039" s="41">
        <v>7145.8781699999981</v>
      </c>
      <c r="U1039" s="40">
        <v>28972.45199999999</v>
      </c>
      <c r="V1039" s="41">
        <v>3042.1074599999988</v>
      </c>
      <c r="W1039" s="41">
        <v>8257.1488199999967</v>
      </c>
      <c r="X1039" s="40">
        <v>30979.32599999999</v>
      </c>
      <c r="Y1039" s="41">
        <v>3562.6224899999988</v>
      </c>
      <c r="Z1039" s="41">
        <v>9448.6944299999959</v>
      </c>
      <c r="AA1039" s="40">
        <v>32986.19999999999</v>
      </c>
      <c r="AB1039" s="41">
        <v>4123.2749999999987</v>
      </c>
      <c r="AC1039" s="41">
        <v>10720.514999999998</v>
      </c>
      <c r="AD1039" s="35"/>
      <c r="AE1039" s="35"/>
      <c r="AF1039" s="35"/>
      <c r="AG1039" s="35"/>
      <c r="AH1039" s="35"/>
      <c r="AI1039" s="2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</row>
    <row r="1040" spans="1:47" s="24" customFormat="1">
      <c r="A1040" s="31">
        <v>22769</v>
      </c>
      <c r="B1040" s="31" t="s">
        <v>1876</v>
      </c>
      <c r="C1040" s="31" t="s">
        <v>15</v>
      </c>
      <c r="D1040" s="31"/>
      <c r="E1040" s="31">
        <v>61.08</v>
      </c>
      <c r="F1040" s="31" t="s">
        <v>182</v>
      </c>
      <c r="G1040" s="31" t="s">
        <v>4</v>
      </c>
      <c r="H1040" s="31" t="s">
        <v>6</v>
      </c>
      <c r="I1040" s="40">
        <v>18110.86</v>
      </c>
      <c r="J1040" s="40">
        <v>1086.6515999999999</v>
      </c>
      <c r="K1040" s="40">
        <v>3622.1720000000005</v>
      </c>
      <c r="L1040" s="40">
        <v>18980.182000000001</v>
      </c>
      <c r="M1040" s="41">
        <v>1423.5136500000001</v>
      </c>
      <c r="N1040" s="41">
        <v>4270.5409500000005</v>
      </c>
      <c r="O1040" s="40">
        <v>20544.961600000002</v>
      </c>
      <c r="P1040" s="41">
        <v>1746.3217360000003</v>
      </c>
      <c r="Q1040" s="41">
        <v>5033.5155920000007</v>
      </c>
      <c r="R1040" s="40">
        <v>22109.7412</v>
      </c>
      <c r="S1040" s="41">
        <v>2100.4254140000003</v>
      </c>
      <c r="T1040" s="41">
        <v>5859.0814180000007</v>
      </c>
      <c r="U1040" s="40">
        <v>23674.520799999998</v>
      </c>
      <c r="V1040" s="41">
        <v>2485.8246839999997</v>
      </c>
      <c r="W1040" s="41">
        <v>6747.2384279999987</v>
      </c>
      <c r="X1040" s="40">
        <v>25239.3004</v>
      </c>
      <c r="Y1040" s="41">
        <v>2902.519546</v>
      </c>
      <c r="Z1040" s="41">
        <v>7697.9866219999994</v>
      </c>
      <c r="AA1040" s="40">
        <v>26804.080000000002</v>
      </c>
      <c r="AB1040" s="41">
        <v>3350.51</v>
      </c>
      <c r="AC1040" s="41">
        <v>8711.3260000000009</v>
      </c>
      <c r="AD1040" s="35"/>
      <c r="AE1040" s="35"/>
      <c r="AF1040" s="35"/>
      <c r="AG1040" s="35"/>
      <c r="AH1040" s="35"/>
      <c r="AI1040" s="2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</row>
    <row r="1041" spans="1:47" s="24" customFormat="1">
      <c r="A1041" s="31">
        <v>32136</v>
      </c>
      <c r="B1041" s="31" t="s">
        <v>1234</v>
      </c>
      <c r="C1041" s="31" t="s">
        <v>15</v>
      </c>
      <c r="D1041" s="31"/>
      <c r="E1041" s="31">
        <v>40</v>
      </c>
      <c r="F1041" s="31" t="s">
        <v>99</v>
      </c>
      <c r="G1041" s="31" t="s">
        <v>4</v>
      </c>
      <c r="H1041" s="31" t="s">
        <v>6</v>
      </c>
      <c r="I1041" s="40">
        <v>19355.96</v>
      </c>
      <c r="J1041" s="40">
        <v>1161.3575999999998</v>
      </c>
      <c r="K1041" s="40">
        <v>3871.192</v>
      </c>
      <c r="L1041" s="40">
        <v>19501.129999999997</v>
      </c>
      <c r="M1041" s="41">
        <v>1462.5847499999998</v>
      </c>
      <c r="N1041" s="41">
        <v>4387.75425</v>
      </c>
      <c r="O1041" s="40">
        <v>19762.435999999998</v>
      </c>
      <c r="P1041" s="41">
        <v>1679.8070599999999</v>
      </c>
      <c r="Q1041" s="41">
        <v>4841.7968199999996</v>
      </c>
      <c r="R1041" s="40">
        <v>20023.741999999998</v>
      </c>
      <c r="S1041" s="41">
        <v>1902.2554899999998</v>
      </c>
      <c r="T1041" s="41">
        <v>5306.2916299999997</v>
      </c>
      <c r="U1041" s="40">
        <v>20285.047999999999</v>
      </c>
      <c r="V1041" s="41">
        <v>2129.9300399999997</v>
      </c>
      <c r="W1041" s="41">
        <v>5781.2386799999995</v>
      </c>
      <c r="X1041" s="40">
        <v>20546.353999999999</v>
      </c>
      <c r="Y1041" s="41">
        <v>2362.8307100000002</v>
      </c>
      <c r="Z1041" s="41">
        <v>6266.6379699999998</v>
      </c>
      <c r="AA1041" s="40">
        <v>20807.66</v>
      </c>
      <c r="AB1041" s="41">
        <v>2600.9575</v>
      </c>
      <c r="AC1041" s="41">
        <v>6762.4895000000006</v>
      </c>
      <c r="AD1041" s="35"/>
      <c r="AE1041" s="35"/>
      <c r="AF1041" s="35"/>
      <c r="AG1041" s="35"/>
      <c r="AH1041" s="35"/>
      <c r="AI1041" s="2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</row>
    <row r="1042" spans="1:47" s="24" customFormat="1">
      <c r="A1042" s="31">
        <v>14333</v>
      </c>
      <c r="B1042" s="31" t="s">
        <v>1856</v>
      </c>
      <c r="C1042" s="31" t="s">
        <v>15</v>
      </c>
      <c r="D1042" s="31"/>
      <c r="E1042" s="31">
        <v>78.02</v>
      </c>
      <c r="F1042" s="31" t="s">
        <v>67</v>
      </c>
      <c r="G1042" s="31" t="s">
        <v>4</v>
      </c>
      <c r="H1042" s="31" t="s">
        <v>6</v>
      </c>
      <c r="I1042" s="40">
        <v>19448.439999999999</v>
      </c>
      <c r="J1042" s="40">
        <v>1166.9063999999998</v>
      </c>
      <c r="K1042" s="40">
        <v>3889.6880000000001</v>
      </c>
      <c r="L1042" s="40">
        <v>20381.966000000004</v>
      </c>
      <c r="M1042" s="41">
        <v>1528.6474500000002</v>
      </c>
      <c r="N1042" s="41">
        <v>4585.9423500000012</v>
      </c>
      <c r="O1042" s="40">
        <v>22062.312800000003</v>
      </c>
      <c r="P1042" s="41">
        <v>1875.2965880000004</v>
      </c>
      <c r="Q1042" s="41">
        <v>5405.2666360000003</v>
      </c>
      <c r="R1042" s="40">
        <v>23742.659600000003</v>
      </c>
      <c r="S1042" s="41">
        <v>2255.5526620000001</v>
      </c>
      <c r="T1042" s="41">
        <v>6291.8047940000006</v>
      </c>
      <c r="U1042" s="40">
        <v>25423.006400000002</v>
      </c>
      <c r="V1042" s="41">
        <v>2669.4156720000001</v>
      </c>
      <c r="W1042" s="41">
        <v>7245.5568240000002</v>
      </c>
      <c r="X1042" s="40">
        <v>27103.353200000005</v>
      </c>
      <c r="Y1042" s="41">
        <v>3116.8856180000007</v>
      </c>
      <c r="Z1042" s="41">
        <v>8266.5227260000011</v>
      </c>
      <c r="AA1042" s="40">
        <v>28783.700000000004</v>
      </c>
      <c r="AB1042" s="41">
        <v>3597.9625000000005</v>
      </c>
      <c r="AC1042" s="41">
        <v>9354.7025000000012</v>
      </c>
      <c r="AD1042" s="35"/>
      <c r="AE1042" s="35"/>
      <c r="AF1042" s="35"/>
      <c r="AG1042" s="35"/>
      <c r="AH1042" s="35"/>
      <c r="AI1042" s="2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</row>
    <row r="1043" spans="1:47" s="24" customFormat="1">
      <c r="A1043" s="31">
        <v>28029</v>
      </c>
      <c r="B1043" s="31" t="s">
        <v>803</v>
      </c>
      <c r="C1043" s="31" t="s">
        <v>13</v>
      </c>
      <c r="D1043" s="31"/>
      <c r="E1043" s="31">
        <v>47.03</v>
      </c>
      <c r="F1043" s="31" t="s">
        <v>193</v>
      </c>
      <c r="G1043" s="31" t="s">
        <v>4</v>
      </c>
      <c r="H1043" s="31" t="s">
        <v>6</v>
      </c>
      <c r="I1043" s="40">
        <v>19448.439999999999</v>
      </c>
      <c r="J1043" s="40">
        <v>1166.9063999999998</v>
      </c>
      <c r="K1043" s="40">
        <v>3889.6880000000001</v>
      </c>
      <c r="L1043" s="40">
        <v>20002.719999999998</v>
      </c>
      <c r="M1043" s="41">
        <v>1500.2039999999997</v>
      </c>
      <c r="N1043" s="41">
        <v>4500.6119999999992</v>
      </c>
      <c r="O1043" s="40">
        <v>21000.423999999999</v>
      </c>
      <c r="P1043" s="41">
        <v>1785.03604</v>
      </c>
      <c r="Q1043" s="41">
        <v>5145.1038799999997</v>
      </c>
      <c r="R1043" s="40">
        <v>21998.128000000001</v>
      </c>
      <c r="S1043" s="41">
        <v>2089.8221600000002</v>
      </c>
      <c r="T1043" s="41">
        <v>5829.5039200000001</v>
      </c>
      <c r="U1043" s="40">
        <v>22995.831999999999</v>
      </c>
      <c r="V1043" s="41">
        <v>2414.5623599999999</v>
      </c>
      <c r="W1043" s="41">
        <v>6553.8121199999987</v>
      </c>
      <c r="X1043" s="40">
        <v>23993.536</v>
      </c>
      <c r="Y1043" s="41">
        <v>2759.2566400000001</v>
      </c>
      <c r="Z1043" s="41">
        <v>7318.0284799999999</v>
      </c>
      <c r="AA1043" s="40">
        <v>24991.239999999998</v>
      </c>
      <c r="AB1043" s="41">
        <v>3123.9049999999997</v>
      </c>
      <c r="AC1043" s="41">
        <v>8122.1529999999993</v>
      </c>
      <c r="AD1043" s="35"/>
      <c r="AE1043" s="35"/>
      <c r="AF1043" s="35"/>
      <c r="AG1043" s="35"/>
      <c r="AH1043" s="35"/>
      <c r="AI1043" s="2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</row>
    <row r="1044" spans="1:47" s="24" customFormat="1">
      <c r="A1044" s="31">
        <v>23853</v>
      </c>
      <c r="B1044" s="31" t="s">
        <v>1004</v>
      </c>
      <c r="C1044" s="31" t="s">
        <v>13</v>
      </c>
      <c r="D1044" s="31"/>
      <c r="E1044" s="31">
        <v>56.02</v>
      </c>
      <c r="F1044" s="31" t="s">
        <v>328</v>
      </c>
      <c r="G1044" s="31" t="s">
        <v>4</v>
      </c>
      <c r="H1044" s="31" t="s">
        <v>6</v>
      </c>
      <c r="I1044" s="40">
        <v>27195.5</v>
      </c>
      <c r="J1044" s="40">
        <v>1631.73</v>
      </c>
      <c r="K1044" s="40">
        <v>5439.1</v>
      </c>
      <c r="L1044" s="40">
        <v>28500.883999999998</v>
      </c>
      <c r="M1044" s="41">
        <v>2137.5663</v>
      </c>
      <c r="N1044" s="41">
        <v>6412.6988999999994</v>
      </c>
      <c r="O1044" s="40">
        <v>30850.575199999996</v>
      </c>
      <c r="P1044" s="41">
        <v>2622.2988919999998</v>
      </c>
      <c r="Q1044" s="41">
        <v>7558.3909239999984</v>
      </c>
      <c r="R1044" s="40">
        <v>33200.266399999993</v>
      </c>
      <c r="S1044" s="41">
        <v>3154.0253079999993</v>
      </c>
      <c r="T1044" s="41">
        <v>8798.0705959999977</v>
      </c>
      <c r="U1044" s="40">
        <v>35549.957599999994</v>
      </c>
      <c r="V1044" s="41">
        <v>3732.7455479999994</v>
      </c>
      <c r="W1044" s="41">
        <v>10131.737915999998</v>
      </c>
      <c r="X1044" s="40">
        <v>37899.648799999995</v>
      </c>
      <c r="Y1044" s="41">
        <v>4358.4596119999997</v>
      </c>
      <c r="Z1044" s="41">
        <v>11559.392883999999</v>
      </c>
      <c r="AA1044" s="40">
        <v>40249.339999999997</v>
      </c>
      <c r="AB1044" s="41">
        <v>5031.1674999999996</v>
      </c>
      <c r="AC1044" s="41">
        <v>13081.0355</v>
      </c>
      <c r="AD1044" s="35"/>
      <c r="AE1044" s="35"/>
      <c r="AF1044" s="35"/>
      <c r="AG1044" s="35"/>
      <c r="AH1044" s="35"/>
      <c r="AI1044" s="2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</row>
    <row r="1045" spans="1:47" s="24" customFormat="1">
      <c r="A1045" s="31">
        <v>22262</v>
      </c>
      <c r="B1045" s="31" t="s">
        <v>1964</v>
      </c>
      <c r="C1045" s="31" t="s">
        <v>15</v>
      </c>
      <c r="D1045" s="31"/>
      <c r="E1045" s="31">
        <v>56.05</v>
      </c>
      <c r="F1045" s="31" t="s">
        <v>238</v>
      </c>
      <c r="G1045" s="31" t="s">
        <v>4</v>
      </c>
      <c r="H1045" s="31" t="s">
        <v>6</v>
      </c>
      <c r="I1045" s="40">
        <v>10232.48</v>
      </c>
      <c r="J1045" s="40">
        <v>613.94880000000001</v>
      </c>
      <c r="K1045" s="40">
        <v>2046.4960000000001</v>
      </c>
      <c r="L1045" s="40">
        <v>10744.103999999998</v>
      </c>
      <c r="M1045" s="41">
        <v>805.80779999999982</v>
      </c>
      <c r="N1045" s="41">
        <v>2417.4233999999997</v>
      </c>
      <c r="O1045" s="40">
        <v>11665.027199999997</v>
      </c>
      <c r="P1045" s="41">
        <v>991.52731199999982</v>
      </c>
      <c r="Q1045" s="41">
        <v>2857.9316639999993</v>
      </c>
      <c r="R1045" s="40">
        <v>12585.950399999998</v>
      </c>
      <c r="S1045" s="41">
        <v>1195.6652879999999</v>
      </c>
      <c r="T1045" s="41">
        <v>3335.2768559999995</v>
      </c>
      <c r="U1045" s="40">
        <v>13506.873599999997</v>
      </c>
      <c r="V1045" s="41">
        <v>1418.2217279999998</v>
      </c>
      <c r="W1045" s="41">
        <v>3849.458975999999</v>
      </c>
      <c r="X1045" s="40">
        <v>14427.796799999998</v>
      </c>
      <c r="Y1045" s="41">
        <v>1659.1966319999999</v>
      </c>
      <c r="Z1045" s="41">
        <v>4400.4780239999991</v>
      </c>
      <c r="AA1045" s="40">
        <v>15348.719999999998</v>
      </c>
      <c r="AB1045" s="41">
        <v>1918.5899999999997</v>
      </c>
      <c r="AC1045" s="41">
        <v>4988.3339999999989</v>
      </c>
      <c r="AD1045" s="35"/>
      <c r="AE1045" s="35"/>
      <c r="AF1045" s="35"/>
      <c r="AG1045" s="35"/>
      <c r="AH1045" s="35"/>
      <c r="AI1045" s="2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</row>
    <row r="1046" spans="1:47" s="24" customFormat="1">
      <c r="A1046" s="31">
        <v>21648</v>
      </c>
      <c r="B1046" s="31" t="s">
        <v>2035</v>
      </c>
      <c r="C1046" s="31" t="s">
        <v>15</v>
      </c>
      <c r="D1046" s="31"/>
      <c r="E1046" s="31">
        <v>59.07</v>
      </c>
      <c r="F1046" s="31" t="s">
        <v>349</v>
      </c>
      <c r="G1046" s="31" t="s">
        <v>4</v>
      </c>
      <c r="H1046" s="31" t="s">
        <v>6</v>
      </c>
      <c r="I1046" s="40">
        <v>19355.96</v>
      </c>
      <c r="J1046" s="40">
        <v>1161.3575999999998</v>
      </c>
      <c r="K1046" s="40">
        <v>3871.192</v>
      </c>
      <c r="L1046" s="40">
        <v>20323.757999999998</v>
      </c>
      <c r="M1046" s="41">
        <v>1524.2818499999998</v>
      </c>
      <c r="N1046" s="41">
        <v>4572.84555</v>
      </c>
      <c r="O1046" s="40">
        <v>22065.794399999999</v>
      </c>
      <c r="P1046" s="41">
        <v>1875.5925240000001</v>
      </c>
      <c r="Q1046" s="41">
        <v>5406.1196279999995</v>
      </c>
      <c r="R1046" s="40">
        <v>23807.8308</v>
      </c>
      <c r="S1046" s="41">
        <v>2261.7439260000001</v>
      </c>
      <c r="T1046" s="41">
        <v>6309.0751620000001</v>
      </c>
      <c r="U1046" s="40">
        <v>25549.867200000001</v>
      </c>
      <c r="V1046" s="41">
        <v>2682.7360560000002</v>
      </c>
      <c r="W1046" s="41">
        <v>7281.7121519999992</v>
      </c>
      <c r="X1046" s="40">
        <v>27291.903599999998</v>
      </c>
      <c r="Y1046" s="41">
        <v>3138.5689139999999</v>
      </c>
      <c r="Z1046" s="41">
        <v>8324.0305979999994</v>
      </c>
      <c r="AA1046" s="40">
        <v>29033.94</v>
      </c>
      <c r="AB1046" s="41">
        <v>3629.2424999999998</v>
      </c>
      <c r="AC1046" s="41">
        <v>9436.0305000000008</v>
      </c>
      <c r="AD1046" s="35"/>
      <c r="AE1046" s="35"/>
      <c r="AF1046" s="35"/>
      <c r="AG1046" s="35"/>
      <c r="AH1046" s="35"/>
      <c r="AI1046" s="2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</row>
    <row r="1047" spans="1:47" s="24" customFormat="1">
      <c r="A1047" s="31">
        <v>14380</v>
      </c>
      <c r="B1047" s="31" t="s">
        <v>2226</v>
      </c>
      <c r="C1047" s="31" t="s">
        <v>15</v>
      </c>
      <c r="D1047" s="31"/>
      <c r="E1047" s="31">
        <v>63.06</v>
      </c>
      <c r="F1047" s="31" t="s">
        <v>2227</v>
      </c>
      <c r="G1047" s="31" t="s">
        <v>4</v>
      </c>
      <c r="H1047" s="31" t="s">
        <v>6</v>
      </c>
      <c r="I1047" s="40">
        <v>27040.399999999998</v>
      </c>
      <c r="J1047" s="40">
        <v>1622.4239999999998</v>
      </c>
      <c r="K1047" s="40">
        <v>5408.08</v>
      </c>
      <c r="L1047" s="40">
        <v>28457.946</v>
      </c>
      <c r="M1047" s="41">
        <v>2134.3459499999999</v>
      </c>
      <c r="N1047" s="41">
        <v>6403.0378499999997</v>
      </c>
      <c r="O1047" s="40">
        <v>31009.5288</v>
      </c>
      <c r="P1047" s="41">
        <v>2635.8099480000001</v>
      </c>
      <c r="Q1047" s="41">
        <v>7597.3345559999998</v>
      </c>
      <c r="R1047" s="40">
        <v>33561.111600000004</v>
      </c>
      <c r="S1047" s="41">
        <v>3188.3056020000004</v>
      </c>
      <c r="T1047" s="41">
        <v>8893.694574000001</v>
      </c>
      <c r="U1047" s="40">
        <v>36112.6944</v>
      </c>
      <c r="V1047" s="41">
        <v>3791.8329119999999</v>
      </c>
      <c r="W1047" s="41">
        <v>10292.117903999999</v>
      </c>
      <c r="X1047" s="40">
        <v>38664.277200000004</v>
      </c>
      <c r="Y1047" s="41">
        <v>4446.3918780000004</v>
      </c>
      <c r="Z1047" s="41">
        <v>11792.604546</v>
      </c>
      <c r="AA1047" s="40">
        <v>41215.86</v>
      </c>
      <c r="AB1047" s="41">
        <v>5151.9825000000001</v>
      </c>
      <c r="AC1047" s="41">
        <v>13395.154500000001</v>
      </c>
      <c r="AD1047" s="35"/>
      <c r="AE1047" s="35"/>
      <c r="AF1047" s="35"/>
      <c r="AG1047" s="35"/>
      <c r="AH1047" s="35"/>
      <c r="AI1047" s="2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</row>
    <row r="1048" spans="1:47" s="24" customFormat="1">
      <c r="A1048" s="31">
        <v>27812</v>
      </c>
      <c r="B1048" s="31" t="s">
        <v>1664</v>
      </c>
      <c r="C1048" s="31" t="s">
        <v>15</v>
      </c>
      <c r="D1048" s="31"/>
      <c r="E1048" s="31">
        <v>67.040000000000006</v>
      </c>
      <c r="F1048" s="31" t="s">
        <v>47</v>
      </c>
      <c r="G1048" s="31" t="s">
        <v>4</v>
      </c>
      <c r="H1048" s="31" t="s">
        <v>6</v>
      </c>
      <c r="I1048" s="40">
        <v>21836.899999999998</v>
      </c>
      <c r="J1048" s="40">
        <v>1310.2139999999997</v>
      </c>
      <c r="K1048" s="40">
        <v>4367.38</v>
      </c>
      <c r="L1048" s="40">
        <v>22626.641999999993</v>
      </c>
      <c r="M1048" s="41">
        <v>1696.9981499999994</v>
      </c>
      <c r="N1048" s="41">
        <v>5090.9944499999983</v>
      </c>
      <c r="O1048" s="40">
        <v>24048.177599999995</v>
      </c>
      <c r="P1048" s="41">
        <v>2044.0950959999998</v>
      </c>
      <c r="Q1048" s="41">
        <v>5891.8035119999986</v>
      </c>
      <c r="R1048" s="40">
        <v>25469.713199999995</v>
      </c>
      <c r="S1048" s="41">
        <v>2419.6227539999995</v>
      </c>
      <c r="T1048" s="41">
        <v>6749.4739979999986</v>
      </c>
      <c r="U1048" s="40">
        <v>26891.248799999994</v>
      </c>
      <c r="V1048" s="41">
        <v>2823.5811239999994</v>
      </c>
      <c r="W1048" s="41">
        <v>7664.0059079999974</v>
      </c>
      <c r="X1048" s="40">
        <v>28312.784399999997</v>
      </c>
      <c r="Y1048" s="41">
        <v>3255.970206</v>
      </c>
      <c r="Z1048" s="41">
        <v>8635.3992419999995</v>
      </c>
      <c r="AA1048" s="40">
        <v>29734.319999999996</v>
      </c>
      <c r="AB1048" s="41">
        <v>3716.7899999999995</v>
      </c>
      <c r="AC1048" s="41">
        <v>9663.6539999999986</v>
      </c>
      <c r="AD1048" s="35"/>
      <c r="AE1048" s="35"/>
      <c r="AF1048" s="35"/>
      <c r="AG1048" s="35"/>
      <c r="AH1048" s="35"/>
      <c r="AI1048" s="2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</row>
    <row r="1049" spans="1:47" s="24" customFormat="1">
      <c r="A1049" s="31">
        <v>30776</v>
      </c>
      <c r="B1049" s="31" t="s">
        <v>548</v>
      </c>
      <c r="C1049" s="31" t="s">
        <v>13</v>
      </c>
      <c r="D1049" s="31"/>
      <c r="E1049" s="31">
        <v>35.1</v>
      </c>
      <c r="F1049" s="31" t="s">
        <v>201</v>
      </c>
      <c r="G1049" s="31" t="s">
        <v>4</v>
      </c>
      <c r="H1049" s="31" t="s">
        <v>6</v>
      </c>
      <c r="I1049" s="40">
        <v>14423.499999999998</v>
      </c>
      <c r="J1049" s="40">
        <v>865.40999999999985</v>
      </c>
      <c r="K1049" s="40">
        <v>2884.7</v>
      </c>
      <c r="L1049" s="40">
        <v>14574.945999999996</v>
      </c>
      <c r="M1049" s="41">
        <v>1093.1209499999998</v>
      </c>
      <c r="N1049" s="41">
        <v>3279.3628499999991</v>
      </c>
      <c r="O1049" s="40">
        <v>14847.548799999997</v>
      </c>
      <c r="P1049" s="41">
        <v>1262.0416479999999</v>
      </c>
      <c r="Q1049" s="41">
        <v>3637.6494559999992</v>
      </c>
      <c r="R1049" s="40">
        <v>15120.151599999996</v>
      </c>
      <c r="S1049" s="41">
        <v>1436.4144019999997</v>
      </c>
      <c r="T1049" s="41">
        <v>4006.840173999999</v>
      </c>
      <c r="U1049" s="40">
        <v>15392.754399999996</v>
      </c>
      <c r="V1049" s="41">
        <v>1616.2392119999995</v>
      </c>
      <c r="W1049" s="41">
        <v>4386.9350039999981</v>
      </c>
      <c r="X1049" s="40">
        <v>15665.357199999997</v>
      </c>
      <c r="Y1049" s="41">
        <v>1801.5160779999997</v>
      </c>
      <c r="Z1049" s="41">
        <v>4777.9339459999992</v>
      </c>
      <c r="AA1049" s="40">
        <v>15937.959999999995</v>
      </c>
      <c r="AB1049" s="41">
        <v>1992.2449999999994</v>
      </c>
      <c r="AC1049" s="41">
        <v>5179.8369999999986</v>
      </c>
      <c r="AD1049" s="35"/>
      <c r="AE1049" s="35"/>
      <c r="AF1049" s="35"/>
      <c r="AG1049" s="35"/>
      <c r="AH1049" s="35"/>
      <c r="AI1049" s="2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</row>
    <row r="1050" spans="1:47" s="24" customFormat="1">
      <c r="A1050" s="31">
        <v>29244</v>
      </c>
      <c r="B1050" s="31" t="s">
        <v>1467</v>
      </c>
      <c r="C1050" s="31" t="s">
        <v>15</v>
      </c>
      <c r="D1050" s="31"/>
      <c r="E1050" s="31">
        <v>65.02</v>
      </c>
      <c r="F1050" s="31" t="s">
        <v>133</v>
      </c>
      <c r="G1050" s="31" t="s">
        <v>4</v>
      </c>
      <c r="H1050" s="31" t="s">
        <v>6</v>
      </c>
      <c r="I1050" s="40">
        <v>10123</v>
      </c>
      <c r="J1050" s="40">
        <v>607.38</v>
      </c>
      <c r="K1050" s="40">
        <v>2024.6000000000001</v>
      </c>
      <c r="L1050" s="40">
        <v>10335.584000000001</v>
      </c>
      <c r="M1050" s="41">
        <v>775.16880000000003</v>
      </c>
      <c r="N1050" s="41">
        <v>2325.5064000000002</v>
      </c>
      <c r="O1050" s="40">
        <v>10718.235199999999</v>
      </c>
      <c r="P1050" s="41">
        <v>911.04999199999997</v>
      </c>
      <c r="Q1050" s="41">
        <v>2625.9676239999999</v>
      </c>
      <c r="R1050" s="40">
        <v>11100.886399999999</v>
      </c>
      <c r="S1050" s="41">
        <v>1054.584208</v>
      </c>
      <c r="T1050" s="41">
        <v>2941.7348959999999</v>
      </c>
      <c r="U1050" s="40">
        <v>11483.5376</v>
      </c>
      <c r="V1050" s="41">
        <v>1205.771448</v>
      </c>
      <c r="W1050" s="41">
        <v>3272.8082159999994</v>
      </c>
      <c r="X1050" s="40">
        <v>11866.1888</v>
      </c>
      <c r="Y1050" s="41">
        <v>1364.6117120000001</v>
      </c>
      <c r="Z1050" s="41">
        <v>3619.1875839999998</v>
      </c>
      <c r="AA1050" s="40">
        <v>12248.84</v>
      </c>
      <c r="AB1050" s="41">
        <v>1531.105</v>
      </c>
      <c r="AC1050" s="41">
        <v>3980.873</v>
      </c>
      <c r="AD1050" s="35"/>
      <c r="AE1050" s="35"/>
      <c r="AF1050" s="35"/>
      <c r="AG1050" s="35"/>
      <c r="AH1050" s="35"/>
      <c r="AI1050" s="2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</row>
    <row r="1051" spans="1:47" s="24" customFormat="1">
      <c r="A1051" s="31">
        <v>29042</v>
      </c>
      <c r="B1051" s="31" t="s">
        <v>774</v>
      </c>
      <c r="C1051" s="31" t="s">
        <v>13</v>
      </c>
      <c r="D1051" s="31"/>
      <c r="E1051" s="31">
        <v>47.09</v>
      </c>
      <c r="F1051" s="31" t="s">
        <v>65</v>
      </c>
      <c r="G1051" s="31" t="s">
        <v>4</v>
      </c>
      <c r="H1051" s="31" t="s">
        <v>6</v>
      </c>
      <c r="I1051" s="40">
        <v>27644.86</v>
      </c>
      <c r="J1051" s="40">
        <v>1658.6915999999999</v>
      </c>
      <c r="K1051" s="40">
        <v>5528.9720000000007</v>
      </c>
      <c r="L1051" s="40">
        <v>28456.199999999993</v>
      </c>
      <c r="M1051" s="41">
        <v>2134.2149999999992</v>
      </c>
      <c r="N1051" s="41">
        <v>6402.6449999999986</v>
      </c>
      <c r="O1051" s="40">
        <v>29916.611999999994</v>
      </c>
      <c r="P1051" s="41">
        <v>2542.9120199999998</v>
      </c>
      <c r="Q1051" s="41">
        <v>7329.5699399999985</v>
      </c>
      <c r="R1051" s="40">
        <v>31377.023999999994</v>
      </c>
      <c r="S1051" s="41">
        <v>2980.8172799999993</v>
      </c>
      <c r="T1051" s="41">
        <v>8314.9113599999982</v>
      </c>
      <c r="U1051" s="40">
        <v>32837.435999999994</v>
      </c>
      <c r="V1051" s="41">
        <v>3447.9307799999992</v>
      </c>
      <c r="W1051" s="41">
        <v>9358.6692599999969</v>
      </c>
      <c r="X1051" s="40">
        <v>34297.847999999991</v>
      </c>
      <c r="Y1051" s="41">
        <v>3944.2525199999991</v>
      </c>
      <c r="Z1051" s="41">
        <v>10460.843639999997</v>
      </c>
      <c r="AA1051" s="40">
        <v>35758.259999999995</v>
      </c>
      <c r="AB1051" s="41">
        <v>4469.7824999999993</v>
      </c>
      <c r="AC1051" s="41">
        <v>11621.434499999999</v>
      </c>
      <c r="AD1051" s="35"/>
      <c r="AE1051" s="35"/>
      <c r="AF1051" s="35"/>
      <c r="AG1051" s="35"/>
      <c r="AH1051" s="35"/>
      <c r="AI1051" s="2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</row>
    <row r="1052" spans="1:47" s="24" customFormat="1">
      <c r="A1052" s="31">
        <v>30419</v>
      </c>
      <c r="B1052" s="31" t="s">
        <v>1412</v>
      </c>
      <c r="C1052" s="31" t="s">
        <v>15</v>
      </c>
      <c r="D1052" s="31"/>
      <c r="E1052" s="31">
        <v>39.090000000000003</v>
      </c>
      <c r="F1052" s="31" t="s">
        <v>45</v>
      </c>
      <c r="G1052" s="31" t="s">
        <v>4</v>
      </c>
      <c r="H1052" s="31" t="s">
        <v>6</v>
      </c>
      <c r="I1052" s="40">
        <v>11915.1</v>
      </c>
      <c r="J1052" s="40">
        <v>714.90599999999995</v>
      </c>
      <c r="K1052" s="40">
        <v>2383.02</v>
      </c>
      <c r="L1052" s="40">
        <v>12129.572</v>
      </c>
      <c r="M1052" s="41">
        <v>909.71789999999999</v>
      </c>
      <c r="N1052" s="41">
        <v>2729.1537000000003</v>
      </c>
      <c r="O1052" s="40">
        <v>12515.6216</v>
      </c>
      <c r="P1052" s="41">
        <v>1063.8278360000002</v>
      </c>
      <c r="Q1052" s="41">
        <v>3066.3272919999999</v>
      </c>
      <c r="R1052" s="40">
        <v>12901.671200000001</v>
      </c>
      <c r="S1052" s="41">
        <v>1225.658764</v>
      </c>
      <c r="T1052" s="41">
        <v>3418.9428680000005</v>
      </c>
      <c r="U1052" s="40">
        <v>13287.720800000001</v>
      </c>
      <c r="V1052" s="41">
        <v>1395.2106840000001</v>
      </c>
      <c r="W1052" s="41">
        <v>3787.0004279999998</v>
      </c>
      <c r="X1052" s="40">
        <v>13673.770400000001</v>
      </c>
      <c r="Y1052" s="41">
        <v>1572.4835960000003</v>
      </c>
      <c r="Z1052" s="41">
        <v>4170.4999720000005</v>
      </c>
      <c r="AA1052" s="40">
        <v>14059.82</v>
      </c>
      <c r="AB1052" s="41">
        <v>1757.4775</v>
      </c>
      <c r="AC1052" s="41">
        <v>4569.4414999999999</v>
      </c>
      <c r="AD1052" s="35"/>
      <c r="AE1052" s="35"/>
      <c r="AF1052" s="35"/>
      <c r="AG1052" s="35"/>
      <c r="AH1052" s="35"/>
      <c r="AI1052" s="2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</row>
    <row r="1053" spans="1:47" s="24" customFormat="1">
      <c r="A1053" s="31">
        <v>21569</v>
      </c>
      <c r="B1053" s="31" t="s">
        <v>2019</v>
      </c>
      <c r="C1053" s="31" t="s">
        <v>15</v>
      </c>
      <c r="D1053" s="31"/>
      <c r="E1053" s="31">
        <v>62.08</v>
      </c>
      <c r="F1053" s="31" t="s">
        <v>254</v>
      </c>
      <c r="G1053" s="31" t="s">
        <v>4</v>
      </c>
      <c r="H1053" s="31" t="s">
        <v>6</v>
      </c>
      <c r="I1053" s="40">
        <v>27195.5</v>
      </c>
      <c r="J1053" s="40">
        <v>1631.73</v>
      </c>
      <c r="K1053" s="40">
        <v>5439.1</v>
      </c>
      <c r="L1053" s="40">
        <v>28555.274000000001</v>
      </c>
      <c r="M1053" s="41">
        <v>2141.6455500000002</v>
      </c>
      <c r="N1053" s="41">
        <v>6424.9366500000006</v>
      </c>
      <c r="O1053" s="40">
        <v>31002.867200000001</v>
      </c>
      <c r="P1053" s="41">
        <v>2635.2437120000004</v>
      </c>
      <c r="Q1053" s="41">
        <v>7595.702464</v>
      </c>
      <c r="R1053" s="40">
        <v>33450.460399999996</v>
      </c>
      <c r="S1053" s="41">
        <v>3177.7937379999998</v>
      </c>
      <c r="T1053" s="41">
        <v>8864.3720059999996</v>
      </c>
      <c r="U1053" s="40">
        <v>35898.053599999999</v>
      </c>
      <c r="V1053" s="41">
        <v>3769.2956279999999</v>
      </c>
      <c r="W1053" s="41">
        <v>10230.945275999999</v>
      </c>
      <c r="X1053" s="40">
        <v>38345.646800000002</v>
      </c>
      <c r="Y1053" s="41">
        <v>4409.7493820000009</v>
      </c>
      <c r="Z1053" s="41">
        <v>11695.422274</v>
      </c>
      <c r="AA1053" s="40">
        <v>40793.24</v>
      </c>
      <c r="AB1053" s="41">
        <v>5099.1549999999997</v>
      </c>
      <c r="AC1053" s="41">
        <v>13257.803</v>
      </c>
      <c r="AD1053" s="35"/>
      <c r="AE1053" s="35"/>
      <c r="AF1053" s="35"/>
      <c r="AG1053" s="35"/>
      <c r="AH1053" s="35"/>
      <c r="AI1053" s="2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</row>
    <row r="1054" spans="1:47" s="24" customFormat="1">
      <c r="A1054" s="31">
        <v>32044</v>
      </c>
      <c r="B1054" s="31" t="s">
        <v>520</v>
      </c>
      <c r="C1054" s="31" t="s">
        <v>13</v>
      </c>
      <c r="D1054" s="31"/>
      <c r="E1054" s="31">
        <v>30.07</v>
      </c>
      <c r="F1054" s="31" t="s">
        <v>194</v>
      </c>
      <c r="G1054" s="31" t="s">
        <v>4</v>
      </c>
      <c r="H1054" s="31" t="s">
        <v>6</v>
      </c>
      <c r="I1054" s="40">
        <v>6139.5</v>
      </c>
      <c r="J1054" s="40">
        <v>368.37</v>
      </c>
      <c r="K1054" s="40">
        <v>1227.9000000000001</v>
      </c>
      <c r="L1054" s="40">
        <v>6194.7553125000004</v>
      </c>
      <c r="M1054" s="41">
        <v>464.60664843749998</v>
      </c>
      <c r="N1054" s="41">
        <v>1393.8199453125001</v>
      </c>
      <c r="O1054" s="40">
        <v>6294.2148749999997</v>
      </c>
      <c r="P1054" s="41">
        <v>535.00826437499995</v>
      </c>
      <c r="Q1054" s="41">
        <v>1542.082644375</v>
      </c>
      <c r="R1054" s="40">
        <v>6393.6744374999998</v>
      </c>
      <c r="S1054" s="41">
        <v>607.39907156250001</v>
      </c>
      <c r="T1054" s="41">
        <v>1694.3237259375001</v>
      </c>
      <c r="U1054" s="40">
        <v>6493.134</v>
      </c>
      <c r="V1054" s="41">
        <v>681.77906999999993</v>
      </c>
      <c r="W1054" s="41">
        <v>1850.5431899999999</v>
      </c>
      <c r="X1054" s="40">
        <v>6592.5935625000002</v>
      </c>
      <c r="Y1054" s="41">
        <v>758.14825968750006</v>
      </c>
      <c r="Z1054" s="41">
        <v>2010.7410365625001</v>
      </c>
      <c r="AA1054" s="40">
        <v>6692.0531250000004</v>
      </c>
      <c r="AB1054" s="41">
        <v>836.50664062500005</v>
      </c>
      <c r="AC1054" s="41">
        <v>2174.9172656250003</v>
      </c>
      <c r="AD1054" s="35"/>
      <c r="AE1054" s="35"/>
      <c r="AF1054" s="35"/>
      <c r="AG1054" s="35"/>
      <c r="AH1054" s="35"/>
      <c r="AI1054" s="2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</row>
    <row r="1055" spans="1:47" s="24" customFormat="1">
      <c r="A1055" s="31">
        <v>26816</v>
      </c>
      <c r="B1055" s="31" t="s">
        <v>902</v>
      </c>
      <c r="C1055" s="31" t="s">
        <v>13</v>
      </c>
      <c r="D1055" s="31"/>
      <c r="E1055" s="31">
        <v>49.1</v>
      </c>
      <c r="F1055" s="31" t="s">
        <v>178</v>
      </c>
      <c r="G1055" s="31" t="s">
        <v>4</v>
      </c>
      <c r="H1055" s="31" t="s">
        <v>6</v>
      </c>
      <c r="I1055" s="40">
        <v>9616.82</v>
      </c>
      <c r="J1055" s="40">
        <v>577.00919999999996</v>
      </c>
      <c r="K1055" s="40">
        <v>1923.364</v>
      </c>
      <c r="L1055" s="40">
        <v>9982.26</v>
      </c>
      <c r="M1055" s="41">
        <v>748.66949999999997</v>
      </c>
      <c r="N1055" s="41">
        <v>2246.0084999999999</v>
      </c>
      <c r="O1055" s="40">
        <v>10640.052</v>
      </c>
      <c r="P1055" s="41">
        <v>904.40442000000007</v>
      </c>
      <c r="Q1055" s="41">
        <v>2606.8127399999998</v>
      </c>
      <c r="R1055" s="40">
        <v>11297.843999999999</v>
      </c>
      <c r="S1055" s="41">
        <v>1073.2951799999998</v>
      </c>
      <c r="T1055" s="41">
        <v>2993.92866</v>
      </c>
      <c r="U1055" s="40">
        <v>11955.636</v>
      </c>
      <c r="V1055" s="41">
        <v>1255.34178</v>
      </c>
      <c r="W1055" s="41">
        <v>3407.35626</v>
      </c>
      <c r="X1055" s="40">
        <v>12613.428</v>
      </c>
      <c r="Y1055" s="41">
        <v>1450.54422</v>
      </c>
      <c r="Z1055" s="41">
        <v>3847.0955399999998</v>
      </c>
      <c r="AA1055" s="40">
        <v>13271.22</v>
      </c>
      <c r="AB1055" s="41">
        <v>1658.9024999999999</v>
      </c>
      <c r="AC1055" s="41">
        <v>4313.1464999999998</v>
      </c>
      <c r="AD1055" s="35"/>
      <c r="AE1055" s="35"/>
      <c r="AF1055" s="35"/>
      <c r="AG1055" s="35"/>
      <c r="AH1055" s="35"/>
      <c r="AI1055" s="2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</row>
    <row r="1056" spans="1:47" s="24" customFormat="1">
      <c r="A1056" s="31">
        <v>28043</v>
      </c>
      <c r="B1056" s="31" t="s">
        <v>1603</v>
      </c>
      <c r="C1056" s="31" t="s">
        <v>15</v>
      </c>
      <c r="D1056" s="31"/>
      <c r="E1056" s="31">
        <v>44.11</v>
      </c>
      <c r="F1056" s="31" t="s">
        <v>369</v>
      </c>
      <c r="G1056" s="31" t="s">
        <v>4</v>
      </c>
      <c r="H1056" s="31" t="s">
        <v>6</v>
      </c>
      <c r="I1056" s="40">
        <v>24429.239999999998</v>
      </c>
      <c r="J1056" s="40">
        <v>1465.7543999999998</v>
      </c>
      <c r="K1056" s="40">
        <v>4885.848</v>
      </c>
      <c r="L1056" s="40">
        <v>25201.431999999997</v>
      </c>
      <c r="M1056" s="41">
        <v>1890.1073999999996</v>
      </c>
      <c r="N1056" s="41">
        <v>5670.3221999999996</v>
      </c>
      <c r="O1056" s="40">
        <v>26591.3776</v>
      </c>
      <c r="P1056" s="41">
        <v>2260.267096</v>
      </c>
      <c r="Q1056" s="41">
        <v>6514.8875120000002</v>
      </c>
      <c r="R1056" s="40">
        <v>27981.323199999999</v>
      </c>
      <c r="S1056" s="41">
        <v>2658.225704</v>
      </c>
      <c r="T1056" s="41">
        <v>7415.0506480000004</v>
      </c>
      <c r="U1056" s="40">
        <v>29371.268799999998</v>
      </c>
      <c r="V1056" s="41">
        <v>3083.9832239999996</v>
      </c>
      <c r="W1056" s="41">
        <v>8370.8116079999982</v>
      </c>
      <c r="X1056" s="40">
        <v>30761.214399999997</v>
      </c>
      <c r="Y1056" s="41">
        <v>3537.5396559999999</v>
      </c>
      <c r="Z1056" s="41">
        <v>9382.1703919999982</v>
      </c>
      <c r="AA1056" s="40">
        <v>32151.159999999996</v>
      </c>
      <c r="AB1056" s="41">
        <v>4018.8949999999995</v>
      </c>
      <c r="AC1056" s="41">
        <v>10449.126999999999</v>
      </c>
      <c r="AD1056" s="35"/>
      <c r="AE1056" s="35"/>
      <c r="AF1056" s="35"/>
      <c r="AG1056" s="35"/>
      <c r="AH1056" s="35"/>
      <c r="AI1056" s="2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</row>
    <row r="1057" spans="1:47" s="24" customFormat="1">
      <c r="A1057" s="31">
        <v>24396</v>
      </c>
      <c r="B1057" s="31" t="s">
        <v>1799</v>
      </c>
      <c r="C1057" s="31" t="s">
        <v>15</v>
      </c>
      <c r="D1057" s="31"/>
      <c r="E1057" s="31">
        <v>50.1</v>
      </c>
      <c r="F1057" s="31" t="s">
        <v>130</v>
      </c>
      <c r="G1057" s="31" t="s">
        <v>4</v>
      </c>
      <c r="H1057" s="31" t="s">
        <v>6</v>
      </c>
      <c r="I1057" s="40">
        <v>30888.300000000003</v>
      </c>
      <c r="J1057" s="40">
        <v>1853.298</v>
      </c>
      <c r="K1057" s="40">
        <v>6177.6600000000008</v>
      </c>
      <c r="L1057" s="40">
        <v>32501.089999999997</v>
      </c>
      <c r="M1057" s="41">
        <v>2437.5817499999998</v>
      </c>
      <c r="N1057" s="41">
        <v>7312.745249999999</v>
      </c>
      <c r="O1057" s="40">
        <v>35404.111999999994</v>
      </c>
      <c r="P1057" s="41">
        <v>3009.3495199999998</v>
      </c>
      <c r="Q1057" s="41">
        <v>8674.0074399999976</v>
      </c>
      <c r="R1057" s="40">
        <v>38307.133999999998</v>
      </c>
      <c r="S1057" s="41">
        <v>3639.1777299999999</v>
      </c>
      <c r="T1057" s="41">
        <v>10151.390509999999</v>
      </c>
      <c r="U1057" s="40">
        <v>41210.155999999995</v>
      </c>
      <c r="V1057" s="41">
        <v>4327.0663799999993</v>
      </c>
      <c r="W1057" s="41">
        <v>11744.894459999998</v>
      </c>
      <c r="X1057" s="40">
        <v>44113.178</v>
      </c>
      <c r="Y1057" s="41">
        <v>5073.0154700000003</v>
      </c>
      <c r="Z1057" s="41">
        <v>13454.51929</v>
      </c>
      <c r="AA1057" s="40">
        <v>47016.2</v>
      </c>
      <c r="AB1057" s="41">
        <v>5877.0249999999996</v>
      </c>
      <c r="AC1057" s="41">
        <v>15280.264999999999</v>
      </c>
      <c r="AD1057" s="35"/>
      <c r="AE1057" s="35"/>
      <c r="AF1057" s="35"/>
      <c r="AG1057" s="35"/>
      <c r="AH1057" s="35"/>
      <c r="AI1057" s="2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</row>
    <row r="1058" spans="1:47" s="24" customFormat="1">
      <c r="A1058" s="31">
        <v>14591</v>
      </c>
      <c r="B1058" s="31" t="s">
        <v>2154</v>
      </c>
      <c r="C1058" s="31" t="s">
        <v>15</v>
      </c>
      <c r="D1058" s="31"/>
      <c r="E1058" s="31">
        <v>59.07</v>
      </c>
      <c r="F1058" s="31" t="s">
        <v>302</v>
      </c>
      <c r="G1058" s="31" t="s">
        <v>4</v>
      </c>
      <c r="H1058" s="31" t="s">
        <v>6</v>
      </c>
      <c r="I1058" s="40">
        <v>30438.94</v>
      </c>
      <c r="J1058" s="40">
        <v>1826.3363999999999</v>
      </c>
      <c r="K1058" s="40">
        <v>6087.7880000000005</v>
      </c>
      <c r="L1058" s="40">
        <v>31960.886000000002</v>
      </c>
      <c r="M1058" s="41">
        <v>2397.0664500000003</v>
      </c>
      <c r="N1058" s="41">
        <v>7191.1993500000008</v>
      </c>
      <c r="O1058" s="40">
        <v>34700.388800000001</v>
      </c>
      <c r="P1058" s="41">
        <v>2949.5330480000002</v>
      </c>
      <c r="Q1058" s="41">
        <v>8501.5952560000005</v>
      </c>
      <c r="R1058" s="40">
        <v>37439.891600000003</v>
      </c>
      <c r="S1058" s="41">
        <v>3556.7897020000005</v>
      </c>
      <c r="T1058" s="41">
        <v>9921.5712740000017</v>
      </c>
      <c r="U1058" s="40">
        <v>40179.394400000005</v>
      </c>
      <c r="V1058" s="41">
        <v>4218.8364120000006</v>
      </c>
      <c r="W1058" s="41">
        <v>11451.127404000001</v>
      </c>
      <c r="X1058" s="40">
        <v>42918.897200000007</v>
      </c>
      <c r="Y1058" s="41">
        <v>4935.6731780000009</v>
      </c>
      <c r="Z1058" s="41">
        <v>13090.263646000001</v>
      </c>
      <c r="AA1058" s="40">
        <v>45658.400000000001</v>
      </c>
      <c r="AB1058" s="41">
        <v>5707.3</v>
      </c>
      <c r="AC1058" s="41">
        <v>14838.980000000001</v>
      </c>
      <c r="AD1058" s="35"/>
      <c r="AE1058" s="35"/>
      <c r="AF1058" s="35"/>
      <c r="AG1058" s="35"/>
      <c r="AH1058" s="35"/>
      <c r="AI1058" s="2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</row>
    <row r="1059" spans="1:47" s="24" customFormat="1">
      <c r="A1059" s="31">
        <v>30462</v>
      </c>
      <c r="B1059" s="31" t="s">
        <v>645</v>
      </c>
      <c r="C1059" s="31" t="s">
        <v>13</v>
      </c>
      <c r="D1059" s="31"/>
      <c r="E1059" s="31">
        <v>60.08</v>
      </c>
      <c r="F1059" s="31" t="s">
        <v>45</v>
      </c>
      <c r="G1059" s="31" t="s">
        <v>4</v>
      </c>
      <c r="H1059" s="31" t="s">
        <v>6</v>
      </c>
      <c r="I1059" s="40">
        <v>18670.52</v>
      </c>
      <c r="J1059" s="40">
        <v>1120.2311999999999</v>
      </c>
      <c r="K1059" s="40">
        <v>3734.1040000000003</v>
      </c>
      <c r="L1059" s="40">
        <v>19006.59</v>
      </c>
      <c r="M1059" s="41">
        <v>1425.49425</v>
      </c>
      <c r="N1059" s="41">
        <v>4276.4827500000001</v>
      </c>
      <c r="O1059" s="40">
        <v>19611.516</v>
      </c>
      <c r="P1059" s="41">
        <v>1666.9788600000002</v>
      </c>
      <c r="Q1059" s="41">
        <v>4804.8214200000002</v>
      </c>
      <c r="R1059" s="40">
        <v>20216.441999999999</v>
      </c>
      <c r="S1059" s="41">
        <v>1920.5619899999999</v>
      </c>
      <c r="T1059" s="41">
        <v>5357.3571300000003</v>
      </c>
      <c r="U1059" s="40">
        <v>20821.368000000002</v>
      </c>
      <c r="V1059" s="41">
        <v>2186.2436400000001</v>
      </c>
      <c r="W1059" s="41">
        <v>5934.0898800000004</v>
      </c>
      <c r="X1059" s="40">
        <v>21426.294000000002</v>
      </c>
      <c r="Y1059" s="41">
        <v>2464.0238100000001</v>
      </c>
      <c r="Z1059" s="41">
        <v>6535.0196700000006</v>
      </c>
      <c r="AA1059" s="40">
        <v>22031.22</v>
      </c>
      <c r="AB1059" s="41">
        <v>2753.9025000000001</v>
      </c>
      <c r="AC1059" s="41">
        <v>7160.1465000000007</v>
      </c>
      <c r="AD1059" s="35"/>
      <c r="AE1059" s="35"/>
      <c r="AF1059" s="35"/>
      <c r="AG1059" s="35"/>
      <c r="AH1059" s="35"/>
      <c r="AI1059" s="2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</row>
    <row r="1060" spans="1:47" s="24" customFormat="1">
      <c r="A1060" s="31">
        <v>27778</v>
      </c>
      <c r="B1060" s="31" t="s">
        <v>1652</v>
      </c>
      <c r="C1060" s="31" t="s">
        <v>15</v>
      </c>
      <c r="D1060" s="31"/>
      <c r="E1060" s="31">
        <v>46.08</v>
      </c>
      <c r="F1060" s="31" t="s">
        <v>50</v>
      </c>
      <c r="G1060" s="31" t="s">
        <v>4</v>
      </c>
      <c r="H1060" s="31" t="s">
        <v>6</v>
      </c>
      <c r="I1060" s="40">
        <v>11039.2</v>
      </c>
      <c r="J1060" s="40">
        <v>662.35199999999998</v>
      </c>
      <c r="K1060" s="40">
        <v>2207.84</v>
      </c>
      <c r="L1060" s="40">
        <v>11414.532000000001</v>
      </c>
      <c r="M1060" s="41">
        <v>856.08990000000006</v>
      </c>
      <c r="N1060" s="41">
        <v>2568.2697000000003</v>
      </c>
      <c r="O1060" s="40">
        <v>12090.1296</v>
      </c>
      <c r="P1060" s="41">
        <v>1027.661016</v>
      </c>
      <c r="Q1060" s="41">
        <v>2962.0817520000001</v>
      </c>
      <c r="R1060" s="40">
        <v>12765.727200000001</v>
      </c>
      <c r="S1060" s="41">
        <v>1212.7440840000002</v>
      </c>
      <c r="T1060" s="41">
        <v>3382.9177080000004</v>
      </c>
      <c r="U1060" s="40">
        <v>13441.3248</v>
      </c>
      <c r="V1060" s="41">
        <v>1411.3391039999999</v>
      </c>
      <c r="W1060" s="41">
        <v>3830.777568</v>
      </c>
      <c r="X1060" s="40">
        <v>14116.922400000001</v>
      </c>
      <c r="Y1060" s="41">
        <v>1623.4460760000002</v>
      </c>
      <c r="Z1060" s="41">
        <v>4305.6613320000006</v>
      </c>
      <c r="AA1060" s="40">
        <v>14792.52</v>
      </c>
      <c r="AB1060" s="41">
        <v>1849.0650000000001</v>
      </c>
      <c r="AC1060" s="41">
        <v>4807.5690000000004</v>
      </c>
      <c r="AD1060" s="35"/>
      <c r="AE1060" s="35"/>
      <c r="AF1060" s="35"/>
      <c r="AG1060" s="35"/>
      <c r="AH1060" s="35"/>
      <c r="AI1060" s="2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</row>
    <row r="1061" spans="1:47" s="24" customFormat="1">
      <c r="A1061" s="31">
        <v>30067</v>
      </c>
      <c r="B1061" s="31" t="s">
        <v>1456</v>
      </c>
      <c r="C1061" s="31" t="s">
        <v>15</v>
      </c>
      <c r="D1061" s="31"/>
      <c r="E1061" s="31">
        <v>44.01</v>
      </c>
      <c r="F1061" s="31" t="s">
        <v>187</v>
      </c>
      <c r="G1061" s="31" t="s">
        <v>4</v>
      </c>
      <c r="H1061" s="31" t="s">
        <v>6</v>
      </c>
      <c r="I1061" s="40">
        <v>16295.38</v>
      </c>
      <c r="J1061" s="40">
        <v>977.72279999999989</v>
      </c>
      <c r="K1061" s="40">
        <v>3259.076</v>
      </c>
      <c r="L1061" s="40">
        <v>16640.260000000002</v>
      </c>
      <c r="M1061" s="41">
        <v>1248.0195000000001</v>
      </c>
      <c r="N1061" s="41">
        <v>3744.0585000000005</v>
      </c>
      <c r="O1061" s="40">
        <v>17261.044000000002</v>
      </c>
      <c r="P1061" s="41">
        <v>1467.1887400000003</v>
      </c>
      <c r="Q1061" s="41">
        <v>4228.9557800000002</v>
      </c>
      <c r="R1061" s="40">
        <v>17881.828000000001</v>
      </c>
      <c r="S1061" s="41">
        <v>1698.7736600000001</v>
      </c>
      <c r="T1061" s="41">
        <v>4738.6844200000005</v>
      </c>
      <c r="U1061" s="40">
        <v>18502.612000000001</v>
      </c>
      <c r="V1061" s="41">
        <v>1942.7742600000001</v>
      </c>
      <c r="W1061" s="41">
        <v>5273.24442</v>
      </c>
      <c r="X1061" s="40">
        <v>19123.396000000001</v>
      </c>
      <c r="Y1061" s="41">
        <v>2199.1905400000001</v>
      </c>
      <c r="Z1061" s="41">
        <v>5832.6357800000005</v>
      </c>
      <c r="AA1061" s="40">
        <v>19744.18</v>
      </c>
      <c r="AB1061" s="41">
        <v>2468.0225</v>
      </c>
      <c r="AC1061" s="41">
        <v>6416.8585000000003</v>
      </c>
      <c r="AD1061" s="35"/>
      <c r="AE1061" s="35"/>
      <c r="AF1061" s="35"/>
      <c r="AG1061" s="35"/>
      <c r="AH1061" s="35"/>
      <c r="AI1061" s="2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</row>
    <row r="1062" spans="1:47" s="24" customFormat="1">
      <c r="A1062" s="31">
        <v>23645</v>
      </c>
      <c r="B1062" s="31" t="s">
        <v>1865</v>
      </c>
      <c r="C1062" s="31" t="s">
        <v>15</v>
      </c>
      <c r="D1062" s="31"/>
      <c r="E1062" s="31">
        <v>66.03</v>
      </c>
      <c r="F1062" s="31" t="s">
        <v>67</v>
      </c>
      <c r="G1062" s="31" t="s">
        <v>4</v>
      </c>
      <c r="H1062" s="31" t="s">
        <v>6</v>
      </c>
      <c r="I1062" s="40">
        <v>15677.76</v>
      </c>
      <c r="J1062" s="40">
        <v>940.66559999999993</v>
      </c>
      <c r="K1062" s="40">
        <v>3135.5520000000001</v>
      </c>
      <c r="L1062" s="40">
        <v>16430.292000000001</v>
      </c>
      <c r="M1062" s="41">
        <v>1232.2719</v>
      </c>
      <c r="N1062" s="41">
        <v>3696.8157000000006</v>
      </c>
      <c r="O1062" s="40">
        <v>17784.849600000001</v>
      </c>
      <c r="P1062" s="41">
        <v>1511.7122160000001</v>
      </c>
      <c r="Q1062" s="41">
        <v>4357.2881520000001</v>
      </c>
      <c r="R1062" s="40">
        <v>19139.407200000001</v>
      </c>
      <c r="S1062" s="41">
        <v>1818.2436840000003</v>
      </c>
      <c r="T1062" s="41">
        <v>5071.9429080000009</v>
      </c>
      <c r="U1062" s="40">
        <v>20493.964800000002</v>
      </c>
      <c r="V1062" s="41">
        <v>2151.8663040000001</v>
      </c>
      <c r="W1062" s="41">
        <v>5840.7799679999998</v>
      </c>
      <c r="X1062" s="40">
        <v>21848.522400000002</v>
      </c>
      <c r="Y1062" s="41">
        <v>2512.5800760000002</v>
      </c>
      <c r="Z1062" s="41">
        <v>6663.7993320000005</v>
      </c>
      <c r="AA1062" s="40">
        <v>23203.08</v>
      </c>
      <c r="AB1062" s="41">
        <v>2900.3850000000002</v>
      </c>
      <c r="AC1062" s="41">
        <v>7541.0010000000011</v>
      </c>
      <c r="AD1062" s="35"/>
      <c r="AE1062" s="35"/>
      <c r="AF1062" s="35"/>
      <c r="AG1062" s="35"/>
      <c r="AH1062" s="35"/>
      <c r="AI1062" s="2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</row>
    <row r="1063" spans="1:47" s="24" customFormat="1">
      <c r="A1063" s="31">
        <v>32727</v>
      </c>
      <c r="B1063" s="31" t="s">
        <v>472</v>
      </c>
      <c r="C1063" s="31" t="s">
        <v>13</v>
      </c>
      <c r="D1063" s="31"/>
      <c r="E1063" s="31">
        <v>48.11</v>
      </c>
      <c r="F1063" s="31" t="s">
        <v>394</v>
      </c>
      <c r="G1063" s="31" t="s">
        <v>4</v>
      </c>
      <c r="H1063" s="31" t="s">
        <v>6</v>
      </c>
      <c r="I1063" s="40">
        <v>6139.5</v>
      </c>
      <c r="J1063" s="40">
        <v>368.37</v>
      </c>
      <c r="K1063" s="40">
        <v>1227.9000000000001</v>
      </c>
      <c r="L1063" s="40">
        <v>6176.3360000000002</v>
      </c>
      <c r="M1063" s="41">
        <v>463.22519999999997</v>
      </c>
      <c r="N1063" s="41">
        <v>1389.6756</v>
      </c>
      <c r="O1063" s="40">
        <v>6242.6408000000001</v>
      </c>
      <c r="P1063" s="41">
        <v>530.62446800000009</v>
      </c>
      <c r="Q1063" s="41">
        <v>1529.4469959999999</v>
      </c>
      <c r="R1063" s="40">
        <v>6308.9456</v>
      </c>
      <c r="S1063" s="41">
        <v>599.34983199999999</v>
      </c>
      <c r="T1063" s="41">
        <v>1671.870584</v>
      </c>
      <c r="U1063" s="40">
        <v>6375.2503999999999</v>
      </c>
      <c r="V1063" s="41">
        <v>669.40129200000001</v>
      </c>
      <c r="W1063" s="41">
        <v>1816.9463639999999</v>
      </c>
      <c r="X1063" s="40">
        <v>6441.5551999999998</v>
      </c>
      <c r="Y1063" s="41">
        <v>740.77884800000004</v>
      </c>
      <c r="Z1063" s="41">
        <v>1964.6743359999998</v>
      </c>
      <c r="AA1063" s="40">
        <v>6507.86</v>
      </c>
      <c r="AB1063" s="41">
        <v>813.48249999999996</v>
      </c>
      <c r="AC1063" s="41">
        <v>2115.0545000000002</v>
      </c>
      <c r="AD1063" s="35"/>
      <c r="AE1063" s="35"/>
      <c r="AF1063" s="35"/>
      <c r="AG1063" s="35"/>
      <c r="AH1063" s="35"/>
      <c r="AI1063" s="2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</row>
    <row r="1064" spans="1:47" s="24" customFormat="1">
      <c r="A1064" s="31">
        <v>27038</v>
      </c>
      <c r="B1064" s="31" t="s">
        <v>1711</v>
      </c>
      <c r="C1064" s="31" t="s">
        <v>15</v>
      </c>
      <c r="D1064" s="31"/>
      <c r="E1064" s="31">
        <v>49.07</v>
      </c>
      <c r="F1064" s="31" t="s">
        <v>186</v>
      </c>
      <c r="G1064" s="31" t="s">
        <v>4</v>
      </c>
      <c r="H1064" s="31" t="s">
        <v>6</v>
      </c>
      <c r="I1064" s="40">
        <v>30580.06</v>
      </c>
      <c r="J1064" s="40">
        <v>1834.8036</v>
      </c>
      <c r="K1064" s="40">
        <v>6116.0120000000006</v>
      </c>
      <c r="L1064" s="40">
        <v>31728.122000000007</v>
      </c>
      <c r="M1064" s="41">
        <v>2379.6091500000002</v>
      </c>
      <c r="N1064" s="41">
        <v>7138.8274500000016</v>
      </c>
      <c r="O1064" s="40">
        <v>33794.633600000008</v>
      </c>
      <c r="P1064" s="41">
        <v>2872.5438560000007</v>
      </c>
      <c r="Q1064" s="41">
        <v>8279.6852320000016</v>
      </c>
      <c r="R1064" s="40">
        <v>35861.145200000006</v>
      </c>
      <c r="S1064" s="41">
        <v>3406.8087940000005</v>
      </c>
      <c r="T1064" s="41">
        <v>9503.2034780000013</v>
      </c>
      <c r="U1064" s="40">
        <v>37927.656800000004</v>
      </c>
      <c r="V1064" s="41">
        <v>3982.4039640000001</v>
      </c>
      <c r="W1064" s="41">
        <v>10809.382188</v>
      </c>
      <c r="X1064" s="40">
        <v>39994.16840000001</v>
      </c>
      <c r="Y1064" s="41">
        <v>4599.3293660000008</v>
      </c>
      <c r="Z1064" s="41">
        <v>12198.221362000002</v>
      </c>
      <c r="AA1064" s="40">
        <v>42060.680000000008</v>
      </c>
      <c r="AB1064" s="41">
        <v>5257.5850000000009</v>
      </c>
      <c r="AC1064" s="41">
        <v>13669.721000000003</v>
      </c>
      <c r="AD1064" s="35"/>
      <c r="AE1064" s="35"/>
      <c r="AF1064" s="35"/>
      <c r="AG1064" s="35"/>
      <c r="AH1064" s="35"/>
      <c r="AI1064" s="2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</row>
    <row r="1065" spans="1:47" s="24" customFormat="1">
      <c r="A1065" s="31">
        <v>28595</v>
      </c>
      <c r="B1065" s="31" t="s">
        <v>1584</v>
      </c>
      <c r="C1065" s="31" t="s">
        <v>15</v>
      </c>
      <c r="D1065" s="31"/>
      <c r="E1065" s="31">
        <v>49.07</v>
      </c>
      <c r="F1065" s="31" t="s">
        <v>193</v>
      </c>
      <c r="G1065" s="31" t="s">
        <v>4</v>
      </c>
      <c r="H1065" s="31" t="s">
        <v>6</v>
      </c>
      <c r="I1065" s="40">
        <v>12653.72</v>
      </c>
      <c r="J1065" s="40">
        <v>759.22319999999991</v>
      </c>
      <c r="K1065" s="40">
        <v>2530.7440000000001</v>
      </c>
      <c r="L1065" s="40">
        <v>13014.351999999997</v>
      </c>
      <c r="M1065" s="41">
        <v>976.07639999999969</v>
      </c>
      <c r="N1065" s="41">
        <v>2928.2291999999993</v>
      </c>
      <c r="O1065" s="40">
        <v>13663.489599999997</v>
      </c>
      <c r="P1065" s="41">
        <v>1161.3966159999998</v>
      </c>
      <c r="Q1065" s="41">
        <v>3347.554951999999</v>
      </c>
      <c r="R1065" s="40">
        <v>14312.627199999997</v>
      </c>
      <c r="S1065" s="41">
        <v>1359.6995839999997</v>
      </c>
      <c r="T1065" s="41">
        <v>3792.8462079999995</v>
      </c>
      <c r="U1065" s="40">
        <v>14961.764799999997</v>
      </c>
      <c r="V1065" s="41">
        <v>1570.9853039999996</v>
      </c>
      <c r="W1065" s="41">
        <v>4264.1029679999992</v>
      </c>
      <c r="X1065" s="40">
        <v>15610.902399999997</v>
      </c>
      <c r="Y1065" s="41">
        <v>1795.2537759999998</v>
      </c>
      <c r="Z1065" s="41">
        <v>4761.3252319999992</v>
      </c>
      <c r="AA1065" s="40">
        <v>16260.039999999997</v>
      </c>
      <c r="AB1065" s="41">
        <v>2032.5049999999997</v>
      </c>
      <c r="AC1065" s="41">
        <v>5284.512999999999</v>
      </c>
      <c r="AD1065" s="35"/>
      <c r="AE1065" s="35"/>
      <c r="AF1065" s="35"/>
      <c r="AG1065" s="35"/>
      <c r="AH1065" s="35"/>
      <c r="AI1065" s="2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</row>
    <row r="1066" spans="1:47" s="24" customFormat="1">
      <c r="A1066" s="31">
        <v>29031</v>
      </c>
      <c r="B1066" s="31" t="s">
        <v>1534</v>
      </c>
      <c r="C1066" s="31" t="s">
        <v>15</v>
      </c>
      <c r="D1066" s="31"/>
      <c r="E1066" s="31">
        <v>42</v>
      </c>
      <c r="F1066" s="31" t="s">
        <v>57</v>
      </c>
      <c r="G1066" s="31" t="s">
        <v>4</v>
      </c>
      <c r="H1066" s="31" t="s">
        <v>6</v>
      </c>
      <c r="I1066" s="40">
        <v>9659.3200000000015</v>
      </c>
      <c r="J1066" s="40">
        <v>579.55920000000003</v>
      </c>
      <c r="K1066" s="40">
        <v>1931.8640000000005</v>
      </c>
      <c r="L1066" s="40">
        <v>9905.6320000000032</v>
      </c>
      <c r="M1066" s="41">
        <v>742.92240000000027</v>
      </c>
      <c r="N1066" s="41">
        <v>2228.7672000000007</v>
      </c>
      <c r="O1066" s="40">
        <v>10348.993600000003</v>
      </c>
      <c r="P1066" s="41">
        <v>879.66445600000031</v>
      </c>
      <c r="Q1066" s="41">
        <v>2535.5034320000009</v>
      </c>
      <c r="R1066" s="40">
        <v>10792.355200000004</v>
      </c>
      <c r="S1066" s="41">
        <v>1025.2737440000003</v>
      </c>
      <c r="T1066" s="41">
        <v>2859.9741280000012</v>
      </c>
      <c r="U1066" s="40">
        <v>11235.716800000004</v>
      </c>
      <c r="V1066" s="41">
        <v>1179.7502640000002</v>
      </c>
      <c r="W1066" s="41">
        <v>3202.1792880000007</v>
      </c>
      <c r="X1066" s="40">
        <v>11679.078400000004</v>
      </c>
      <c r="Y1066" s="41">
        <v>1343.0940160000005</v>
      </c>
      <c r="Z1066" s="41">
        <v>3562.1189120000013</v>
      </c>
      <c r="AA1066" s="40">
        <v>12122.440000000002</v>
      </c>
      <c r="AB1066" s="41">
        <v>1515.3050000000003</v>
      </c>
      <c r="AC1066" s="41">
        <v>3939.793000000001</v>
      </c>
      <c r="AD1066" s="35"/>
      <c r="AE1066" s="35"/>
      <c r="AF1066" s="35"/>
      <c r="AG1066" s="35"/>
      <c r="AH1066" s="35"/>
      <c r="AI1066" s="2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</row>
    <row r="1067" spans="1:47" s="24" customFormat="1">
      <c r="A1067" s="31">
        <v>14629</v>
      </c>
      <c r="B1067" s="31" t="s">
        <v>1943</v>
      </c>
      <c r="C1067" s="31" t="s">
        <v>15</v>
      </c>
      <c r="D1067" s="31"/>
      <c r="E1067" s="31">
        <v>65.010000000000005</v>
      </c>
      <c r="F1067" s="31" t="s">
        <v>397</v>
      </c>
      <c r="G1067" s="31" t="s">
        <v>4</v>
      </c>
      <c r="H1067" s="31" t="s">
        <v>6</v>
      </c>
      <c r="I1067" s="40">
        <v>27242.54</v>
      </c>
      <c r="J1067" s="40">
        <v>1634.5524</v>
      </c>
      <c r="K1067" s="40">
        <v>5448.5080000000007</v>
      </c>
      <c r="L1067" s="40">
        <v>28626.51</v>
      </c>
      <c r="M1067" s="41">
        <v>2146.9882499999999</v>
      </c>
      <c r="N1067" s="41">
        <v>6440.9647500000001</v>
      </c>
      <c r="O1067" s="40">
        <v>31117.655999999999</v>
      </c>
      <c r="P1067" s="41">
        <v>2645.0007599999999</v>
      </c>
      <c r="Q1067" s="41">
        <v>7623.8257199999998</v>
      </c>
      <c r="R1067" s="40">
        <v>33608.801999999996</v>
      </c>
      <c r="S1067" s="41">
        <v>3192.8361899999995</v>
      </c>
      <c r="T1067" s="41">
        <v>8906.3325299999997</v>
      </c>
      <c r="U1067" s="40">
        <v>36099.947999999997</v>
      </c>
      <c r="V1067" s="41">
        <v>3790.4945399999997</v>
      </c>
      <c r="W1067" s="41">
        <v>10288.485179999998</v>
      </c>
      <c r="X1067" s="40">
        <v>38591.093999999997</v>
      </c>
      <c r="Y1067" s="41">
        <v>4437.9758099999999</v>
      </c>
      <c r="Z1067" s="41">
        <v>11770.283669999999</v>
      </c>
      <c r="AA1067" s="40">
        <v>41082.239999999998</v>
      </c>
      <c r="AB1067" s="41">
        <v>5135.28</v>
      </c>
      <c r="AC1067" s="41">
        <v>13351.727999999999</v>
      </c>
      <c r="AD1067" s="35"/>
      <c r="AE1067" s="35"/>
      <c r="AF1067" s="35"/>
      <c r="AG1067" s="35"/>
      <c r="AH1067" s="35"/>
      <c r="AI1067" s="2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</row>
    <row r="1068" spans="1:47" s="24" customFormat="1">
      <c r="A1068" s="31">
        <v>28355</v>
      </c>
      <c r="B1068" s="31" t="s">
        <v>1578</v>
      </c>
      <c r="C1068" s="31" t="s">
        <v>15</v>
      </c>
      <c r="D1068" s="31"/>
      <c r="E1068" s="31">
        <v>61.09</v>
      </c>
      <c r="F1068" s="31" t="s">
        <v>239</v>
      </c>
      <c r="G1068" s="31" t="s">
        <v>4</v>
      </c>
      <c r="H1068" s="31" t="s">
        <v>6</v>
      </c>
      <c r="I1068" s="40">
        <v>17421.82</v>
      </c>
      <c r="J1068" s="40">
        <v>1045.3091999999999</v>
      </c>
      <c r="K1068" s="40">
        <v>3484.364</v>
      </c>
      <c r="L1068" s="40">
        <v>17957.980000000007</v>
      </c>
      <c r="M1068" s="41">
        <v>1346.8485000000005</v>
      </c>
      <c r="N1068" s="41">
        <v>4040.5455000000015</v>
      </c>
      <c r="O1068" s="40">
        <v>18923.068000000007</v>
      </c>
      <c r="P1068" s="41">
        <v>1608.4607800000006</v>
      </c>
      <c r="Q1068" s="41">
        <v>4636.1516600000014</v>
      </c>
      <c r="R1068" s="40">
        <v>19888.156000000006</v>
      </c>
      <c r="S1068" s="41">
        <v>1889.3748200000007</v>
      </c>
      <c r="T1068" s="41">
        <v>5270.3613400000022</v>
      </c>
      <c r="U1068" s="40">
        <v>20853.244000000006</v>
      </c>
      <c r="V1068" s="41">
        <v>2189.5906200000004</v>
      </c>
      <c r="W1068" s="41">
        <v>5943.1745400000009</v>
      </c>
      <c r="X1068" s="40">
        <v>21818.332000000009</v>
      </c>
      <c r="Y1068" s="41">
        <v>2509.1081800000011</v>
      </c>
      <c r="Z1068" s="41">
        <v>6654.5912600000029</v>
      </c>
      <c r="AA1068" s="40">
        <v>22783.420000000006</v>
      </c>
      <c r="AB1068" s="41">
        <v>2847.9275000000007</v>
      </c>
      <c r="AC1068" s="41">
        <v>7404.6115000000018</v>
      </c>
      <c r="AD1068" s="35"/>
      <c r="AE1068" s="35"/>
      <c r="AF1068" s="35"/>
      <c r="AG1068" s="35"/>
      <c r="AH1068" s="35"/>
      <c r="AI1068" s="2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</row>
    <row r="1069" spans="1:47" s="24" customFormat="1">
      <c r="A1069" s="31">
        <v>27913</v>
      </c>
      <c r="B1069" s="31" t="s">
        <v>1645</v>
      </c>
      <c r="C1069" s="31" t="s">
        <v>15</v>
      </c>
      <c r="D1069" s="31"/>
      <c r="E1069" s="31">
        <v>49.09</v>
      </c>
      <c r="F1069" s="31" t="s">
        <v>391</v>
      </c>
      <c r="G1069" s="31" t="s">
        <v>4</v>
      </c>
      <c r="H1069" s="31" t="s">
        <v>6</v>
      </c>
      <c r="I1069" s="40">
        <v>19448.439999999999</v>
      </c>
      <c r="J1069" s="40">
        <v>1166.9063999999998</v>
      </c>
      <c r="K1069" s="40">
        <v>3889.6880000000001</v>
      </c>
      <c r="L1069" s="40">
        <v>20070.789999999997</v>
      </c>
      <c r="M1069" s="41">
        <v>1505.3092499999998</v>
      </c>
      <c r="N1069" s="41">
        <v>4515.9277499999998</v>
      </c>
      <c r="O1069" s="40">
        <v>21191.02</v>
      </c>
      <c r="P1069" s="41">
        <v>1801.2367000000002</v>
      </c>
      <c r="Q1069" s="41">
        <v>5191.7999</v>
      </c>
      <c r="R1069" s="40">
        <v>22311.25</v>
      </c>
      <c r="S1069" s="41">
        <v>2119.5687499999999</v>
      </c>
      <c r="T1069" s="41">
        <v>5912.4812500000007</v>
      </c>
      <c r="U1069" s="40">
        <v>23431.48</v>
      </c>
      <c r="V1069" s="41">
        <v>2460.3053999999997</v>
      </c>
      <c r="W1069" s="41">
        <v>6677.9717999999993</v>
      </c>
      <c r="X1069" s="40">
        <v>24551.71</v>
      </c>
      <c r="Y1069" s="41">
        <v>2823.4466499999999</v>
      </c>
      <c r="Z1069" s="41">
        <v>7488.2715499999995</v>
      </c>
      <c r="AA1069" s="40">
        <v>25671.94</v>
      </c>
      <c r="AB1069" s="41">
        <v>3208.9924999999998</v>
      </c>
      <c r="AC1069" s="41">
        <v>8343.3804999999993</v>
      </c>
      <c r="AD1069" s="35"/>
      <c r="AE1069" s="35"/>
      <c r="AF1069" s="35"/>
      <c r="AG1069" s="35"/>
      <c r="AH1069" s="35"/>
      <c r="AI1069" s="2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</row>
    <row r="1070" spans="1:47" s="24" customFormat="1">
      <c r="A1070" s="31">
        <v>30700</v>
      </c>
      <c r="B1070" s="31" t="s">
        <v>555</v>
      </c>
      <c r="C1070" s="31" t="s">
        <v>13</v>
      </c>
      <c r="D1070" s="31"/>
      <c r="E1070" s="31">
        <v>36.01</v>
      </c>
      <c r="F1070" s="31" t="s">
        <v>263</v>
      </c>
      <c r="G1070" s="31" t="s">
        <v>4</v>
      </c>
      <c r="H1070" s="31" t="s">
        <v>6</v>
      </c>
      <c r="I1070" s="40">
        <v>18234.860000000004</v>
      </c>
      <c r="J1070" s="40">
        <v>1094.0916000000002</v>
      </c>
      <c r="K1070" s="40">
        <v>3646.9720000000011</v>
      </c>
      <c r="L1070" s="40">
        <v>18440.930000000004</v>
      </c>
      <c r="M1070" s="41">
        <v>1383.0697500000003</v>
      </c>
      <c r="N1070" s="41">
        <v>4149.2092500000008</v>
      </c>
      <c r="O1070" s="40">
        <v>18811.856000000003</v>
      </c>
      <c r="P1070" s="41">
        <v>1599.0077600000004</v>
      </c>
      <c r="Q1070" s="41">
        <v>4608.9047200000005</v>
      </c>
      <c r="R1070" s="40">
        <v>19182.782000000003</v>
      </c>
      <c r="S1070" s="41">
        <v>1822.3642900000002</v>
      </c>
      <c r="T1070" s="41">
        <v>5083.4372300000014</v>
      </c>
      <c r="U1070" s="40">
        <v>19553.708000000006</v>
      </c>
      <c r="V1070" s="41">
        <v>2053.1393400000006</v>
      </c>
      <c r="W1070" s="41">
        <v>5572.8067800000008</v>
      </c>
      <c r="X1070" s="40">
        <v>19924.634000000005</v>
      </c>
      <c r="Y1070" s="41">
        <v>2291.3329100000005</v>
      </c>
      <c r="Z1070" s="41">
        <v>6077.0133700000015</v>
      </c>
      <c r="AA1070" s="40">
        <v>20295.560000000005</v>
      </c>
      <c r="AB1070" s="41">
        <v>2536.9450000000006</v>
      </c>
      <c r="AC1070" s="41">
        <v>6596.0570000000016</v>
      </c>
      <c r="AD1070" s="35"/>
      <c r="AE1070" s="35"/>
      <c r="AF1070" s="35"/>
      <c r="AG1070" s="35"/>
      <c r="AH1070" s="35"/>
      <c r="AI1070" s="2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</row>
    <row r="1071" spans="1:47" s="24" customFormat="1">
      <c r="A1071" s="31">
        <v>14680</v>
      </c>
      <c r="B1071" s="31" t="s">
        <v>2245</v>
      </c>
      <c r="C1071" s="31" t="s">
        <v>15</v>
      </c>
      <c r="D1071" s="31"/>
      <c r="E1071" s="31">
        <v>67.010000000000005</v>
      </c>
      <c r="F1071" s="31" t="s">
        <v>2246</v>
      </c>
      <c r="G1071" s="31" t="s">
        <v>4</v>
      </c>
      <c r="H1071" s="31" t="s">
        <v>6</v>
      </c>
      <c r="I1071" s="40">
        <v>2977.9</v>
      </c>
      <c r="J1071" s="40">
        <v>178.67400000000001</v>
      </c>
      <c r="K1071" s="40">
        <v>595.58000000000004</v>
      </c>
      <c r="L1071" s="40">
        <v>3126.7959999999998</v>
      </c>
      <c r="M1071" s="41">
        <v>234.50969999999998</v>
      </c>
      <c r="N1071" s="41">
        <v>703.52909999999997</v>
      </c>
      <c r="O1071" s="40">
        <v>3394.8087999999998</v>
      </c>
      <c r="P1071" s="41">
        <v>288.55874799999998</v>
      </c>
      <c r="Q1071" s="41">
        <v>831.7281559999999</v>
      </c>
      <c r="R1071" s="40">
        <v>3662.8215999999998</v>
      </c>
      <c r="S1071" s="41">
        <v>347.968052</v>
      </c>
      <c r="T1071" s="41">
        <v>970.64772400000004</v>
      </c>
      <c r="U1071" s="40">
        <v>3930.8343999999997</v>
      </c>
      <c r="V1071" s="41">
        <v>412.73761199999996</v>
      </c>
      <c r="W1071" s="41">
        <v>1120.2878039999998</v>
      </c>
      <c r="X1071" s="40">
        <v>4198.8472000000002</v>
      </c>
      <c r="Y1071" s="41">
        <v>482.86742800000002</v>
      </c>
      <c r="Z1071" s="41">
        <v>1280.648396</v>
      </c>
      <c r="AA1071" s="40">
        <v>4466.8599999999997</v>
      </c>
      <c r="AB1071" s="41">
        <v>558.35749999999996</v>
      </c>
      <c r="AC1071" s="41">
        <v>1451.7294999999999</v>
      </c>
      <c r="AD1071" s="35"/>
      <c r="AE1071" s="35"/>
      <c r="AF1071" s="35"/>
      <c r="AG1071" s="35"/>
      <c r="AH1071" s="35"/>
      <c r="AI1071" s="2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</row>
    <row r="1072" spans="1:47" s="24" customFormat="1">
      <c r="A1072" s="31">
        <v>27678</v>
      </c>
      <c r="B1072" s="31" t="s">
        <v>854</v>
      </c>
      <c r="C1072" s="31" t="s">
        <v>13</v>
      </c>
      <c r="D1072" s="31"/>
      <c r="E1072" s="31">
        <v>45.06</v>
      </c>
      <c r="F1072" s="31" t="s">
        <v>47</v>
      </c>
      <c r="G1072" s="31" t="s">
        <v>4</v>
      </c>
      <c r="H1072" s="31" t="s">
        <v>6</v>
      </c>
      <c r="I1072" s="40">
        <v>30580.06</v>
      </c>
      <c r="J1072" s="40">
        <v>1834.8036</v>
      </c>
      <c r="K1072" s="40">
        <v>6116.0120000000006</v>
      </c>
      <c r="L1072" s="40">
        <v>31664.34</v>
      </c>
      <c r="M1072" s="41">
        <v>2374.8254999999999</v>
      </c>
      <c r="N1072" s="41">
        <v>7124.4764999999998</v>
      </c>
      <c r="O1072" s="40">
        <v>33616.044000000002</v>
      </c>
      <c r="P1072" s="41">
        <v>2857.3637400000002</v>
      </c>
      <c r="Q1072" s="41">
        <v>8235.9307800000006</v>
      </c>
      <c r="R1072" s="40">
        <v>35567.748</v>
      </c>
      <c r="S1072" s="41">
        <v>3378.93606</v>
      </c>
      <c r="T1072" s="41">
        <v>9425.4532200000012</v>
      </c>
      <c r="U1072" s="40">
        <v>37519.452000000005</v>
      </c>
      <c r="V1072" s="41">
        <v>3939.5424600000006</v>
      </c>
      <c r="W1072" s="41">
        <v>10693.043820000001</v>
      </c>
      <c r="X1072" s="40">
        <v>39471.156000000003</v>
      </c>
      <c r="Y1072" s="41">
        <v>4539.1829400000006</v>
      </c>
      <c r="Z1072" s="41">
        <v>12038.702580000001</v>
      </c>
      <c r="AA1072" s="40">
        <v>41422.86</v>
      </c>
      <c r="AB1072" s="41">
        <v>5177.8575000000001</v>
      </c>
      <c r="AC1072" s="41">
        <v>13462.4295</v>
      </c>
      <c r="AD1072" s="35"/>
      <c r="AE1072" s="35"/>
      <c r="AF1072" s="35"/>
      <c r="AG1072" s="35"/>
      <c r="AH1072" s="35"/>
      <c r="AI1072" s="2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</row>
    <row r="1073" spans="1:47" s="24" customFormat="1">
      <c r="A1073" s="31">
        <v>32550</v>
      </c>
      <c r="B1073" s="31" t="s">
        <v>1195</v>
      </c>
      <c r="C1073" s="31" t="s">
        <v>15</v>
      </c>
      <c r="D1073" s="31"/>
      <c r="E1073" s="31">
        <v>53.09</v>
      </c>
      <c r="F1073" s="31" t="s">
        <v>224</v>
      </c>
      <c r="G1073" s="31" t="s">
        <v>4</v>
      </c>
      <c r="H1073" s="31" t="s">
        <v>6</v>
      </c>
      <c r="I1073" s="40">
        <v>10119.219999999999</v>
      </c>
      <c r="J1073" s="40">
        <v>607.15319999999997</v>
      </c>
      <c r="K1073" s="40">
        <v>2023.8440000000001</v>
      </c>
      <c r="L1073" s="40">
        <v>10164.755999999999</v>
      </c>
      <c r="M1073" s="41">
        <v>762.35669999999993</v>
      </c>
      <c r="N1073" s="41">
        <v>2287.0700999999999</v>
      </c>
      <c r="O1073" s="40">
        <v>10246.720799999999</v>
      </c>
      <c r="P1073" s="41">
        <v>870.97126800000001</v>
      </c>
      <c r="Q1073" s="41">
        <v>2510.4465959999998</v>
      </c>
      <c r="R1073" s="40">
        <v>10328.685599999999</v>
      </c>
      <c r="S1073" s="41">
        <v>981.22513199999992</v>
      </c>
      <c r="T1073" s="41">
        <v>2737.1016839999998</v>
      </c>
      <c r="U1073" s="40">
        <v>10410.650399999999</v>
      </c>
      <c r="V1073" s="41">
        <v>1093.1182919999999</v>
      </c>
      <c r="W1073" s="41">
        <v>2967.0353639999994</v>
      </c>
      <c r="X1073" s="40">
        <v>10492.6152</v>
      </c>
      <c r="Y1073" s="41">
        <v>1206.650748</v>
      </c>
      <c r="Z1073" s="41">
        <v>3200.2476360000001</v>
      </c>
      <c r="AA1073" s="40">
        <v>10574.58</v>
      </c>
      <c r="AB1073" s="41">
        <v>1321.8225</v>
      </c>
      <c r="AC1073" s="41">
        <v>3436.7384999999999</v>
      </c>
      <c r="AD1073" s="35"/>
      <c r="AE1073" s="35"/>
      <c r="AF1073" s="35"/>
      <c r="AG1073" s="35"/>
      <c r="AH1073" s="35"/>
      <c r="AI1073" s="2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</row>
    <row r="1074" spans="1:47" s="24" customFormat="1">
      <c r="A1074" s="31">
        <v>29324</v>
      </c>
      <c r="B1074" s="31" t="s">
        <v>1518</v>
      </c>
      <c r="C1074" s="31" t="s">
        <v>15</v>
      </c>
      <c r="D1074" s="31"/>
      <c r="E1074" s="31">
        <v>45.03</v>
      </c>
      <c r="F1074" s="31" t="s">
        <v>249</v>
      </c>
      <c r="G1074" s="31" t="s">
        <v>4</v>
      </c>
      <c r="H1074" s="31" t="s">
        <v>6</v>
      </c>
      <c r="I1074" s="40">
        <v>11499.159999999998</v>
      </c>
      <c r="J1074" s="40">
        <v>689.9495999999998</v>
      </c>
      <c r="K1074" s="40">
        <v>2299.8319999999999</v>
      </c>
      <c r="L1074" s="40">
        <v>11775.14</v>
      </c>
      <c r="M1074" s="41">
        <v>883.13549999999998</v>
      </c>
      <c r="N1074" s="41">
        <v>2649.4065000000001</v>
      </c>
      <c r="O1074" s="40">
        <v>12271.904</v>
      </c>
      <c r="P1074" s="41">
        <v>1043.11184</v>
      </c>
      <c r="Q1074" s="41">
        <v>3006.6164800000001</v>
      </c>
      <c r="R1074" s="40">
        <v>12768.668</v>
      </c>
      <c r="S1074" s="41">
        <v>1213.0234599999999</v>
      </c>
      <c r="T1074" s="41">
        <v>3383.6970200000001</v>
      </c>
      <c r="U1074" s="40">
        <v>13265.432000000001</v>
      </c>
      <c r="V1074" s="41">
        <v>1392.8703600000001</v>
      </c>
      <c r="W1074" s="41">
        <v>3780.6481199999998</v>
      </c>
      <c r="X1074" s="40">
        <v>13762.196</v>
      </c>
      <c r="Y1074" s="41">
        <v>1582.65254</v>
      </c>
      <c r="Z1074" s="41">
        <v>4197.4697799999994</v>
      </c>
      <c r="AA1074" s="40">
        <v>14258.96</v>
      </c>
      <c r="AB1074" s="41">
        <v>1782.37</v>
      </c>
      <c r="AC1074" s="41">
        <v>4634.1620000000003</v>
      </c>
      <c r="AD1074" s="35"/>
      <c r="AE1074" s="35"/>
      <c r="AF1074" s="35"/>
      <c r="AG1074" s="35"/>
      <c r="AH1074" s="35"/>
      <c r="AI1074" s="2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</row>
    <row r="1075" spans="1:47" s="24" customFormat="1">
      <c r="A1075" s="31">
        <v>22177</v>
      </c>
      <c r="B1075" s="31" t="s">
        <v>1987</v>
      </c>
      <c r="C1075" s="31" t="s">
        <v>15</v>
      </c>
      <c r="D1075" s="31"/>
      <c r="E1075" s="31">
        <v>75.05</v>
      </c>
      <c r="F1075" s="31" t="s">
        <v>376</v>
      </c>
      <c r="G1075" s="31" t="s">
        <v>4</v>
      </c>
      <c r="H1075" s="31" t="s">
        <v>6</v>
      </c>
      <c r="I1075" s="40">
        <v>30438.94</v>
      </c>
      <c r="J1075" s="40">
        <v>1826.3363999999999</v>
      </c>
      <c r="K1075" s="40">
        <v>6087.7880000000005</v>
      </c>
      <c r="L1075" s="40">
        <v>31960.886000000002</v>
      </c>
      <c r="M1075" s="41">
        <v>2397.0664500000003</v>
      </c>
      <c r="N1075" s="41">
        <v>7191.1993500000008</v>
      </c>
      <c r="O1075" s="40">
        <v>34700.388800000001</v>
      </c>
      <c r="P1075" s="41">
        <v>2949.5330480000002</v>
      </c>
      <c r="Q1075" s="41">
        <v>8501.5952560000005</v>
      </c>
      <c r="R1075" s="40">
        <v>37439.891600000003</v>
      </c>
      <c r="S1075" s="41">
        <v>3556.7897020000005</v>
      </c>
      <c r="T1075" s="41">
        <v>9921.5712740000017</v>
      </c>
      <c r="U1075" s="40">
        <v>40179.394400000005</v>
      </c>
      <c r="V1075" s="41">
        <v>4218.8364120000006</v>
      </c>
      <c r="W1075" s="41">
        <v>11451.127404000001</v>
      </c>
      <c r="X1075" s="40">
        <v>42918.897200000007</v>
      </c>
      <c r="Y1075" s="41">
        <v>4935.6731780000009</v>
      </c>
      <c r="Z1075" s="41">
        <v>13090.263646000001</v>
      </c>
      <c r="AA1075" s="40">
        <v>45658.400000000001</v>
      </c>
      <c r="AB1075" s="41">
        <v>5707.3</v>
      </c>
      <c r="AC1075" s="41">
        <v>14838.980000000001</v>
      </c>
      <c r="AD1075" s="35"/>
      <c r="AE1075" s="35"/>
      <c r="AF1075" s="35"/>
      <c r="AG1075" s="35"/>
      <c r="AH1075" s="35"/>
      <c r="AI1075" s="2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</row>
    <row r="1076" spans="1:47" s="24" customFormat="1">
      <c r="A1076" s="31">
        <v>28334</v>
      </c>
      <c r="B1076" s="31" t="s">
        <v>805</v>
      </c>
      <c r="C1076" s="31" t="s">
        <v>13</v>
      </c>
      <c r="D1076" s="31"/>
      <c r="E1076" s="31">
        <v>55.02</v>
      </c>
      <c r="F1076" s="31" t="s">
        <v>193</v>
      </c>
      <c r="G1076" s="31" t="s">
        <v>4</v>
      </c>
      <c r="H1076" s="31" t="s">
        <v>6</v>
      </c>
      <c r="I1076" s="40">
        <v>16336.699999999999</v>
      </c>
      <c r="J1076" s="40">
        <v>980.20199999999988</v>
      </c>
      <c r="K1076" s="40">
        <v>3267.34</v>
      </c>
      <c r="L1076" s="40">
        <v>16802.295999999998</v>
      </c>
      <c r="M1076" s="41">
        <v>1260.1721999999997</v>
      </c>
      <c r="N1076" s="41">
        <v>3780.5165999999999</v>
      </c>
      <c r="O1076" s="40">
        <v>17640.368799999997</v>
      </c>
      <c r="P1076" s="41">
        <v>1499.4313479999998</v>
      </c>
      <c r="Q1076" s="41">
        <v>4321.890355999999</v>
      </c>
      <c r="R1076" s="40">
        <v>18478.441599999998</v>
      </c>
      <c r="S1076" s="41">
        <v>1755.4519519999999</v>
      </c>
      <c r="T1076" s="41">
        <v>4896.7870240000002</v>
      </c>
      <c r="U1076" s="40">
        <v>19316.514399999996</v>
      </c>
      <c r="V1076" s="41">
        <v>2028.2340119999994</v>
      </c>
      <c r="W1076" s="41">
        <v>5505.2066039999982</v>
      </c>
      <c r="X1076" s="40">
        <v>20154.587199999998</v>
      </c>
      <c r="Y1076" s="41">
        <v>2317.7775280000001</v>
      </c>
      <c r="Z1076" s="41">
        <v>6147.1490959999992</v>
      </c>
      <c r="AA1076" s="40">
        <v>20992.659999999996</v>
      </c>
      <c r="AB1076" s="41">
        <v>2624.0824999999995</v>
      </c>
      <c r="AC1076" s="41">
        <v>6822.6144999999988</v>
      </c>
      <c r="AD1076" s="35"/>
      <c r="AE1076" s="35"/>
      <c r="AF1076" s="35"/>
      <c r="AG1076" s="35"/>
      <c r="AH1076" s="35"/>
      <c r="AI1076" s="2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</row>
    <row r="1077" spans="1:47" s="24" customFormat="1">
      <c r="A1077" s="31">
        <v>27930</v>
      </c>
      <c r="B1077" s="31" t="s">
        <v>839</v>
      </c>
      <c r="C1077" s="31" t="s">
        <v>13</v>
      </c>
      <c r="D1077" s="31"/>
      <c r="E1077" s="31">
        <v>49.01</v>
      </c>
      <c r="F1077" s="31" t="s">
        <v>200</v>
      </c>
      <c r="G1077" s="31" t="s">
        <v>4</v>
      </c>
      <c r="H1077" s="31" t="s">
        <v>6</v>
      </c>
      <c r="I1077" s="40">
        <v>24288.099999999995</v>
      </c>
      <c r="J1077" s="40">
        <v>1457.2859999999996</v>
      </c>
      <c r="K1077" s="40">
        <v>4857.619999999999</v>
      </c>
      <c r="L1077" s="40">
        <v>25065.319999999996</v>
      </c>
      <c r="M1077" s="41">
        <v>1879.8989999999997</v>
      </c>
      <c r="N1077" s="41">
        <v>5639.6969999999992</v>
      </c>
      <c r="O1077" s="40">
        <v>26464.315999999995</v>
      </c>
      <c r="P1077" s="41">
        <v>2249.4668599999995</v>
      </c>
      <c r="Q1077" s="41">
        <v>6483.757419999999</v>
      </c>
      <c r="R1077" s="40">
        <v>27863.311999999994</v>
      </c>
      <c r="S1077" s="41">
        <v>2647.0146399999994</v>
      </c>
      <c r="T1077" s="41">
        <v>7383.7776799999992</v>
      </c>
      <c r="U1077" s="40">
        <v>29262.307999999994</v>
      </c>
      <c r="V1077" s="41">
        <v>3072.5423399999991</v>
      </c>
      <c r="W1077" s="41">
        <v>8339.7577799999981</v>
      </c>
      <c r="X1077" s="40">
        <v>30661.303999999996</v>
      </c>
      <c r="Y1077" s="41">
        <v>3526.0499599999998</v>
      </c>
      <c r="Z1077" s="41">
        <v>9351.6977199999983</v>
      </c>
      <c r="AA1077" s="40">
        <v>32060.299999999996</v>
      </c>
      <c r="AB1077" s="41">
        <v>4007.5374999999995</v>
      </c>
      <c r="AC1077" s="41">
        <v>10419.597499999998</v>
      </c>
      <c r="AD1077" s="35"/>
      <c r="AE1077" s="35"/>
      <c r="AF1077" s="35"/>
      <c r="AG1077" s="35"/>
      <c r="AH1077" s="35"/>
      <c r="AI1077" s="2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</row>
    <row r="1078" spans="1:47" s="24" customFormat="1">
      <c r="A1078" s="31">
        <v>28071</v>
      </c>
      <c r="B1078" s="31" t="s">
        <v>591</v>
      </c>
      <c r="C1078" s="31" t="s">
        <v>13</v>
      </c>
      <c r="D1078" s="31"/>
      <c r="E1078" s="31">
        <v>49.07</v>
      </c>
      <c r="F1078" s="31" t="s">
        <v>114</v>
      </c>
      <c r="G1078" s="31" t="s">
        <v>4</v>
      </c>
      <c r="H1078" s="31" t="s">
        <v>6</v>
      </c>
      <c r="I1078" s="40">
        <v>9004.58</v>
      </c>
      <c r="J1078" s="40">
        <v>540.27480000000003</v>
      </c>
      <c r="K1078" s="40">
        <v>1800.9160000000002</v>
      </c>
      <c r="L1078" s="40">
        <v>9126.1420000000016</v>
      </c>
      <c r="M1078" s="41">
        <v>684.4606500000001</v>
      </c>
      <c r="N1078" s="41">
        <v>2053.3819500000004</v>
      </c>
      <c r="O1078" s="40">
        <v>9344.9536000000026</v>
      </c>
      <c r="P1078" s="41">
        <v>794.32105600000023</v>
      </c>
      <c r="Q1078" s="41">
        <v>2289.5136320000006</v>
      </c>
      <c r="R1078" s="40">
        <v>9563.7652000000016</v>
      </c>
      <c r="S1078" s="41">
        <v>908.5576940000002</v>
      </c>
      <c r="T1078" s="41">
        <v>2534.3977780000005</v>
      </c>
      <c r="U1078" s="40">
        <v>9782.5768000000025</v>
      </c>
      <c r="V1078" s="41">
        <v>1027.1705640000002</v>
      </c>
      <c r="W1078" s="41">
        <v>2788.0343880000005</v>
      </c>
      <c r="X1078" s="40">
        <v>10001.388400000002</v>
      </c>
      <c r="Y1078" s="41">
        <v>1150.1596660000002</v>
      </c>
      <c r="Z1078" s="41">
        <v>3050.4234620000007</v>
      </c>
      <c r="AA1078" s="40">
        <v>10220.200000000001</v>
      </c>
      <c r="AB1078" s="41">
        <v>1277.5250000000001</v>
      </c>
      <c r="AC1078" s="41">
        <v>3321.5650000000005</v>
      </c>
      <c r="AD1078" s="35"/>
      <c r="AE1078" s="35"/>
      <c r="AF1078" s="35"/>
      <c r="AG1078" s="35"/>
      <c r="AH1078" s="35"/>
      <c r="AI1078" s="2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</row>
    <row r="1079" spans="1:47" s="24" customFormat="1">
      <c r="A1079" s="31">
        <v>22834</v>
      </c>
      <c r="B1079" s="31" t="s">
        <v>1018</v>
      </c>
      <c r="C1079" s="31" t="s">
        <v>13</v>
      </c>
      <c r="D1079" s="31"/>
      <c r="E1079" s="31">
        <v>55.02</v>
      </c>
      <c r="F1079" s="31" t="s">
        <v>96</v>
      </c>
      <c r="G1079" s="31" t="s">
        <v>4</v>
      </c>
      <c r="H1079" s="31" t="s">
        <v>6</v>
      </c>
      <c r="I1079" s="40">
        <v>27420.2</v>
      </c>
      <c r="J1079" s="40">
        <v>1645.212</v>
      </c>
      <c r="K1079" s="40">
        <v>5484.0400000000009</v>
      </c>
      <c r="L1079" s="40">
        <v>28836.505999999998</v>
      </c>
      <c r="M1079" s="41">
        <v>2162.7379499999997</v>
      </c>
      <c r="N1079" s="41">
        <v>6488.2138499999992</v>
      </c>
      <c r="O1079" s="40">
        <v>31385.856799999998</v>
      </c>
      <c r="P1079" s="41">
        <v>2667.7978280000002</v>
      </c>
      <c r="Q1079" s="41">
        <v>7689.5349159999996</v>
      </c>
      <c r="R1079" s="40">
        <v>33935.207599999994</v>
      </c>
      <c r="S1079" s="41">
        <v>3223.8447219999994</v>
      </c>
      <c r="T1079" s="41">
        <v>8992.8300139999992</v>
      </c>
      <c r="U1079" s="40">
        <v>36484.558399999994</v>
      </c>
      <c r="V1079" s="41">
        <v>3830.8786319999995</v>
      </c>
      <c r="W1079" s="41">
        <v>10398.099143999998</v>
      </c>
      <c r="X1079" s="40">
        <v>39033.909199999995</v>
      </c>
      <c r="Y1079" s="41">
        <v>4488.8995579999992</v>
      </c>
      <c r="Z1079" s="41">
        <v>11905.342305999999</v>
      </c>
      <c r="AA1079" s="40">
        <v>41583.259999999995</v>
      </c>
      <c r="AB1079" s="41">
        <v>5197.9074999999993</v>
      </c>
      <c r="AC1079" s="41">
        <v>13514.559499999999</v>
      </c>
      <c r="AD1079" s="35"/>
      <c r="AE1079" s="35"/>
      <c r="AF1079" s="35"/>
      <c r="AG1079" s="35"/>
      <c r="AH1079" s="35"/>
      <c r="AI1079" s="2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</row>
    <row r="1080" spans="1:47" s="24" customFormat="1">
      <c r="A1080" s="31">
        <v>31509</v>
      </c>
      <c r="B1080" s="31" t="s">
        <v>541</v>
      </c>
      <c r="C1080" s="31" t="s">
        <v>13</v>
      </c>
      <c r="D1080" s="31"/>
      <c r="E1080" s="31">
        <v>32.11</v>
      </c>
      <c r="F1080" s="31" t="s">
        <v>216</v>
      </c>
      <c r="G1080" s="31" t="s">
        <v>4</v>
      </c>
      <c r="H1080" s="31" t="s">
        <v>6</v>
      </c>
      <c r="I1080" s="40">
        <v>16171.4</v>
      </c>
      <c r="J1080" s="40">
        <v>970.28399999999999</v>
      </c>
      <c r="K1080" s="40">
        <v>3234.28</v>
      </c>
      <c r="L1080" s="40">
        <v>16341.199999999997</v>
      </c>
      <c r="M1080" s="41">
        <v>1225.5899999999997</v>
      </c>
      <c r="N1080" s="41">
        <v>3676.7699999999995</v>
      </c>
      <c r="O1080" s="40">
        <v>16646.839999999997</v>
      </c>
      <c r="P1080" s="41">
        <v>1414.9813999999999</v>
      </c>
      <c r="Q1080" s="41">
        <v>4078.4757999999993</v>
      </c>
      <c r="R1080" s="40">
        <v>16952.48</v>
      </c>
      <c r="S1080" s="41">
        <v>1610.4856</v>
      </c>
      <c r="T1080" s="41">
        <v>4492.4072000000006</v>
      </c>
      <c r="U1080" s="40">
        <v>17258.12</v>
      </c>
      <c r="V1080" s="41">
        <v>1812.1025999999999</v>
      </c>
      <c r="W1080" s="41">
        <v>4918.5641999999989</v>
      </c>
      <c r="X1080" s="40">
        <v>17563.759999999998</v>
      </c>
      <c r="Y1080" s="41">
        <v>2019.8324</v>
      </c>
      <c r="Z1080" s="41">
        <v>5356.9467999999997</v>
      </c>
      <c r="AA1080" s="40">
        <v>17869.399999999998</v>
      </c>
      <c r="AB1080" s="41">
        <v>2233.6749999999997</v>
      </c>
      <c r="AC1080" s="41">
        <v>5807.5549999999994</v>
      </c>
      <c r="AD1080" s="35"/>
      <c r="AE1080" s="35"/>
      <c r="AF1080" s="35"/>
      <c r="AG1080" s="35"/>
      <c r="AH1080" s="35"/>
      <c r="AI1080" s="2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</row>
    <row r="1081" spans="1:47" s="24" customFormat="1">
      <c r="A1081" s="31">
        <v>25942</v>
      </c>
      <c r="B1081" s="31" t="s">
        <v>1743</v>
      </c>
      <c r="C1081" s="31" t="s">
        <v>15</v>
      </c>
      <c r="D1081" s="31"/>
      <c r="E1081" s="31">
        <v>59.02</v>
      </c>
      <c r="F1081" s="31" t="s">
        <v>351</v>
      </c>
      <c r="G1081" s="31" t="s">
        <v>4</v>
      </c>
      <c r="H1081" s="31" t="s">
        <v>6</v>
      </c>
      <c r="I1081" s="40">
        <v>30663.62</v>
      </c>
      <c r="J1081" s="40">
        <v>1839.8172</v>
      </c>
      <c r="K1081" s="40">
        <v>6132.7240000000002</v>
      </c>
      <c r="L1081" s="40">
        <v>31973.612000000001</v>
      </c>
      <c r="M1081" s="41">
        <v>2398.0209</v>
      </c>
      <c r="N1081" s="41">
        <v>7194.0627000000004</v>
      </c>
      <c r="O1081" s="40">
        <v>34331.597600000001</v>
      </c>
      <c r="P1081" s="41">
        <v>2918.1857960000002</v>
      </c>
      <c r="Q1081" s="41">
        <v>8411.2414119999994</v>
      </c>
      <c r="R1081" s="40">
        <v>36689.583200000001</v>
      </c>
      <c r="S1081" s="41">
        <v>3485.5104040000001</v>
      </c>
      <c r="T1081" s="41">
        <v>9722.7395480000014</v>
      </c>
      <c r="U1081" s="40">
        <v>39047.568800000001</v>
      </c>
      <c r="V1081" s="41">
        <v>4099.9947240000001</v>
      </c>
      <c r="W1081" s="41">
        <v>11128.557107999999</v>
      </c>
      <c r="X1081" s="40">
        <v>41405.554400000001</v>
      </c>
      <c r="Y1081" s="41">
        <v>4761.6387560000003</v>
      </c>
      <c r="Z1081" s="41">
        <v>12628.694092</v>
      </c>
      <c r="AA1081" s="40">
        <v>43763.54</v>
      </c>
      <c r="AB1081" s="41">
        <v>5470.4425000000001</v>
      </c>
      <c r="AC1081" s="41">
        <v>14223.150500000002</v>
      </c>
      <c r="AD1081" s="35"/>
      <c r="AE1081" s="35"/>
      <c r="AF1081" s="35"/>
      <c r="AG1081" s="35"/>
      <c r="AH1081" s="35"/>
      <c r="AI1081" s="2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</row>
    <row r="1082" spans="1:47" s="24" customFormat="1">
      <c r="A1082" s="31">
        <v>22313</v>
      </c>
      <c r="B1082" s="31" t="s">
        <v>1975</v>
      </c>
      <c r="C1082" s="31" t="s">
        <v>15</v>
      </c>
      <c r="D1082" s="31"/>
      <c r="E1082" s="31">
        <v>55.08</v>
      </c>
      <c r="F1082" s="31" t="s">
        <v>385</v>
      </c>
      <c r="G1082" s="31" t="s">
        <v>4</v>
      </c>
      <c r="H1082" s="31" t="s">
        <v>6</v>
      </c>
      <c r="I1082" s="40">
        <v>24335.14</v>
      </c>
      <c r="J1082" s="40">
        <v>1460.1083999999998</v>
      </c>
      <c r="K1082" s="40">
        <v>4867.0280000000002</v>
      </c>
      <c r="L1082" s="40">
        <v>25573.739999999998</v>
      </c>
      <c r="M1082" s="41">
        <v>1918.0304999999998</v>
      </c>
      <c r="N1082" s="41">
        <v>5754.0914999999995</v>
      </c>
      <c r="O1082" s="40">
        <v>27803.22</v>
      </c>
      <c r="P1082" s="41">
        <v>2363.2737000000002</v>
      </c>
      <c r="Q1082" s="41">
        <v>6811.7889000000005</v>
      </c>
      <c r="R1082" s="40">
        <v>30032.7</v>
      </c>
      <c r="S1082" s="41">
        <v>2853.1065000000003</v>
      </c>
      <c r="T1082" s="41">
        <v>7958.665500000001</v>
      </c>
      <c r="U1082" s="40">
        <v>32262.18</v>
      </c>
      <c r="V1082" s="41">
        <v>3387.5288999999998</v>
      </c>
      <c r="W1082" s="41">
        <v>9194.7212999999992</v>
      </c>
      <c r="X1082" s="40">
        <v>34491.660000000003</v>
      </c>
      <c r="Y1082" s="41">
        <v>3966.5409000000004</v>
      </c>
      <c r="Z1082" s="41">
        <v>10519.956300000002</v>
      </c>
      <c r="AA1082" s="40">
        <v>36721.14</v>
      </c>
      <c r="AB1082" s="41">
        <v>4590.1424999999999</v>
      </c>
      <c r="AC1082" s="41">
        <v>11934.370500000001</v>
      </c>
      <c r="AD1082" s="35"/>
      <c r="AE1082" s="35"/>
      <c r="AF1082" s="35"/>
      <c r="AG1082" s="35"/>
      <c r="AH1082" s="35"/>
      <c r="AI1082" s="2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</row>
    <row r="1083" spans="1:47" s="24" customFormat="1">
      <c r="A1083" s="31">
        <v>14820</v>
      </c>
      <c r="B1083" s="31" t="s">
        <v>2254</v>
      </c>
      <c r="C1083" s="31" t="s">
        <v>15</v>
      </c>
      <c r="D1083" s="31"/>
      <c r="E1083" s="31">
        <v>67.06</v>
      </c>
      <c r="F1083" s="31" t="s">
        <v>237</v>
      </c>
      <c r="G1083" s="31" t="s">
        <v>4</v>
      </c>
      <c r="H1083" s="31" t="s">
        <v>6</v>
      </c>
      <c r="I1083" s="40">
        <v>21724.559999999998</v>
      </c>
      <c r="J1083" s="40">
        <v>1303.4735999999998</v>
      </c>
      <c r="K1083" s="40">
        <v>4344.9119999999994</v>
      </c>
      <c r="L1083" s="40">
        <v>22828.172000000006</v>
      </c>
      <c r="M1083" s="41">
        <v>1712.1129000000003</v>
      </c>
      <c r="N1083" s="41">
        <v>5136.3387000000012</v>
      </c>
      <c r="O1083" s="40">
        <v>24814.673600000006</v>
      </c>
      <c r="P1083" s="41">
        <v>2109.2472560000006</v>
      </c>
      <c r="Q1083" s="41">
        <v>6079.5950320000011</v>
      </c>
      <c r="R1083" s="40">
        <v>26801.175200000005</v>
      </c>
      <c r="S1083" s="41">
        <v>2546.1116440000005</v>
      </c>
      <c r="T1083" s="41">
        <v>7102.3114280000018</v>
      </c>
      <c r="U1083" s="40">
        <v>28787.676800000005</v>
      </c>
      <c r="V1083" s="41">
        <v>3022.7060640000004</v>
      </c>
      <c r="W1083" s="41">
        <v>8204.4878880000015</v>
      </c>
      <c r="X1083" s="40">
        <v>30774.178400000004</v>
      </c>
      <c r="Y1083" s="41">
        <v>3539.0305160000007</v>
      </c>
      <c r="Z1083" s="41">
        <v>9386.124412000001</v>
      </c>
      <c r="AA1083" s="40">
        <v>32760.680000000008</v>
      </c>
      <c r="AB1083" s="41">
        <v>4095.0850000000009</v>
      </c>
      <c r="AC1083" s="41">
        <v>10647.221000000003</v>
      </c>
      <c r="AD1083" s="35"/>
      <c r="AE1083" s="35"/>
      <c r="AF1083" s="35"/>
      <c r="AG1083" s="35"/>
      <c r="AH1083" s="35"/>
      <c r="AI1083" s="2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</row>
    <row r="1084" spans="1:47" s="24" customFormat="1">
      <c r="A1084" s="31">
        <v>23099</v>
      </c>
      <c r="B1084" s="31" t="s">
        <v>1565</v>
      </c>
      <c r="C1084" s="31" t="s">
        <v>15</v>
      </c>
      <c r="D1084" s="31"/>
      <c r="E1084" s="31">
        <v>59.01</v>
      </c>
      <c r="F1084" s="31" t="s">
        <v>115</v>
      </c>
      <c r="G1084" s="31" t="s">
        <v>4</v>
      </c>
      <c r="H1084" s="31" t="s">
        <v>6</v>
      </c>
      <c r="I1084" s="40">
        <v>27195.5</v>
      </c>
      <c r="J1084" s="40">
        <v>1631.73</v>
      </c>
      <c r="K1084" s="40">
        <v>5439.1</v>
      </c>
      <c r="L1084" s="40">
        <v>27929.777999999998</v>
      </c>
      <c r="M1084" s="41">
        <v>2094.73335</v>
      </c>
      <c r="N1084" s="41">
        <v>6284.2000499999995</v>
      </c>
      <c r="O1084" s="40">
        <v>29251.4784</v>
      </c>
      <c r="P1084" s="41">
        <v>2486.3756640000001</v>
      </c>
      <c r="Q1084" s="41">
        <v>7166.6122079999996</v>
      </c>
      <c r="R1084" s="40">
        <v>30573.178800000002</v>
      </c>
      <c r="S1084" s="41">
        <v>2904.451986</v>
      </c>
      <c r="T1084" s="41">
        <v>8101.8923820000009</v>
      </c>
      <c r="U1084" s="40">
        <v>31894.879199999999</v>
      </c>
      <c r="V1084" s="41">
        <v>3348.9623159999996</v>
      </c>
      <c r="W1084" s="41">
        <v>9090.0405719999999</v>
      </c>
      <c r="X1084" s="40">
        <v>33216.579599999997</v>
      </c>
      <c r="Y1084" s="41">
        <v>3819.9066539999999</v>
      </c>
      <c r="Z1084" s="41">
        <v>10131.056777999998</v>
      </c>
      <c r="AA1084" s="40">
        <v>34538.28</v>
      </c>
      <c r="AB1084" s="41">
        <v>4317.2849999999999</v>
      </c>
      <c r="AC1084" s="41">
        <v>11224.941000000001</v>
      </c>
      <c r="AD1084" s="35"/>
      <c r="AE1084" s="35"/>
      <c r="AF1084" s="35"/>
      <c r="AG1084" s="35"/>
      <c r="AH1084" s="35"/>
      <c r="AI1084" s="2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</row>
    <row r="1085" spans="1:47" s="24" customFormat="1">
      <c r="A1085" s="31">
        <v>27542</v>
      </c>
      <c r="B1085" s="31" t="s">
        <v>869</v>
      </c>
      <c r="C1085" s="31" t="s">
        <v>13</v>
      </c>
      <c r="D1085" s="31"/>
      <c r="E1085" s="31">
        <v>46.1</v>
      </c>
      <c r="F1085" s="31" t="s">
        <v>444</v>
      </c>
      <c r="G1085" s="31" t="s">
        <v>4</v>
      </c>
      <c r="H1085" s="31" t="s">
        <v>6</v>
      </c>
      <c r="I1085" s="40">
        <v>20226.38</v>
      </c>
      <c r="J1085" s="40">
        <v>1213.5827999999999</v>
      </c>
      <c r="K1085" s="40">
        <v>4045.2760000000003</v>
      </c>
      <c r="L1085" s="40">
        <v>20914.076000000001</v>
      </c>
      <c r="M1085" s="41">
        <v>1568.5557000000001</v>
      </c>
      <c r="N1085" s="41">
        <v>4705.6671000000006</v>
      </c>
      <c r="O1085" s="40">
        <v>22151.928800000002</v>
      </c>
      <c r="P1085" s="41">
        <v>1882.9139480000003</v>
      </c>
      <c r="Q1085" s="41">
        <v>5427.2225560000006</v>
      </c>
      <c r="R1085" s="40">
        <v>23389.781600000002</v>
      </c>
      <c r="S1085" s="41">
        <v>2222.0292520000003</v>
      </c>
      <c r="T1085" s="41">
        <v>6198.2921240000005</v>
      </c>
      <c r="U1085" s="40">
        <v>24627.634400000003</v>
      </c>
      <c r="V1085" s="41">
        <v>2585.9016120000001</v>
      </c>
      <c r="W1085" s="41">
        <v>7018.8758040000002</v>
      </c>
      <c r="X1085" s="40">
        <v>25865.487200000003</v>
      </c>
      <c r="Y1085" s="41">
        <v>2974.5310280000003</v>
      </c>
      <c r="Z1085" s="41">
        <v>7888.9735960000007</v>
      </c>
      <c r="AA1085" s="40">
        <v>27103.34</v>
      </c>
      <c r="AB1085" s="41">
        <v>3387.9175</v>
      </c>
      <c r="AC1085" s="41">
        <v>8808.585500000001</v>
      </c>
      <c r="AD1085" s="35"/>
      <c r="AE1085" s="35"/>
      <c r="AF1085" s="35"/>
      <c r="AG1085" s="35"/>
      <c r="AH1085" s="35"/>
      <c r="AI1085" s="2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</row>
    <row r="1086" spans="1:47" s="24" customFormat="1">
      <c r="A1086" s="31">
        <v>29607</v>
      </c>
      <c r="B1086" s="31" t="s">
        <v>454</v>
      </c>
      <c r="C1086" s="31" t="s">
        <v>13</v>
      </c>
      <c r="D1086" s="31"/>
      <c r="E1086" s="31">
        <v>41.11</v>
      </c>
      <c r="F1086" s="31" t="s">
        <v>163</v>
      </c>
      <c r="G1086" s="31" t="s">
        <v>4</v>
      </c>
      <c r="H1086" s="31" t="s">
        <v>6</v>
      </c>
      <c r="I1086" s="40">
        <v>6139.5</v>
      </c>
      <c r="J1086" s="40">
        <v>368.37</v>
      </c>
      <c r="K1086" s="40">
        <v>1227.9000000000001</v>
      </c>
      <c r="L1086" s="40">
        <v>6139.5</v>
      </c>
      <c r="M1086" s="41">
        <v>460.46249999999998</v>
      </c>
      <c r="N1086" s="41">
        <v>1381.3875</v>
      </c>
      <c r="O1086" s="40">
        <v>6139.5</v>
      </c>
      <c r="P1086" s="41">
        <v>521.85750000000007</v>
      </c>
      <c r="Q1086" s="41">
        <v>1504.1775</v>
      </c>
      <c r="R1086" s="40">
        <v>6139.5</v>
      </c>
      <c r="S1086" s="41">
        <v>583.25250000000005</v>
      </c>
      <c r="T1086" s="41">
        <v>1626.9675</v>
      </c>
      <c r="U1086" s="40">
        <v>6139.5</v>
      </c>
      <c r="V1086" s="41">
        <v>644.64749999999992</v>
      </c>
      <c r="W1086" s="41">
        <v>1749.7574999999999</v>
      </c>
      <c r="X1086" s="40">
        <v>6139.5</v>
      </c>
      <c r="Y1086" s="41">
        <v>706.04250000000002</v>
      </c>
      <c r="Z1086" s="41">
        <v>1872.5474999999999</v>
      </c>
      <c r="AA1086" s="40">
        <v>6139.5</v>
      </c>
      <c r="AB1086" s="41">
        <v>767.4375</v>
      </c>
      <c r="AC1086" s="41">
        <v>1995.3375000000001</v>
      </c>
      <c r="AD1086" s="35"/>
      <c r="AE1086" s="35"/>
      <c r="AF1086" s="35"/>
      <c r="AG1086" s="35"/>
      <c r="AH1086" s="35"/>
      <c r="AI1086" s="2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</row>
    <row r="1087" spans="1:47" s="24" customFormat="1">
      <c r="A1087" s="31">
        <v>24393</v>
      </c>
      <c r="B1087" s="31" t="s">
        <v>1798</v>
      </c>
      <c r="C1087" s="31" t="s">
        <v>15</v>
      </c>
      <c r="D1087" s="31"/>
      <c r="E1087" s="31">
        <v>51.02</v>
      </c>
      <c r="F1087" s="31" t="s">
        <v>130</v>
      </c>
      <c r="G1087" s="31" t="s">
        <v>4</v>
      </c>
      <c r="H1087" s="31" t="s">
        <v>6</v>
      </c>
      <c r="I1087" s="40">
        <v>21687.1</v>
      </c>
      <c r="J1087" s="40">
        <v>1301.2259999999999</v>
      </c>
      <c r="K1087" s="40">
        <v>4337.42</v>
      </c>
      <c r="L1087" s="40">
        <v>22684.705999999998</v>
      </c>
      <c r="M1087" s="41">
        <v>1701.3529499999997</v>
      </c>
      <c r="N1087" s="41">
        <v>5104.0588499999994</v>
      </c>
      <c r="O1087" s="40">
        <v>24480.396799999999</v>
      </c>
      <c r="P1087" s="41">
        <v>2080.8337280000001</v>
      </c>
      <c r="Q1087" s="41">
        <v>5997.6972159999996</v>
      </c>
      <c r="R1087" s="40">
        <v>26276.087599999999</v>
      </c>
      <c r="S1087" s="41">
        <v>2496.2283219999999</v>
      </c>
      <c r="T1087" s="41">
        <v>6963.1632140000002</v>
      </c>
      <c r="U1087" s="40">
        <v>28071.778399999999</v>
      </c>
      <c r="V1087" s="41">
        <v>2947.536732</v>
      </c>
      <c r="W1087" s="41">
        <v>8000.4568439999994</v>
      </c>
      <c r="X1087" s="40">
        <v>29867.4692</v>
      </c>
      <c r="Y1087" s="41">
        <v>3434.7589579999999</v>
      </c>
      <c r="Z1087" s="41">
        <v>9109.578105999999</v>
      </c>
      <c r="AA1087" s="40">
        <v>31663.159999999996</v>
      </c>
      <c r="AB1087" s="41">
        <v>3957.8949999999995</v>
      </c>
      <c r="AC1087" s="41">
        <v>10290.526999999998</v>
      </c>
      <c r="AD1087" s="35"/>
      <c r="AE1087" s="35"/>
      <c r="AF1087" s="35"/>
      <c r="AG1087" s="35"/>
      <c r="AH1087" s="35"/>
      <c r="AI1087" s="2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</row>
    <row r="1088" spans="1:47" s="24" customFormat="1">
      <c r="A1088" s="31">
        <v>22127</v>
      </c>
      <c r="B1088" s="31" t="s">
        <v>849</v>
      </c>
      <c r="C1088" s="31" t="s">
        <v>13</v>
      </c>
      <c r="D1088" s="31"/>
      <c r="E1088" s="31">
        <v>54</v>
      </c>
      <c r="F1088" s="31" t="s">
        <v>50</v>
      </c>
      <c r="G1088" s="31" t="s">
        <v>4</v>
      </c>
      <c r="H1088" s="31" t="s">
        <v>6</v>
      </c>
      <c r="I1088" s="40">
        <v>19448.439999999999</v>
      </c>
      <c r="J1088" s="40">
        <v>1166.9063999999998</v>
      </c>
      <c r="K1088" s="40">
        <v>3889.6880000000001</v>
      </c>
      <c r="L1088" s="40">
        <v>20109.687999999998</v>
      </c>
      <c r="M1088" s="41">
        <v>1508.2265999999997</v>
      </c>
      <c r="N1088" s="41">
        <v>4524.6797999999999</v>
      </c>
      <c r="O1088" s="40">
        <v>21299.934399999998</v>
      </c>
      <c r="P1088" s="41">
        <v>1810.494424</v>
      </c>
      <c r="Q1088" s="41">
        <v>5218.4839279999997</v>
      </c>
      <c r="R1088" s="40">
        <v>22490.180799999998</v>
      </c>
      <c r="S1088" s="41">
        <v>2136.567176</v>
      </c>
      <c r="T1088" s="41">
        <v>5959.8979119999995</v>
      </c>
      <c r="U1088" s="40">
        <v>23680.427199999998</v>
      </c>
      <c r="V1088" s="41">
        <v>2486.4448559999996</v>
      </c>
      <c r="W1088" s="41">
        <v>6748.9217519999993</v>
      </c>
      <c r="X1088" s="40">
        <v>24870.673599999998</v>
      </c>
      <c r="Y1088" s="41">
        <v>2860.1274640000001</v>
      </c>
      <c r="Z1088" s="41">
        <v>7585.5554479999992</v>
      </c>
      <c r="AA1088" s="40">
        <v>26060.92</v>
      </c>
      <c r="AB1088" s="41">
        <v>3257.6149999999998</v>
      </c>
      <c r="AC1088" s="41">
        <v>8469.7989999999991</v>
      </c>
      <c r="AD1088" s="35"/>
      <c r="AE1088" s="35"/>
      <c r="AF1088" s="35"/>
      <c r="AG1088" s="35"/>
      <c r="AH1088" s="35"/>
      <c r="AI1088" s="2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</row>
    <row r="1089" spans="1:47" s="24" customFormat="1">
      <c r="A1089" s="31">
        <v>14962</v>
      </c>
      <c r="B1089" s="31" t="s">
        <v>2195</v>
      </c>
      <c r="C1089" s="31" t="s">
        <v>15</v>
      </c>
      <c r="D1089" s="31"/>
      <c r="E1089" s="31">
        <v>60.04</v>
      </c>
      <c r="F1089" s="31" t="s">
        <v>407</v>
      </c>
      <c r="G1089" s="31" t="s">
        <v>4</v>
      </c>
      <c r="H1089" s="31" t="s">
        <v>6</v>
      </c>
      <c r="I1089" s="40">
        <v>21687.1</v>
      </c>
      <c r="J1089" s="40">
        <v>1301.2259999999999</v>
      </c>
      <c r="K1089" s="40">
        <v>4337.42</v>
      </c>
      <c r="L1089" s="40">
        <v>22771.455999999998</v>
      </c>
      <c r="M1089" s="41">
        <v>1707.8591999999999</v>
      </c>
      <c r="N1089" s="41">
        <v>5123.5775999999996</v>
      </c>
      <c r="O1089" s="40">
        <v>24723.2968</v>
      </c>
      <c r="P1089" s="41">
        <v>2101.4802280000004</v>
      </c>
      <c r="Q1089" s="41">
        <v>6057.2077159999999</v>
      </c>
      <c r="R1089" s="40">
        <v>26675.137599999998</v>
      </c>
      <c r="S1089" s="41">
        <v>2534.1380719999997</v>
      </c>
      <c r="T1089" s="41">
        <v>7068.9114639999998</v>
      </c>
      <c r="U1089" s="40">
        <v>28626.9784</v>
      </c>
      <c r="V1089" s="41">
        <v>3005.8327319999999</v>
      </c>
      <c r="W1089" s="41">
        <v>8158.6888439999993</v>
      </c>
      <c r="X1089" s="40">
        <v>30578.819199999998</v>
      </c>
      <c r="Y1089" s="41">
        <v>3516.5642079999998</v>
      </c>
      <c r="Z1089" s="41">
        <v>9326.5398559999994</v>
      </c>
      <c r="AA1089" s="40">
        <v>32530.659999999996</v>
      </c>
      <c r="AB1089" s="41">
        <v>4066.3324999999995</v>
      </c>
      <c r="AC1089" s="41">
        <v>10572.464499999998</v>
      </c>
      <c r="AD1089" s="35"/>
      <c r="AE1089" s="35"/>
      <c r="AF1089" s="35"/>
      <c r="AG1089" s="35"/>
      <c r="AH1089" s="35"/>
      <c r="AI1089" s="2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</row>
    <row r="1090" spans="1:47" s="24" customFormat="1">
      <c r="A1090" s="31">
        <v>29612</v>
      </c>
      <c r="B1090" s="31" t="s">
        <v>717</v>
      </c>
      <c r="C1090" s="31" t="s">
        <v>13</v>
      </c>
      <c r="D1090" s="31"/>
      <c r="E1090" s="31">
        <v>38.020000000000003</v>
      </c>
      <c r="F1090" s="31" t="s">
        <v>285</v>
      </c>
      <c r="G1090" s="31" t="s">
        <v>4</v>
      </c>
      <c r="H1090" s="31" t="s">
        <v>6</v>
      </c>
      <c r="I1090" s="40">
        <v>24476.280000000002</v>
      </c>
      <c r="J1090" s="40">
        <v>1468.5768</v>
      </c>
      <c r="K1090" s="40">
        <v>4895.2560000000003</v>
      </c>
      <c r="L1090" s="40">
        <v>25066.311999999998</v>
      </c>
      <c r="M1090" s="41">
        <v>1879.9733999999999</v>
      </c>
      <c r="N1090" s="41">
        <v>5639.9201999999996</v>
      </c>
      <c r="O1090" s="40">
        <v>26128.369599999998</v>
      </c>
      <c r="P1090" s="41">
        <v>2220.9114159999999</v>
      </c>
      <c r="Q1090" s="41">
        <v>6401.4505519999993</v>
      </c>
      <c r="R1090" s="40">
        <v>27190.427199999998</v>
      </c>
      <c r="S1090" s="41">
        <v>2583.090584</v>
      </c>
      <c r="T1090" s="41">
        <v>7205.4632080000001</v>
      </c>
      <c r="U1090" s="40">
        <v>28252.484799999998</v>
      </c>
      <c r="V1090" s="41">
        <v>2966.5109039999998</v>
      </c>
      <c r="W1090" s="41">
        <v>8051.9581679999992</v>
      </c>
      <c r="X1090" s="40">
        <v>29314.542399999998</v>
      </c>
      <c r="Y1090" s="41">
        <v>3371.172376</v>
      </c>
      <c r="Z1090" s="41">
        <v>8940.9354320000002</v>
      </c>
      <c r="AA1090" s="40">
        <v>30376.6</v>
      </c>
      <c r="AB1090" s="41">
        <v>3797.0749999999998</v>
      </c>
      <c r="AC1090" s="41">
        <v>9872.3950000000004</v>
      </c>
      <c r="AD1090" s="35"/>
      <c r="AE1090" s="35"/>
      <c r="AF1090" s="35"/>
      <c r="AG1090" s="35"/>
      <c r="AH1090" s="35"/>
      <c r="AI1090" s="2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</row>
    <row r="1091" spans="1:47" s="24" customFormat="1">
      <c r="A1091" s="31">
        <v>22692</v>
      </c>
      <c r="B1091" s="31" t="s">
        <v>1064</v>
      </c>
      <c r="C1091" s="31" t="s">
        <v>13</v>
      </c>
      <c r="D1091" s="31"/>
      <c r="E1091" s="31">
        <v>64.09</v>
      </c>
      <c r="F1091" s="31" t="s">
        <v>371</v>
      </c>
      <c r="G1091" s="31" t="s">
        <v>4</v>
      </c>
      <c r="H1091" s="31" t="s">
        <v>6</v>
      </c>
      <c r="I1091" s="40">
        <v>30438.94</v>
      </c>
      <c r="J1091" s="40">
        <v>1826.3363999999999</v>
      </c>
      <c r="K1091" s="40">
        <v>6087.7880000000005</v>
      </c>
      <c r="L1091" s="40">
        <v>31960.886000000002</v>
      </c>
      <c r="M1091" s="41">
        <v>2397.0664500000003</v>
      </c>
      <c r="N1091" s="41">
        <v>7191.1993500000008</v>
      </c>
      <c r="O1091" s="40">
        <v>34700.388800000001</v>
      </c>
      <c r="P1091" s="41">
        <v>2949.5330480000002</v>
      </c>
      <c r="Q1091" s="41">
        <v>8501.5952560000005</v>
      </c>
      <c r="R1091" s="40">
        <v>37439.891600000003</v>
      </c>
      <c r="S1091" s="41">
        <v>3556.7897020000005</v>
      </c>
      <c r="T1091" s="41">
        <v>9921.5712740000017</v>
      </c>
      <c r="U1091" s="40">
        <v>40179.394400000005</v>
      </c>
      <c r="V1091" s="41">
        <v>4218.8364120000006</v>
      </c>
      <c r="W1091" s="41">
        <v>11451.127404000001</v>
      </c>
      <c r="X1091" s="40">
        <v>42918.897200000007</v>
      </c>
      <c r="Y1091" s="41">
        <v>4935.6731780000009</v>
      </c>
      <c r="Z1091" s="41">
        <v>13090.263646000001</v>
      </c>
      <c r="AA1091" s="40">
        <v>45658.400000000001</v>
      </c>
      <c r="AB1091" s="41">
        <v>5707.3</v>
      </c>
      <c r="AC1091" s="41">
        <v>14838.980000000001</v>
      </c>
      <c r="AD1091" s="35"/>
      <c r="AE1091" s="35"/>
      <c r="AF1091" s="35"/>
      <c r="AG1091" s="35"/>
      <c r="AH1091" s="35"/>
      <c r="AI1091" s="2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</row>
    <row r="1092" spans="1:47" s="24" customFormat="1">
      <c r="A1092" s="31">
        <v>14966</v>
      </c>
      <c r="B1092" s="31" t="s">
        <v>2140</v>
      </c>
      <c r="C1092" s="31" t="s">
        <v>15</v>
      </c>
      <c r="D1092" s="31"/>
      <c r="E1092" s="31">
        <v>69.010000000000005</v>
      </c>
      <c r="F1092" s="31" t="s">
        <v>364</v>
      </c>
      <c r="G1092" s="31" t="s">
        <v>4</v>
      </c>
      <c r="H1092" s="31" t="s">
        <v>6</v>
      </c>
      <c r="I1092" s="40">
        <v>27195.5</v>
      </c>
      <c r="J1092" s="40">
        <v>1631.73</v>
      </c>
      <c r="K1092" s="40">
        <v>5439.1</v>
      </c>
      <c r="L1092" s="40">
        <v>28555.274000000001</v>
      </c>
      <c r="M1092" s="41">
        <v>2141.6455500000002</v>
      </c>
      <c r="N1092" s="41">
        <v>6424.9366500000006</v>
      </c>
      <c r="O1092" s="40">
        <v>31002.867200000001</v>
      </c>
      <c r="P1092" s="41">
        <v>2635.2437120000004</v>
      </c>
      <c r="Q1092" s="41">
        <v>7595.702464</v>
      </c>
      <c r="R1092" s="40">
        <v>33450.460399999996</v>
      </c>
      <c r="S1092" s="41">
        <v>3177.7937379999998</v>
      </c>
      <c r="T1092" s="41">
        <v>8864.3720059999996</v>
      </c>
      <c r="U1092" s="40">
        <v>35898.053599999999</v>
      </c>
      <c r="V1092" s="41">
        <v>3769.2956279999999</v>
      </c>
      <c r="W1092" s="41">
        <v>10230.945275999999</v>
      </c>
      <c r="X1092" s="40">
        <v>38345.646800000002</v>
      </c>
      <c r="Y1092" s="41">
        <v>4409.7493820000009</v>
      </c>
      <c r="Z1092" s="41">
        <v>11695.422274</v>
      </c>
      <c r="AA1092" s="40">
        <v>40793.24</v>
      </c>
      <c r="AB1092" s="41">
        <v>5099.1549999999997</v>
      </c>
      <c r="AC1092" s="41">
        <v>13257.803</v>
      </c>
      <c r="AD1092" s="35"/>
      <c r="AE1092" s="35"/>
      <c r="AF1092" s="35"/>
      <c r="AG1092" s="35"/>
      <c r="AH1092" s="35"/>
      <c r="AI1092" s="2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</row>
    <row r="1093" spans="1:47" s="24" customFormat="1">
      <c r="A1093" s="31">
        <v>22205</v>
      </c>
      <c r="B1093" s="31" t="s">
        <v>1972</v>
      </c>
      <c r="C1093" s="31" t="s">
        <v>15</v>
      </c>
      <c r="D1093" s="31"/>
      <c r="E1093" s="31">
        <v>63.07</v>
      </c>
      <c r="F1093" s="31" t="s">
        <v>385</v>
      </c>
      <c r="G1093" s="31" t="s">
        <v>4</v>
      </c>
      <c r="H1093" s="31" t="s">
        <v>6</v>
      </c>
      <c r="I1093" s="40">
        <v>16172.78</v>
      </c>
      <c r="J1093" s="40">
        <v>970.36680000000001</v>
      </c>
      <c r="K1093" s="40">
        <v>3234.5560000000005</v>
      </c>
      <c r="L1093" s="40">
        <v>16981.417999999998</v>
      </c>
      <c r="M1093" s="41">
        <v>1273.6063499999998</v>
      </c>
      <c r="N1093" s="41">
        <v>3820.8190499999996</v>
      </c>
      <c r="O1093" s="40">
        <v>18436.966399999998</v>
      </c>
      <c r="P1093" s="41">
        <v>1567.1421439999999</v>
      </c>
      <c r="Q1093" s="41">
        <v>4517.0567679999995</v>
      </c>
      <c r="R1093" s="40">
        <v>19892.514799999997</v>
      </c>
      <c r="S1093" s="41">
        <v>1889.7889059999998</v>
      </c>
      <c r="T1093" s="41">
        <v>5271.5164219999997</v>
      </c>
      <c r="U1093" s="40">
        <v>21348.063199999997</v>
      </c>
      <c r="V1093" s="41">
        <v>2241.5466359999996</v>
      </c>
      <c r="W1093" s="41">
        <v>6084.1980119999989</v>
      </c>
      <c r="X1093" s="40">
        <v>22803.6116</v>
      </c>
      <c r="Y1093" s="41">
        <v>2622.4153340000003</v>
      </c>
      <c r="Z1093" s="41">
        <v>6955.1015379999999</v>
      </c>
      <c r="AA1093" s="40">
        <v>24259.16</v>
      </c>
      <c r="AB1093" s="41">
        <v>3032.395</v>
      </c>
      <c r="AC1093" s="41">
        <v>7884.2269999999999</v>
      </c>
      <c r="AD1093" s="35"/>
      <c r="AE1093" s="35"/>
      <c r="AF1093" s="35"/>
      <c r="AG1093" s="35"/>
      <c r="AH1093" s="35"/>
      <c r="AI1093" s="2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</row>
    <row r="1094" spans="1:47" s="24" customFormat="1">
      <c r="A1094" s="31">
        <v>23434</v>
      </c>
      <c r="B1094" s="31" t="s">
        <v>1036</v>
      </c>
      <c r="C1094" s="31" t="s">
        <v>13</v>
      </c>
      <c r="D1094" s="31"/>
      <c r="E1094" s="31">
        <v>57.04</v>
      </c>
      <c r="F1094" s="31" t="s">
        <v>149</v>
      </c>
      <c r="G1094" s="31" t="s">
        <v>4</v>
      </c>
      <c r="H1094" s="31" t="s">
        <v>6</v>
      </c>
      <c r="I1094" s="40">
        <v>27195.5</v>
      </c>
      <c r="J1094" s="40">
        <v>1631.73</v>
      </c>
      <c r="K1094" s="40">
        <v>5439.1</v>
      </c>
      <c r="L1094" s="40">
        <v>28555.274000000001</v>
      </c>
      <c r="M1094" s="41">
        <v>2141.6455500000002</v>
      </c>
      <c r="N1094" s="41">
        <v>6424.9366500000006</v>
      </c>
      <c r="O1094" s="40">
        <v>31002.867200000001</v>
      </c>
      <c r="P1094" s="41">
        <v>2635.2437120000004</v>
      </c>
      <c r="Q1094" s="41">
        <v>7595.702464</v>
      </c>
      <c r="R1094" s="40">
        <v>33450.460399999996</v>
      </c>
      <c r="S1094" s="41">
        <v>3177.7937379999998</v>
      </c>
      <c r="T1094" s="41">
        <v>8864.3720059999996</v>
      </c>
      <c r="U1094" s="40">
        <v>35898.053599999999</v>
      </c>
      <c r="V1094" s="41">
        <v>3769.2956279999999</v>
      </c>
      <c r="W1094" s="41">
        <v>10230.945275999999</v>
      </c>
      <c r="X1094" s="40">
        <v>38345.646800000002</v>
      </c>
      <c r="Y1094" s="41">
        <v>4409.7493820000009</v>
      </c>
      <c r="Z1094" s="41">
        <v>11695.422274</v>
      </c>
      <c r="AA1094" s="40">
        <v>40793.24</v>
      </c>
      <c r="AB1094" s="41">
        <v>5099.1549999999997</v>
      </c>
      <c r="AC1094" s="41">
        <v>13257.803</v>
      </c>
      <c r="AD1094" s="35"/>
      <c r="AE1094" s="35"/>
      <c r="AF1094" s="35"/>
      <c r="AG1094" s="35"/>
      <c r="AH1094" s="35"/>
      <c r="AI1094" s="2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</row>
    <row r="1095" spans="1:47" s="24" customFormat="1">
      <c r="A1095" s="31">
        <v>14981</v>
      </c>
      <c r="B1095" s="31" t="s">
        <v>2102</v>
      </c>
      <c r="C1095" s="31" t="s">
        <v>15</v>
      </c>
      <c r="D1095" s="31"/>
      <c r="E1095" s="31">
        <v>60.02</v>
      </c>
      <c r="F1095" s="31" t="s">
        <v>199</v>
      </c>
      <c r="G1095" s="31" t="s">
        <v>4</v>
      </c>
      <c r="H1095" s="31" t="s">
        <v>6</v>
      </c>
      <c r="I1095" s="40">
        <v>27644.86</v>
      </c>
      <c r="J1095" s="40">
        <v>1658.6915999999999</v>
      </c>
      <c r="K1095" s="40">
        <v>5528.9720000000007</v>
      </c>
      <c r="L1095" s="40">
        <v>29235.721999999998</v>
      </c>
      <c r="M1095" s="41">
        <v>2192.6791499999999</v>
      </c>
      <c r="N1095" s="41">
        <v>6578.0374499999998</v>
      </c>
      <c r="O1095" s="40">
        <v>32099.273599999997</v>
      </c>
      <c r="P1095" s="41">
        <v>2728.4382559999999</v>
      </c>
      <c r="Q1095" s="41">
        <v>7864.3220319999991</v>
      </c>
      <c r="R1095" s="40">
        <v>34962.825199999999</v>
      </c>
      <c r="S1095" s="41">
        <v>3321.468394</v>
      </c>
      <c r="T1095" s="41">
        <v>9265.1486779999996</v>
      </c>
      <c r="U1095" s="40">
        <v>37826.376799999998</v>
      </c>
      <c r="V1095" s="41">
        <v>3971.7695639999997</v>
      </c>
      <c r="W1095" s="41">
        <v>10780.517387999998</v>
      </c>
      <c r="X1095" s="40">
        <v>40689.928399999997</v>
      </c>
      <c r="Y1095" s="41">
        <v>4679.3417659999996</v>
      </c>
      <c r="Z1095" s="41">
        <v>12410.428161999998</v>
      </c>
      <c r="AA1095" s="40">
        <v>43553.479999999996</v>
      </c>
      <c r="AB1095" s="41">
        <v>5444.1849999999995</v>
      </c>
      <c r="AC1095" s="41">
        <v>14154.880999999999</v>
      </c>
      <c r="AD1095" s="35"/>
      <c r="AE1095" s="35"/>
      <c r="AF1095" s="35"/>
      <c r="AG1095" s="35"/>
      <c r="AH1095" s="35"/>
      <c r="AI1095" s="2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</row>
    <row r="1096" spans="1:47" s="24" customFormat="1">
      <c r="A1096" s="31">
        <v>29625</v>
      </c>
      <c r="B1096" s="31" t="s">
        <v>543</v>
      </c>
      <c r="C1096" s="31" t="s">
        <v>13</v>
      </c>
      <c r="D1096" s="31"/>
      <c r="E1096" s="31">
        <v>40.07</v>
      </c>
      <c r="F1096" s="31" t="s">
        <v>219</v>
      </c>
      <c r="G1096" s="31" t="s">
        <v>4</v>
      </c>
      <c r="H1096" s="31" t="s">
        <v>6</v>
      </c>
      <c r="I1096" s="40">
        <v>12542.18</v>
      </c>
      <c r="J1096" s="40">
        <v>752.5308</v>
      </c>
      <c r="K1096" s="40">
        <v>2508.4360000000001</v>
      </c>
      <c r="L1096" s="40">
        <v>12673.871999999999</v>
      </c>
      <c r="M1096" s="41">
        <v>950.54039999999986</v>
      </c>
      <c r="N1096" s="41">
        <v>2851.6212</v>
      </c>
      <c r="O1096" s="40">
        <v>12910.917600000001</v>
      </c>
      <c r="P1096" s="41">
        <v>1097.4279960000001</v>
      </c>
      <c r="Q1096" s="41">
        <v>3163.1748120000002</v>
      </c>
      <c r="R1096" s="40">
        <v>13147.9632</v>
      </c>
      <c r="S1096" s="41">
        <v>1249.0565040000001</v>
      </c>
      <c r="T1096" s="41">
        <v>3484.2102480000003</v>
      </c>
      <c r="U1096" s="40">
        <v>13385.0088</v>
      </c>
      <c r="V1096" s="41">
        <v>1405.4259239999999</v>
      </c>
      <c r="W1096" s="41">
        <v>3814.7275079999995</v>
      </c>
      <c r="X1096" s="40">
        <v>13622.054400000001</v>
      </c>
      <c r="Y1096" s="41">
        <v>1566.5362560000001</v>
      </c>
      <c r="Z1096" s="41">
        <v>4154.726592</v>
      </c>
      <c r="AA1096" s="40">
        <v>13859.1</v>
      </c>
      <c r="AB1096" s="41">
        <v>1732.3875</v>
      </c>
      <c r="AC1096" s="41">
        <v>4504.2075000000004</v>
      </c>
      <c r="AD1096" s="35"/>
      <c r="AE1096" s="35"/>
      <c r="AF1096" s="35"/>
      <c r="AG1096" s="35"/>
      <c r="AH1096" s="35"/>
      <c r="AI1096" s="2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</row>
    <row r="1097" spans="1:47" s="24" customFormat="1">
      <c r="A1097" s="31">
        <v>21525</v>
      </c>
      <c r="B1097" s="31" t="s">
        <v>2060</v>
      </c>
      <c r="C1097" s="31" t="s">
        <v>15</v>
      </c>
      <c r="D1097" s="31"/>
      <c r="E1097" s="31">
        <v>59.08</v>
      </c>
      <c r="F1097" s="31" t="s">
        <v>375</v>
      </c>
      <c r="G1097" s="31" t="s">
        <v>4</v>
      </c>
      <c r="H1097" s="31" t="s">
        <v>6</v>
      </c>
      <c r="I1097" s="40">
        <v>24288.099999999995</v>
      </c>
      <c r="J1097" s="40">
        <v>1457.2859999999996</v>
      </c>
      <c r="K1097" s="40">
        <v>4857.619999999999</v>
      </c>
      <c r="L1097" s="40">
        <v>25502.503999999997</v>
      </c>
      <c r="M1097" s="41">
        <v>1912.6877999999997</v>
      </c>
      <c r="N1097" s="41">
        <v>5738.0633999999991</v>
      </c>
      <c r="O1097" s="40">
        <v>27688.431199999999</v>
      </c>
      <c r="P1097" s="41">
        <v>2353.5166520000002</v>
      </c>
      <c r="Q1097" s="41">
        <v>6783.6656439999997</v>
      </c>
      <c r="R1097" s="40">
        <v>29874.358399999997</v>
      </c>
      <c r="S1097" s="41">
        <v>2838.0640479999997</v>
      </c>
      <c r="T1097" s="41">
        <v>7916.704976</v>
      </c>
      <c r="U1097" s="40">
        <v>32060.285599999999</v>
      </c>
      <c r="V1097" s="41">
        <v>3366.329988</v>
      </c>
      <c r="W1097" s="41">
        <v>9137.1813959999981</v>
      </c>
      <c r="X1097" s="40">
        <v>34246.212800000001</v>
      </c>
      <c r="Y1097" s="41">
        <v>3938.3144720000005</v>
      </c>
      <c r="Z1097" s="41">
        <v>10445.094904</v>
      </c>
      <c r="AA1097" s="40">
        <v>36432.14</v>
      </c>
      <c r="AB1097" s="41">
        <v>4554.0174999999999</v>
      </c>
      <c r="AC1097" s="41">
        <v>11840.4455</v>
      </c>
      <c r="AD1097" s="35"/>
      <c r="AE1097" s="35"/>
      <c r="AF1097" s="35"/>
      <c r="AG1097" s="35"/>
      <c r="AH1097" s="35"/>
      <c r="AI1097" s="2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</row>
    <row r="1098" spans="1:47" s="24" customFormat="1">
      <c r="A1098" s="31">
        <v>27977</v>
      </c>
      <c r="B1098" s="31" t="s">
        <v>1646</v>
      </c>
      <c r="C1098" s="31" t="s">
        <v>15</v>
      </c>
      <c r="D1098" s="31"/>
      <c r="E1098" s="31">
        <v>52</v>
      </c>
      <c r="F1098" s="31" t="s">
        <v>391</v>
      </c>
      <c r="G1098" s="31" t="s">
        <v>4</v>
      </c>
      <c r="H1098" s="31" t="s">
        <v>6</v>
      </c>
      <c r="I1098" s="40">
        <v>21687.1</v>
      </c>
      <c r="J1098" s="40">
        <v>1301.2259999999999</v>
      </c>
      <c r="K1098" s="40">
        <v>4337.42</v>
      </c>
      <c r="L1098" s="40">
        <v>22381.088</v>
      </c>
      <c r="M1098" s="41">
        <v>1678.5816</v>
      </c>
      <c r="N1098" s="41">
        <v>5035.7448000000004</v>
      </c>
      <c r="O1098" s="40">
        <v>23630.2664</v>
      </c>
      <c r="P1098" s="41">
        <v>2008.5726440000001</v>
      </c>
      <c r="Q1098" s="41">
        <v>5789.4152679999997</v>
      </c>
      <c r="R1098" s="40">
        <v>24879.444799999997</v>
      </c>
      <c r="S1098" s="41">
        <v>2363.5472559999998</v>
      </c>
      <c r="T1098" s="41">
        <v>6593.0528719999993</v>
      </c>
      <c r="U1098" s="40">
        <v>26128.623199999998</v>
      </c>
      <c r="V1098" s="41">
        <v>2743.5054359999999</v>
      </c>
      <c r="W1098" s="41">
        <v>7446.6576119999991</v>
      </c>
      <c r="X1098" s="40">
        <v>27377.801599999999</v>
      </c>
      <c r="Y1098" s="41">
        <v>3148.4471840000001</v>
      </c>
      <c r="Z1098" s="41">
        <v>8350.229487999999</v>
      </c>
      <c r="AA1098" s="40">
        <v>28626.979999999996</v>
      </c>
      <c r="AB1098" s="41">
        <v>3578.3724999999995</v>
      </c>
      <c r="AC1098" s="41">
        <v>9303.7684999999983</v>
      </c>
      <c r="AD1098" s="35"/>
      <c r="AE1098" s="35"/>
      <c r="AF1098" s="35"/>
      <c r="AG1098" s="35"/>
      <c r="AH1098" s="35"/>
      <c r="AI1098" s="2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</row>
    <row r="1099" spans="1:47" s="24" customFormat="1">
      <c r="A1099" s="31">
        <v>28975</v>
      </c>
      <c r="B1099" s="31" t="s">
        <v>1530</v>
      </c>
      <c r="C1099" s="31" t="s">
        <v>15</v>
      </c>
      <c r="D1099" s="31"/>
      <c r="E1099" s="31">
        <v>45.07</v>
      </c>
      <c r="F1099" s="31" t="s">
        <v>281</v>
      </c>
      <c r="G1099" s="31" t="s">
        <v>4</v>
      </c>
      <c r="H1099" s="31" t="s">
        <v>6</v>
      </c>
      <c r="I1099" s="40">
        <v>3777.7400000000002</v>
      </c>
      <c r="J1099" s="40">
        <v>226.6644</v>
      </c>
      <c r="K1099" s="40">
        <v>755.54800000000012</v>
      </c>
      <c r="L1099" s="40">
        <v>3874.0720000000001</v>
      </c>
      <c r="M1099" s="41">
        <v>290.55540000000002</v>
      </c>
      <c r="N1099" s="41">
        <v>871.6662</v>
      </c>
      <c r="O1099" s="40">
        <v>4047.4696000000004</v>
      </c>
      <c r="P1099" s="41">
        <v>344.03491600000007</v>
      </c>
      <c r="Q1099" s="41">
        <v>991.63005200000009</v>
      </c>
      <c r="R1099" s="40">
        <v>4220.8672000000006</v>
      </c>
      <c r="S1099" s="41">
        <v>400.98238400000008</v>
      </c>
      <c r="T1099" s="41">
        <v>1118.5298080000002</v>
      </c>
      <c r="U1099" s="40">
        <v>4394.2648000000008</v>
      </c>
      <c r="V1099" s="41">
        <v>461.39780400000006</v>
      </c>
      <c r="W1099" s="41">
        <v>1252.3654680000002</v>
      </c>
      <c r="X1099" s="40">
        <v>4567.6624000000002</v>
      </c>
      <c r="Y1099" s="41">
        <v>525.28117600000007</v>
      </c>
      <c r="Z1099" s="41">
        <v>1393.1370320000001</v>
      </c>
      <c r="AA1099" s="40">
        <v>4741.0600000000004</v>
      </c>
      <c r="AB1099" s="41">
        <v>592.63250000000005</v>
      </c>
      <c r="AC1099" s="41">
        <v>1540.8445000000002</v>
      </c>
      <c r="AD1099" s="35"/>
      <c r="AE1099" s="35"/>
      <c r="AF1099" s="35"/>
      <c r="AG1099" s="35"/>
      <c r="AH1099" s="35"/>
      <c r="AI1099" s="2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</row>
    <row r="1100" spans="1:47" s="24" customFormat="1">
      <c r="A1100" s="31">
        <v>22320</v>
      </c>
      <c r="B1100" s="31" t="s">
        <v>1970</v>
      </c>
      <c r="C1100" s="31" t="s">
        <v>15</v>
      </c>
      <c r="D1100" s="31"/>
      <c r="E1100" s="31">
        <v>66.09</v>
      </c>
      <c r="F1100" s="31" t="s">
        <v>238</v>
      </c>
      <c r="G1100" s="31" t="s">
        <v>4</v>
      </c>
      <c r="H1100" s="31" t="s">
        <v>6</v>
      </c>
      <c r="I1100" s="40">
        <v>27383.679999999997</v>
      </c>
      <c r="J1100" s="40">
        <v>1643.0207999999998</v>
      </c>
      <c r="K1100" s="40">
        <v>5476.7359999999999</v>
      </c>
      <c r="L1100" s="40">
        <v>28840.232000000004</v>
      </c>
      <c r="M1100" s="41">
        <v>2163.0174000000002</v>
      </c>
      <c r="N1100" s="41">
        <v>6489.052200000001</v>
      </c>
      <c r="O1100" s="40">
        <v>31462.025600000004</v>
      </c>
      <c r="P1100" s="41">
        <v>2674.2721760000004</v>
      </c>
      <c r="Q1100" s="41">
        <v>7708.196272000001</v>
      </c>
      <c r="R1100" s="40">
        <v>34083.819200000005</v>
      </c>
      <c r="S1100" s="41">
        <v>3237.9628240000006</v>
      </c>
      <c r="T1100" s="41">
        <v>9032.212088000002</v>
      </c>
      <c r="U1100" s="40">
        <v>36705.612800000003</v>
      </c>
      <c r="V1100" s="41">
        <v>3854.089344</v>
      </c>
      <c r="W1100" s="41">
        <v>10461.099647999999</v>
      </c>
      <c r="X1100" s="40">
        <v>39327.406400000007</v>
      </c>
      <c r="Y1100" s="41">
        <v>4522.6517360000007</v>
      </c>
      <c r="Z1100" s="41">
        <v>11994.858952000002</v>
      </c>
      <c r="AA1100" s="40">
        <v>41949.200000000004</v>
      </c>
      <c r="AB1100" s="41">
        <v>5243.6500000000005</v>
      </c>
      <c r="AC1100" s="41">
        <v>13633.490000000002</v>
      </c>
      <c r="AD1100" s="35"/>
      <c r="AE1100" s="35"/>
      <c r="AF1100" s="35"/>
      <c r="AG1100" s="35"/>
      <c r="AH1100" s="35"/>
      <c r="AI1100" s="2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</row>
    <row r="1101" spans="1:47" s="24" customFormat="1">
      <c r="A1101" s="31">
        <v>25968</v>
      </c>
      <c r="B1101" s="31" t="s">
        <v>929</v>
      </c>
      <c r="C1101" s="31" t="s">
        <v>13</v>
      </c>
      <c r="D1101" s="31"/>
      <c r="E1101" s="31">
        <v>50.07</v>
      </c>
      <c r="F1101" s="31" t="s">
        <v>264</v>
      </c>
      <c r="G1101" s="31" t="s">
        <v>4</v>
      </c>
      <c r="H1101" s="31" t="s">
        <v>6</v>
      </c>
      <c r="I1101" s="40">
        <v>23338.16</v>
      </c>
      <c r="J1101" s="40">
        <v>1400.2895999999998</v>
      </c>
      <c r="K1101" s="40">
        <v>4667.6320000000005</v>
      </c>
      <c r="L1101" s="40">
        <v>24271.685999999998</v>
      </c>
      <c r="M1101" s="41">
        <v>1820.3764499999997</v>
      </c>
      <c r="N1101" s="41">
        <v>5461.1293499999992</v>
      </c>
      <c r="O1101" s="40">
        <v>25952.032799999997</v>
      </c>
      <c r="P1101" s="41">
        <v>2205.9227879999999</v>
      </c>
      <c r="Q1101" s="41">
        <v>6358.248035999999</v>
      </c>
      <c r="R1101" s="40">
        <v>27632.379599999997</v>
      </c>
      <c r="S1101" s="41">
        <v>2625.0760619999996</v>
      </c>
      <c r="T1101" s="41">
        <v>7322.5805939999991</v>
      </c>
      <c r="U1101" s="40">
        <v>29312.726399999996</v>
      </c>
      <c r="V1101" s="41">
        <v>3077.8362719999996</v>
      </c>
      <c r="W1101" s="41">
        <v>8354.1270239999976</v>
      </c>
      <c r="X1101" s="40">
        <v>30993.073199999999</v>
      </c>
      <c r="Y1101" s="41">
        <v>3564.2034180000001</v>
      </c>
      <c r="Z1101" s="41">
        <v>9452.887326</v>
      </c>
      <c r="AA1101" s="40">
        <v>32673.42</v>
      </c>
      <c r="AB1101" s="41">
        <v>4084.1774999999998</v>
      </c>
      <c r="AC1101" s="41">
        <v>10618.861499999999</v>
      </c>
      <c r="AD1101" s="35"/>
      <c r="AE1101" s="35"/>
      <c r="AF1101" s="35"/>
      <c r="AG1101" s="35"/>
      <c r="AH1101" s="35"/>
      <c r="AI1101" s="2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</row>
    <row r="1102" spans="1:47" s="24" customFormat="1">
      <c r="A1102" s="31">
        <v>15010</v>
      </c>
      <c r="B1102" s="31" t="s">
        <v>2176</v>
      </c>
      <c r="C1102" s="31" t="s">
        <v>15</v>
      </c>
      <c r="D1102" s="31"/>
      <c r="E1102" s="31">
        <v>60.07</v>
      </c>
      <c r="F1102" s="31" t="s">
        <v>383</v>
      </c>
      <c r="G1102" s="31" t="s">
        <v>4</v>
      </c>
      <c r="H1102" s="31" t="s">
        <v>6</v>
      </c>
      <c r="I1102" s="40">
        <v>17272.02</v>
      </c>
      <c r="J1102" s="40">
        <v>1036.3212000000001</v>
      </c>
      <c r="K1102" s="40">
        <v>3454.4040000000005</v>
      </c>
      <c r="L1102" s="40">
        <v>18135.621999999999</v>
      </c>
      <c r="M1102" s="41">
        <v>1360.17165</v>
      </c>
      <c r="N1102" s="41">
        <v>4080.5149499999998</v>
      </c>
      <c r="O1102" s="40">
        <v>19690.105600000003</v>
      </c>
      <c r="P1102" s="41">
        <v>1673.6589760000004</v>
      </c>
      <c r="Q1102" s="41">
        <v>4824.0758720000003</v>
      </c>
      <c r="R1102" s="40">
        <v>21244.589200000002</v>
      </c>
      <c r="S1102" s="41">
        <v>2018.2359740000002</v>
      </c>
      <c r="T1102" s="41">
        <v>5629.816138000001</v>
      </c>
      <c r="U1102" s="40">
        <v>22799.072800000002</v>
      </c>
      <c r="V1102" s="41">
        <v>2393.9026440000002</v>
      </c>
      <c r="W1102" s="41">
        <v>6497.7357480000001</v>
      </c>
      <c r="X1102" s="40">
        <v>24353.556400000001</v>
      </c>
      <c r="Y1102" s="41">
        <v>2800.6589860000004</v>
      </c>
      <c r="Z1102" s="41">
        <v>7427.8347020000001</v>
      </c>
      <c r="AA1102" s="40">
        <v>25908.04</v>
      </c>
      <c r="AB1102" s="41">
        <v>3238.5050000000001</v>
      </c>
      <c r="AC1102" s="41">
        <v>8420.1130000000012</v>
      </c>
      <c r="AD1102" s="35"/>
      <c r="AE1102" s="35"/>
      <c r="AF1102" s="35"/>
      <c r="AG1102" s="35"/>
      <c r="AH1102" s="35"/>
      <c r="AI1102" s="2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</row>
    <row r="1103" spans="1:47" s="24" customFormat="1">
      <c r="A1103" s="31">
        <v>22025</v>
      </c>
      <c r="B1103" s="31" t="s">
        <v>1991</v>
      </c>
      <c r="C1103" s="31" t="s">
        <v>15</v>
      </c>
      <c r="D1103" s="31"/>
      <c r="E1103" s="31">
        <v>57.05</v>
      </c>
      <c r="F1103" s="31" t="s">
        <v>276</v>
      </c>
      <c r="G1103" s="31" t="s">
        <v>4</v>
      </c>
      <c r="H1103" s="31" t="s">
        <v>6</v>
      </c>
      <c r="I1103" s="40">
        <v>24335.14</v>
      </c>
      <c r="J1103" s="40">
        <v>1460.1083999999998</v>
      </c>
      <c r="K1103" s="40">
        <v>4867.0280000000002</v>
      </c>
      <c r="L1103" s="40">
        <v>25573.739999999998</v>
      </c>
      <c r="M1103" s="41">
        <v>1918.0304999999998</v>
      </c>
      <c r="N1103" s="41">
        <v>5754.0914999999995</v>
      </c>
      <c r="O1103" s="40">
        <v>27803.22</v>
      </c>
      <c r="P1103" s="41">
        <v>2363.2737000000002</v>
      </c>
      <c r="Q1103" s="41">
        <v>6811.7889000000005</v>
      </c>
      <c r="R1103" s="40">
        <v>30032.7</v>
      </c>
      <c r="S1103" s="41">
        <v>2853.1065000000003</v>
      </c>
      <c r="T1103" s="41">
        <v>7958.665500000001</v>
      </c>
      <c r="U1103" s="40">
        <v>32262.18</v>
      </c>
      <c r="V1103" s="41">
        <v>3387.5288999999998</v>
      </c>
      <c r="W1103" s="41">
        <v>9194.7212999999992</v>
      </c>
      <c r="X1103" s="40">
        <v>34491.660000000003</v>
      </c>
      <c r="Y1103" s="41">
        <v>3966.5409000000004</v>
      </c>
      <c r="Z1103" s="41">
        <v>10519.956300000002</v>
      </c>
      <c r="AA1103" s="40">
        <v>36721.14</v>
      </c>
      <c r="AB1103" s="41">
        <v>4590.1424999999999</v>
      </c>
      <c r="AC1103" s="41">
        <v>11934.370500000001</v>
      </c>
      <c r="AD1103" s="35"/>
      <c r="AE1103" s="35"/>
      <c r="AF1103" s="35"/>
      <c r="AG1103" s="35"/>
      <c r="AH1103" s="35"/>
      <c r="AI1103" s="2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</row>
    <row r="1104" spans="1:47" s="24" customFormat="1">
      <c r="A1104" s="31">
        <v>23826</v>
      </c>
      <c r="B1104" s="31" t="s">
        <v>940</v>
      </c>
      <c r="C1104" s="31" t="s">
        <v>13</v>
      </c>
      <c r="D1104" s="31"/>
      <c r="E1104" s="31">
        <v>53.1</v>
      </c>
      <c r="F1104" s="31" t="s">
        <v>327</v>
      </c>
      <c r="G1104" s="31" t="s">
        <v>4</v>
      </c>
      <c r="H1104" s="31" t="s">
        <v>6</v>
      </c>
      <c r="I1104" s="40">
        <v>18234.860000000004</v>
      </c>
      <c r="J1104" s="40">
        <v>1094.0916000000002</v>
      </c>
      <c r="K1104" s="40">
        <v>3646.9720000000011</v>
      </c>
      <c r="L1104" s="40">
        <v>19059.138000000006</v>
      </c>
      <c r="M1104" s="41">
        <v>1429.4353500000004</v>
      </c>
      <c r="N1104" s="41">
        <v>4288.306050000002</v>
      </c>
      <c r="O1104" s="40">
        <v>20542.838400000008</v>
      </c>
      <c r="P1104" s="41">
        <v>1746.1412640000008</v>
      </c>
      <c r="Q1104" s="41">
        <v>5032.9954080000016</v>
      </c>
      <c r="R1104" s="40">
        <v>22026.538800000009</v>
      </c>
      <c r="S1104" s="41">
        <v>2092.5211860000009</v>
      </c>
      <c r="T1104" s="41">
        <v>5837.032782000003</v>
      </c>
      <c r="U1104" s="40">
        <v>23510.239200000007</v>
      </c>
      <c r="V1104" s="41">
        <v>2468.5751160000009</v>
      </c>
      <c r="W1104" s="41">
        <v>6700.4181720000015</v>
      </c>
      <c r="X1104" s="40">
        <v>24993.939600000009</v>
      </c>
      <c r="Y1104" s="41">
        <v>2874.3030540000013</v>
      </c>
      <c r="Z1104" s="41">
        <v>7623.1515780000027</v>
      </c>
      <c r="AA1104" s="40">
        <v>26477.640000000007</v>
      </c>
      <c r="AB1104" s="41">
        <v>3309.7050000000008</v>
      </c>
      <c r="AC1104" s="41">
        <v>8605.233000000002</v>
      </c>
      <c r="AD1104" s="35"/>
      <c r="AE1104" s="35"/>
      <c r="AF1104" s="35"/>
      <c r="AG1104" s="35"/>
      <c r="AH1104" s="35"/>
      <c r="AI1104" s="2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</row>
    <row r="1105" spans="1:47" s="24" customFormat="1">
      <c r="A1105" s="31">
        <v>29747</v>
      </c>
      <c r="B1105" s="31" t="s">
        <v>687</v>
      </c>
      <c r="C1105" s="31" t="s">
        <v>13</v>
      </c>
      <c r="D1105" s="31"/>
      <c r="E1105" s="31">
        <v>49.08</v>
      </c>
      <c r="F1105" s="31" t="s">
        <v>402</v>
      </c>
      <c r="G1105" s="31" t="s">
        <v>4</v>
      </c>
      <c r="H1105" s="31" t="s">
        <v>6</v>
      </c>
      <c r="I1105" s="40">
        <v>19468.3</v>
      </c>
      <c r="J1105" s="40">
        <v>1168.098</v>
      </c>
      <c r="K1105" s="40">
        <v>3893.66</v>
      </c>
      <c r="L1105" s="40">
        <v>19868.271999999997</v>
      </c>
      <c r="M1105" s="41">
        <v>1490.1203999999998</v>
      </c>
      <c r="N1105" s="41">
        <v>4470.3611999999994</v>
      </c>
      <c r="O1105" s="40">
        <v>20588.221599999997</v>
      </c>
      <c r="P1105" s="41">
        <v>1749.998836</v>
      </c>
      <c r="Q1105" s="41">
        <v>5044.1142919999993</v>
      </c>
      <c r="R1105" s="40">
        <v>21308.171199999997</v>
      </c>
      <c r="S1105" s="41">
        <v>2024.2762639999999</v>
      </c>
      <c r="T1105" s="41">
        <v>5646.6653679999999</v>
      </c>
      <c r="U1105" s="40">
        <v>22028.120799999997</v>
      </c>
      <c r="V1105" s="41">
        <v>2312.9526839999994</v>
      </c>
      <c r="W1105" s="41">
        <v>6278.0144279999986</v>
      </c>
      <c r="X1105" s="40">
        <v>22748.070399999997</v>
      </c>
      <c r="Y1105" s="41">
        <v>2616.0280959999996</v>
      </c>
      <c r="Z1105" s="41">
        <v>6938.1614719999989</v>
      </c>
      <c r="AA1105" s="40">
        <v>23468.019999999993</v>
      </c>
      <c r="AB1105" s="41">
        <v>2933.5024999999991</v>
      </c>
      <c r="AC1105" s="41">
        <v>7627.1064999999981</v>
      </c>
      <c r="AD1105" s="35"/>
      <c r="AE1105" s="35"/>
      <c r="AF1105" s="35"/>
      <c r="AG1105" s="35"/>
      <c r="AH1105" s="35"/>
      <c r="AI1105" s="2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</row>
    <row r="1106" spans="1:47" s="24" customFormat="1">
      <c r="A1106" s="31">
        <v>15021</v>
      </c>
      <c r="B1106" s="31" t="s">
        <v>1122</v>
      </c>
      <c r="C1106" s="31" t="s">
        <v>13</v>
      </c>
      <c r="D1106" s="31"/>
      <c r="E1106" s="31">
        <v>61.08</v>
      </c>
      <c r="F1106" s="31" t="s">
        <v>229</v>
      </c>
      <c r="G1106" s="31" t="s">
        <v>4</v>
      </c>
      <c r="H1106" s="31" t="s">
        <v>6</v>
      </c>
      <c r="I1106" s="40">
        <v>11039.2</v>
      </c>
      <c r="J1106" s="40">
        <v>662.35199999999998</v>
      </c>
      <c r="K1106" s="40">
        <v>2207.84</v>
      </c>
      <c r="L1106" s="40">
        <v>11591.160000000003</v>
      </c>
      <c r="M1106" s="41">
        <v>869.33700000000022</v>
      </c>
      <c r="N1106" s="41">
        <v>2608.0110000000009</v>
      </c>
      <c r="O1106" s="40">
        <v>12584.688000000002</v>
      </c>
      <c r="P1106" s="41">
        <v>1069.6984800000002</v>
      </c>
      <c r="Q1106" s="41">
        <v>3083.2485600000005</v>
      </c>
      <c r="R1106" s="40">
        <v>13578.216000000002</v>
      </c>
      <c r="S1106" s="41">
        <v>1289.9305200000001</v>
      </c>
      <c r="T1106" s="41">
        <v>3598.2272400000006</v>
      </c>
      <c r="U1106" s="40">
        <v>14571.744000000002</v>
      </c>
      <c r="V1106" s="41">
        <v>1530.0331200000003</v>
      </c>
      <c r="W1106" s="41">
        <v>4152.94704</v>
      </c>
      <c r="X1106" s="40">
        <v>15565.272000000004</v>
      </c>
      <c r="Y1106" s="41">
        <v>1790.0062800000005</v>
      </c>
      <c r="Z1106" s="41">
        <v>4747.4079600000014</v>
      </c>
      <c r="AA1106" s="40">
        <v>16558.800000000003</v>
      </c>
      <c r="AB1106" s="41">
        <v>2069.8500000000004</v>
      </c>
      <c r="AC1106" s="41">
        <v>5381.6100000000015</v>
      </c>
      <c r="AD1106" s="35"/>
      <c r="AE1106" s="35"/>
      <c r="AF1106" s="35"/>
      <c r="AG1106" s="35"/>
      <c r="AH1106" s="35"/>
      <c r="AI1106" s="2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</row>
    <row r="1107" spans="1:47" s="24" customFormat="1">
      <c r="A1107" s="31">
        <v>29504</v>
      </c>
      <c r="B1107" s="31" t="s">
        <v>731</v>
      </c>
      <c r="C1107" s="31" t="s">
        <v>13</v>
      </c>
      <c r="D1107" s="31"/>
      <c r="E1107" s="31">
        <v>49.08</v>
      </c>
      <c r="F1107" s="31" t="s">
        <v>291</v>
      </c>
      <c r="G1107" s="31" t="s">
        <v>4</v>
      </c>
      <c r="H1107" s="31" t="s">
        <v>6</v>
      </c>
      <c r="I1107" s="40">
        <v>19448.439999999999</v>
      </c>
      <c r="J1107" s="40">
        <v>1166.9063999999998</v>
      </c>
      <c r="K1107" s="40">
        <v>3889.6880000000001</v>
      </c>
      <c r="L1107" s="40">
        <v>19886.030000000002</v>
      </c>
      <c r="M1107" s="41">
        <v>1491.45225</v>
      </c>
      <c r="N1107" s="41">
        <v>4474.3567500000008</v>
      </c>
      <c r="O1107" s="40">
        <v>20673.692000000003</v>
      </c>
      <c r="P1107" s="41">
        <v>1757.2638200000004</v>
      </c>
      <c r="Q1107" s="41">
        <v>5065.054540000001</v>
      </c>
      <c r="R1107" s="40">
        <v>21461.354000000003</v>
      </c>
      <c r="S1107" s="41">
        <v>2038.8286300000002</v>
      </c>
      <c r="T1107" s="41">
        <v>5687.2588100000012</v>
      </c>
      <c r="U1107" s="40">
        <v>22249.016000000003</v>
      </c>
      <c r="V1107" s="41">
        <v>2336.1466800000003</v>
      </c>
      <c r="W1107" s="41">
        <v>6340.9695600000005</v>
      </c>
      <c r="X1107" s="40">
        <v>23036.678000000004</v>
      </c>
      <c r="Y1107" s="41">
        <v>2649.2179700000006</v>
      </c>
      <c r="Z1107" s="41">
        <v>7026.1867900000007</v>
      </c>
      <c r="AA1107" s="40">
        <v>23824.340000000004</v>
      </c>
      <c r="AB1107" s="41">
        <v>2978.0425000000005</v>
      </c>
      <c r="AC1107" s="41">
        <v>7742.9105000000018</v>
      </c>
      <c r="AD1107" s="35"/>
      <c r="AE1107" s="35"/>
      <c r="AF1107" s="35"/>
      <c r="AG1107" s="35"/>
      <c r="AH1107" s="35"/>
      <c r="AI1107" s="2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</row>
    <row r="1108" spans="1:47" s="24" customFormat="1">
      <c r="A1108" s="31">
        <v>27902</v>
      </c>
      <c r="B1108" s="31" t="s">
        <v>1644</v>
      </c>
      <c r="C1108" s="31" t="s">
        <v>15</v>
      </c>
      <c r="D1108" s="31"/>
      <c r="E1108" s="31">
        <v>55.07</v>
      </c>
      <c r="F1108" s="31" t="s">
        <v>391</v>
      </c>
      <c r="G1108" s="31" t="s">
        <v>4</v>
      </c>
      <c r="H1108" s="31" t="s">
        <v>6</v>
      </c>
      <c r="I1108" s="40">
        <v>27136.539999999997</v>
      </c>
      <c r="J1108" s="40">
        <v>1628.1923999999997</v>
      </c>
      <c r="K1108" s="40">
        <v>5427.308</v>
      </c>
      <c r="L1108" s="40">
        <v>28060.823999999997</v>
      </c>
      <c r="M1108" s="41">
        <v>2104.5617999999995</v>
      </c>
      <c r="N1108" s="41">
        <v>6313.6853999999994</v>
      </c>
      <c r="O1108" s="40">
        <v>29724.535199999998</v>
      </c>
      <c r="P1108" s="41">
        <v>2526.5854920000002</v>
      </c>
      <c r="Q1108" s="41">
        <v>7282.5111239999997</v>
      </c>
      <c r="R1108" s="40">
        <v>31388.246399999996</v>
      </c>
      <c r="S1108" s="41">
        <v>2981.8834079999997</v>
      </c>
      <c r="T1108" s="41">
        <v>8317.8852959999986</v>
      </c>
      <c r="U1108" s="40">
        <v>33051.957599999994</v>
      </c>
      <c r="V1108" s="41">
        <v>3470.4555479999995</v>
      </c>
      <c r="W1108" s="41">
        <v>9419.8079159999979</v>
      </c>
      <c r="X1108" s="40">
        <v>34715.668799999999</v>
      </c>
      <c r="Y1108" s="41">
        <v>3992.3019119999999</v>
      </c>
      <c r="Z1108" s="41">
        <v>10588.278984</v>
      </c>
      <c r="AA1108" s="40">
        <v>36379.379999999997</v>
      </c>
      <c r="AB1108" s="41">
        <v>4547.4224999999997</v>
      </c>
      <c r="AC1108" s="41">
        <v>11823.298499999999</v>
      </c>
      <c r="AD1108" s="35"/>
      <c r="AE1108" s="35"/>
      <c r="AF1108" s="35"/>
      <c r="AG1108" s="35"/>
      <c r="AH1108" s="35"/>
      <c r="AI1108" s="2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</row>
    <row r="1109" spans="1:47" s="24" customFormat="1">
      <c r="A1109" s="31">
        <v>31163</v>
      </c>
      <c r="B1109" s="31" t="s">
        <v>1313</v>
      </c>
      <c r="C1109" s="31" t="s">
        <v>15</v>
      </c>
      <c r="D1109" s="31"/>
      <c r="E1109" s="31">
        <v>41.1</v>
      </c>
      <c r="F1109" s="31" t="s">
        <v>156</v>
      </c>
      <c r="G1109" s="31" t="s">
        <v>4</v>
      </c>
      <c r="H1109" s="31" t="s">
        <v>6</v>
      </c>
      <c r="I1109" s="40">
        <v>21762.000000000004</v>
      </c>
      <c r="J1109" s="40">
        <v>1305.7200000000003</v>
      </c>
      <c r="K1109" s="40">
        <v>4352.4000000000005</v>
      </c>
      <c r="L1109" s="40">
        <v>22031.488000000005</v>
      </c>
      <c r="M1109" s="41">
        <v>1652.3616000000004</v>
      </c>
      <c r="N1109" s="41">
        <v>4957.0848000000015</v>
      </c>
      <c r="O1109" s="40">
        <v>22516.566400000003</v>
      </c>
      <c r="P1109" s="41">
        <v>1913.9081440000004</v>
      </c>
      <c r="Q1109" s="41">
        <v>5516.5587680000008</v>
      </c>
      <c r="R1109" s="40">
        <v>23001.644800000002</v>
      </c>
      <c r="S1109" s="41">
        <v>2185.1562560000002</v>
      </c>
      <c r="T1109" s="41">
        <v>6095.4358720000009</v>
      </c>
      <c r="U1109" s="40">
        <v>23486.723200000004</v>
      </c>
      <c r="V1109" s="41">
        <v>2466.1059360000004</v>
      </c>
      <c r="W1109" s="41">
        <v>6693.716112000001</v>
      </c>
      <c r="X1109" s="40">
        <v>23971.801600000003</v>
      </c>
      <c r="Y1109" s="41">
        <v>2756.7571840000005</v>
      </c>
      <c r="Z1109" s="41">
        <v>7311.3994880000009</v>
      </c>
      <c r="AA1109" s="40">
        <v>24456.880000000005</v>
      </c>
      <c r="AB1109" s="41">
        <v>3057.1100000000006</v>
      </c>
      <c r="AC1109" s="41">
        <v>7948.4860000000017</v>
      </c>
      <c r="AD1109" s="35"/>
      <c r="AE1109" s="35"/>
      <c r="AF1109" s="35"/>
      <c r="AG1109" s="35"/>
      <c r="AH1109" s="35"/>
      <c r="AI1109" s="2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</row>
    <row r="1110" spans="1:47" s="24" customFormat="1">
      <c r="A1110" s="31">
        <v>15030</v>
      </c>
      <c r="B1110" s="31" t="s">
        <v>2192</v>
      </c>
      <c r="C1110" s="31" t="s">
        <v>15</v>
      </c>
      <c r="D1110" s="31"/>
      <c r="E1110" s="31">
        <v>63</v>
      </c>
      <c r="F1110" s="31" t="s">
        <v>358</v>
      </c>
      <c r="G1110" s="31" t="s">
        <v>4</v>
      </c>
      <c r="H1110" s="31" t="s">
        <v>6</v>
      </c>
      <c r="I1110" s="40">
        <v>24288.099999999995</v>
      </c>
      <c r="J1110" s="40">
        <v>1457.2859999999996</v>
      </c>
      <c r="K1110" s="40">
        <v>4857.619999999999</v>
      </c>
      <c r="L1110" s="40">
        <v>25502.503999999997</v>
      </c>
      <c r="M1110" s="41">
        <v>1912.6877999999997</v>
      </c>
      <c r="N1110" s="41">
        <v>5738.0633999999991</v>
      </c>
      <c r="O1110" s="40">
        <v>27688.431199999999</v>
      </c>
      <c r="P1110" s="41">
        <v>2353.5166520000002</v>
      </c>
      <c r="Q1110" s="41">
        <v>6783.6656439999997</v>
      </c>
      <c r="R1110" s="40">
        <v>29874.358399999997</v>
      </c>
      <c r="S1110" s="41">
        <v>2838.0640479999997</v>
      </c>
      <c r="T1110" s="41">
        <v>7916.704976</v>
      </c>
      <c r="U1110" s="40">
        <v>32060.285599999999</v>
      </c>
      <c r="V1110" s="41">
        <v>3366.329988</v>
      </c>
      <c r="W1110" s="41">
        <v>9137.1813959999981</v>
      </c>
      <c r="X1110" s="40">
        <v>34246.212800000001</v>
      </c>
      <c r="Y1110" s="41">
        <v>3938.3144720000005</v>
      </c>
      <c r="Z1110" s="41">
        <v>10445.094904</v>
      </c>
      <c r="AA1110" s="40">
        <v>36432.14</v>
      </c>
      <c r="AB1110" s="41">
        <v>4554.0174999999999</v>
      </c>
      <c r="AC1110" s="41">
        <v>11840.4455</v>
      </c>
      <c r="AD1110" s="35"/>
      <c r="AE1110" s="35"/>
      <c r="AF1110" s="35"/>
      <c r="AG1110" s="35"/>
      <c r="AH1110" s="35"/>
      <c r="AI1110" s="2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</row>
    <row r="1111" spans="1:47" s="24" customFormat="1">
      <c r="A1111" s="31">
        <v>26571</v>
      </c>
      <c r="B1111" s="31" t="s">
        <v>892</v>
      </c>
      <c r="C1111" s="31" t="s">
        <v>13</v>
      </c>
      <c r="D1111" s="31"/>
      <c r="E1111" s="31">
        <v>56.11</v>
      </c>
      <c r="F1111" s="31" t="s">
        <v>109</v>
      </c>
      <c r="G1111" s="31" t="s">
        <v>4</v>
      </c>
      <c r="H1111" s="31" t="s">
        <v>6</v>
      </c>
      <c r="I1111" s="40">
        <v>24288.099999999995</v>
      </c>
      <c r="J1111" s="40">
        <v>1457.2859999999996</v>
      </c>
      <c r="K1111" s="40">
        <v>4857.619999999999</v>
      </c>
      <c r="L1111" s="40">
        <v>25162.471999999998</v>
      </c>
      <c r="M1111" s="41">
        <v>1887.1853999999998</v>
      </c>
      <c r="N1111" s="41">
        <v>5661.5562</v>
      </c>
      <c r="O1111" s="40">
        <v>26736.3416</v>
      </c>
      <c r="P1111" s="41">
        <v>2272.5890360000003</v>
      </c>
      <c r="Q1111" s="41">
        <v>6550.4036919999999</v>
      </c>
      <c r="R1111" s="40">
        <v>28310.211199999998</v>
      </c>
      <c r="S1111" s="41">
        <v>2689.4700639999996</v>
      </c>
      <c r="T1111" s="41">
        <v>7502.2059680000002</v>
      </c>
      <c r="U1111" s="40">
        <v>29884.080799999996</v>
      </c>
      <c r="V1111" s="41">
        <v>3137.8284839999997</v>
      </c>
      <c r="W1111" s="41">
        <v>8516.9630279999983</v>
      </c>
      <c r="X1111" s="40">
        <v>31457.950399999998</v>
      </c>
      <c r="Y1111" s="41">
        <v>3617.6642959999999</v>
      </c>
      <c r="Z1111" s="41">
        <v>9594.6748719999996</v>
      </c>
      <c r="AA1111" s="40">
        <v>33031.82</v>
      </c>
      <c r="AB1111" s="41">
        <v>4128.9775</v>
      </c>
      <c r="AC1111" s="41">
        <v>10735.3415</v>
      </c>
      <c r="AD1111" s="35"/>
      <c r="AE1111" s="35"/>
      <c r="AF1111" s="35"/>
      <c r="AG1111" s="35"/>
      <c r="AH1111" s="35"/>
      <c r="AI1111" s="2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</row>
    <row r="1112" spans="1:47" s="24" customFormat="1">
      <c r="A1112" s="31">
        <v>22106</v>
      </c>
      <c r="B1112" s="31" t="s">
        <v>2007</v>
      </c>
      <c r="C1112" s="31" t="s">
        <v>15</v>
      </c>
      <c r="D1112" s="31"/>
      <c r="E1112" s="31">
        <v>61.07</v>
      </c>
      <c r="F1112" s="31" t="s">
        <v>150</v>
      </c>
      <c r="G1112" s="31" t="s">
        <v>4</v>
      </c>
      <c r="H1112" s="31" t="s">
        <v>6</v>
      </c>
      <c r="I1112" s="40">
        <v>27336.639999999999</v>
      </c>
      <c r="J1112" s="40">
        <v>1640.1984</v>
      </c>
      <c r="K1112" s="40">
        <v>5467.3280000000004</v>
      </c>
      <c r="L1112" s="40">
        <v>30429.278000000009</v>
      </c>
      <c r="M1112" s="41">
        <v>2282.1958500000005</v>
      </c>
      <c r="N1112" s="41">
        <v>6846.587550000002</v>
      </c>
      <c r="O1112" s="40">
        <v>33149.830400000006</v>
      </c>
      <c r="P1112" s="41">
        <v>2817.7355840000009</v>
      </c>
      <c r="Q1112" s="41">
        <v>8121.7084480000012</v>
      </c>
      <c r="R1112" s="40">
        <v>35870.382800000007</v>
      </c>
      <c r="S1112" s="41">
        <v>3407.6863660000008</v>
      </c>
      <c r="T1112" s="41">
        <v>9505.6514420000021</v>
      </c>
      <c r="U1112" s="40">
        <v>38590.935200000007</v>
      </c>
      <c r="V1112" s="41">
        <v>4052.0481960000006</v>
      </c>
      <c r="W1112" s="41">
        <v>10998.416532000001</v>
      </c>
      <c r="X1112" s="40">
        <v>41311.487600000008</v>
      </c>
      <c r="Y1112" s="41">
        <v>4750.8210740000013</v>
      </c>
      <c r="Z1112" s="41">
        <v>12600.003718000002</v>
      </c>
      <c r="AA1112" s="40">
        <v>44032.040000000008</v>
      </c>
      <c r="AB1112" s="41">
        <v>5504.005000000001</v>
      </c>
      <c r="AC1112" s="41">
        <v>14310.413000000002</v>
      </c>
      <c r="AD1112" s="35"/>
      <c r="AE1112" s="35"/>
      <c r="AF1112" s="35"/>
      <c r="AG1112" s="35"/>
      <c r="AH1112" s="35"/>
      <c r="AI1112" s="2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</row>
    <row r="1113" spans="1:47" s="24" customFormat="1">
      <c r="A1113" s="31">
        <v>21400</v>
      </c>
      <c r="B1113" s="31" t="s">
        <v>1103</v>
      </c>
      <c r="C1113" s="31" t="s">
        <v>13</v>
      </c>
      <c r="D1113" s="31"/>
      <c r="E1113" s="31">
        <v>57</v>
      </c>
      <c r="F1113" s="31" t="s">
        <v>384</v>
      </c>
      <c r="G1113" s="31" t="s">
        <v>4</v>
      </c>
      <c r="H1113" s="31" t="s">
        <v>6</v>
      </c>
      <c r="I1113" s="40">
        <v>19355.96</v>
      </c>
      <c r="J1113" s="40">
        <v>1161.3575999999998</v>
      </c>
      <c r="K1113" s="40">
        <v>3871.192</v>
      </c>
      <c r="L1113" s="40">
        <v>20323.757999999998</v>
      </c>
      <c r="M1113" s="41">
        <v>1524.2818499999998</v>
      </c>
      <c r="N1113" s="41">
        <v>4572.84555</v>
      </c>
      <c r="O1113" s="40">
        <v>22065.794399999999</v>
      </c>
      <c r="P1113" s="41">
        <v>1875.5925240000001</v>
      </c>
      <c r="Q1113" s="41">
        <v>5406.1196279999995</v>
      </c>
      <c r="R1113" s="40">
        <v>23807.8308</v>
      </c>
      <c r="S1113" s="41">
        <v>2261.7439260000001</v>
      </c>
      <c r="T1113" s="41">
        <v>6309.0751620000001</v>
      </c>
      <c r="U1113" s="40">
        <v>25549.867200000001</v>
      </c>
      <c r="V1113" s="41">
        <v>2682.7360560000002</v>
      </c>
      <c r="W1113" s="41">
        <v>7281.7121519999992</v>
      </c>
      <c r="X1113" s="40">
        <v>27291.903599999998</v>
      </c>
      <c r="Y1113" s="41">
        <v>3138.5689139999999</v>
      </c>
      <c r="Z1113" s="41">
        <v>8324.0305979999994</v>
      </c>
      <c r="AA1113" s="40">
        <v>29033.94</v>
      </c>
      <c r="AB1113" s="41">
        <v>3629.2424999999998</v>
      </c>
      <c r="AC1113" s="41">
        <v>9436.0305000000008</v>
      </c>
      <c r="AD1113" s="35"/>
      <c r="AE1113" s="35"/>
      <c r="AF1113" s="35"/>
      <c r="AG1113" s="35"/>
      <c r="AH1113" s="35"/>
      <c r="AI1113" s="2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</row>
    <row r="1114" spans="1:47" s="24" customFormat="1">
      <c r="A1114" s="31">
        <v>15041</v>
      </c>
      <c r="B1114" s="31" t="s">
        <v>2121</v>
      </c>
      <c r="C1114" s="31" t="s">
        <v>15</v>
      </c>
      <c r="D1114" s="31"/>
      <c r="E1114" s="31">
        <v>57.08</v>
      </c>
      <c r="F1114" s="31" t="s">
        <v>122</v>
      </c>
      <c r="G1114" s="31" t="s">
        <v>4</v>
      </c>
      <c r="H1114" s="31" t="s">
        <v>6</v>
      </c>
      <c r="I1114" s="40">
        <v>19355.96</v>
      </c>
      <c r="J1114" s="40">
        <v>1161.3575999999998</v>
      </c>
      <c r="K1114" s="40">
        <v>3871.192</v>
      </c>
      <c r="L1114" s="40">
        <v>20323.757999999998</v>
      </c>
      <c r="M1114" s="41">
        <v>1524.2818499999998</v>
      </c>
      <c r="N1114" s="41">
        <v>4572.84555</v>
      </c>
      <c r="O1114" s="40">
        <v>22065.794399999999</v>
      </c>
      <c r="P1114" s="41">
        <v>1875.5925240000001</v>
      </c>
      <c r="Q1114" s="41">
        <v>5406.1196279999995</v>
      </c>
      <c r="R1114" s="40">
        <v>23807.8308</v>
      </c>
      <c r="S1114" s="41">
        <v>2261.7439260000001</v>
      </c>
      <c r="T1114" s="41">
        <v>6309.0751620000001</v>
      </c>
      <c r="U1114" s="40">
        <v>25549.867200000001</v>
      </c>
      <c r="V1114" s="41">
        <v>2682.7360560000002</v>
      </c>
      <c r="W1114" s="41">
        <v>7281.7121519999992</v>
      </c>
      <c r="X1114" s="40">
        <v>27291.903599999998</v>
      </c>
      <c r="Y1114" s="41">
        <v>3138.5689139999999</v>
      </c>
      <c r="Z1114" s="41">
        <v>8324.0305979999994</v>
      </c>
      <c r="AA1114" s="40">
        <v>29033.94</v>
      </c>
      <c r="AB1114" s="41">
        <v>3629.2424999999998</v>
      </c>
      <c r="AC1114" s="41">
        <v>9436.0305000000008</v>
      </c>
      <c r="AD1114" s="35"/>
      <c r="AE1114" s="35"/>
      <c r="AF1114" s="35"/>
      <c r="AG1114" s="35"/>
      <c r="AH1114" s="35"/>
      <c r="AI1114" s="2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</row>
    <row r="1115" spans="1:47" s="24" customFormat="1">
      <c r="A1115" s="31">
        <v>30714</v>
      </c>
      <c r="B1115" s="31" t="s">
        <v>1367</v>
      </c>
      <c r="C1115" s="31" t="s">
        <v>15</v>
      </c>
      <c r="D1115" s="31"/>
      <c r="E1115" s="31">
        <v>43.05</v>
      </c>
      <c r="F1115" s="31" t="s">
        <v>282</v>
      </c>
      <c r="G1115" s="31" t="s">
        <v>4</v>
      </c>
      <c r="H1115" s="31" t="s">
        <v>6</v>
      </c>
      <c r="I1115" s="40">
        <v>6548.78</v>
      </c>
      <c r="J1115" s="40">
        <v>392.92679999999996</v>
      </c>
      <c r="K1115" s="40">
        <v>1309.7560000000001</v>
      </c>
      <c r="L1115" s="40">
        <v>6647.0119999999988</v>
      </c>
      <c r="M1115" s="41">
        <v>498.52589999999987</v>
      </c>
      <c r="N1115" s="41">
        <v>1495.5776999999998</v>
      </c>
      <c r="O1115" s="40">
        <v>6823.8295999999991</v>
      </c>
      <c r="P1115" s="41">
        <v>580.02551599999993</v>
      </c>
      <c r="Q1115" s="41">
        <v>1671.8382519999998</v>
      </c>
      <c r="R1115" s="40">
        <v>7000.6471999999985</v>
      </c>
      <c r="S1115" s="41">
        <v>665.06148399999984</v>
      </c>
      <c r="T1115" s="41">
        <v>1855.1715079999997</v>
      </c>
      <c r="U1115" s="40">
        <v>7177.4647999999988</v>
      </c>
      <c r="V1115" s="41">
        <v>753.63380399999983</v>
      </c>
      <c r="W1115" s="41">
        <v>2045.5774679999995</v>
      </c>
      <c r="X1115" s="40">
        <v>7354.2823999999991</v>
      </c>
      <c r="Y1115" s="41">
        <v>845.7424759999999</v>
      </c>
      <c r="Z1115" s="41">
        <v>2243.0561319999997</v>
      </c>
      <c r="AA1115" s="40">
        <v>7531.0999999999985</v>
      </c>
      <c r="AB1115" s="41">
        <v>941.38749999999982</v>
      </c>
      <c r="AC1115" s="41">
        <v>2447.6074999999996</v>
      </c>
      <c r="AD1115" s="35"/>
      <c r="AE1115" s="35"/>
      <c r="AF1115" s="35"/>
      <c r="AG1115" s="35"/>
      <c r="AH1115" s="35"/>
      <c r="AI1115" s="2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</row>
    <row r="1116" spans="1:47" s="24" customFormat="1">
      <c r="A1116" s="31">
        <v>27563</v>
      </c>
      <c r="B1116" s="31" t="s">
        <v>870</v>
      </c>
      <c r="C1116" s="31" t="s">
        <v>13</v>
      </c>
      <c r="D1116" s="31"/>
      <c r="E1116" s="31">
        <v>56.07</v>
      </c>
      <c r="F1116" s="31" t="s">
        <v>444</v>
      </c>
      <c r="G1116" s="31" t="s">
        <v>4</v>
      </c>
      <c r="H1116" s="31" t="s">
        <v>6</v>
      </c>
      <c r="I1116" s="40">
        <v>24288.099999999995</v>
      </c>
      <c r="J1116" s="40">
        <v>1457.2859999999996</v>
      </c>
      <c r="K1116" s="40">
        <v>4857.619999999999</v>
      </c>
      <c r="L1116" s="40">
        <v>25113.895999999997</v>
      </c>
      <c r="M1116" s="41">
        <v>1883.5421999999996</v>
      </c>
      <c r="N1116" s="41">
        <v>5650.6265999999996</v>
      </c>
      <c r="O1116" s="40">
        <v>26600.328799999999</v>
      </c>
      <c r="P1116" s="41">
        <v>2261.0279479999999</v>
      </c>
      <c r="Q1116" s="41">
        <v>6517.0805559999999</v>
      </c>
      <c r="R1116" s="40">
        <v>28086.761599999998</v>
      </c>
      <c r="S1116" s="41">
        <v>2668.2423519999998</v>
      </c>
      <c r="T1116" s="41">
        <v>7442.9918239999997</v>
      </c>
      <c r="U1116" s="40">
        <v>29573.1944</v>
      </c>
      <c r="V1116" s="41">
        <v>3105.1854119999998</v>
      </c>
      <c r="W1116" s="41">
        <v>8428.3604039999991</v>
      </c>
      <c r="X1116" s="40">
        <v>31059.627199999999</v>
      </c>
      <c r="Y1116" s="41">
        <v>3571.8571280000001</v>
      </c>
      <c r="Z1116" s="41">
        <v>9473.1862959999999</v>
      </c>
      <c r="AA1116" s="40">
        <v>32546.059999999998</v>
      </c>
      <c r="AB1116" s="41">
        <v>4068.2574999999997</v>
      </c>
      <c r="AC1116" s="41">
        <v>10577.469499999999</v>
      </c>
      <c r="AD1116" s="35"/>
      <c r="AE1116" s="35"/>
      <c r="AF1116" s="35"/>
      <c r="AG1116" s="35"/>
      <c r="AH1116" s="35"/>
      <c r="AI1116" s="2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</row>
    <row r="1117" spans="1:47" s="24" customFormat="1">
      <c r="A1117" s="31">
        <v>22319</v>
      </c>
      <c r="B1117" s="31" t="s">
        <v>1853</v>
      </c>
      <c r="C1117" s="31" t="s">
        <v>15</v>
      </c>
      <c r="D1117" s="31"/>
      <c r="E1117" s="31">
        <v>58.02</v>
      </c>
      <c r="F1117" s="31" t="s">
        <v>59</v>
      </c>
      <c r="G1117" s="31" t="s">
        <v>4</v>
      </c>
      <c r="H1117" s="31" t="s">
        <v>6</v>
      </c>
      <c r="I1117" s="40">
        <v>30438.94</v>
      </c>
      <c r="J1117" s="40">
        <v>1826.3363999999999</v>
      </c>
      <c r="K1117" s="40">
        <v>6087.7880000000005</v>
      </c>
      <c r="L1117" s="40">
        <v>31900.008000000002</v>
      </c>
      <c r="M1117" s="41">
        <v>2392.5005999999998</v>
      </c>
      <c r="N1117" s="41">
        <v>7177.5018000000009</v>
      </c>
      <c r="O1117" s="40">
        <v>34529.930400000005</v>
      </c>
      <c r="P1117" s="41">
        <v>2935.0440840000006</v>
      </c>
      <c r="Q1117" s="41">
        <v>8459.8329480000011</v>
      </c>
      <c r="R1117" s="40">
        <v>37159.852800000001</v>
      </c>
      <c r="S1117" s="41">
        <v>3530.1860160000001</v>
      </c>
      <c r="T1117" s="41">
        <v>9847.3609919999999</v>
      </c>
      <c r="U1117" s="40">
        <v>39789.775200000004</v>
      </c>
      <c r="V1117" s="41">
        <v>4177.9263959999998</v>
      </c>
      <c r="W1117" s="41">
        <v>11340.085932</v>
      </c>
      <c r="X1117" s="40">
        <v>42419.6976</v>
      </c>
      <c r="Y1117" s="41">
        <v>4878.2652239999998</v>
      </c>
      <c r="Z1117" s="41">
        <v>12938.007767999999</v>
      </c>
      <c r="AA1117" s="40">
        <v>45049.62</v>
      </c>
      <c r="AB1117" s="41">
        <v>5631.2025000000003</v>
      </c>
      <c r="AC1117" s="41">
        <v>14641.126500000002</v>
      </c>
      <c r="AD1117" s="35"/>
      <c r="AE1117" s="35"/>
      <c r="AF1117" s="35"/>
      <c r="AG1117" s="35"/>
      <c r="AH1117" s="35"/>
      <c r="AI1117" s="2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</row>
    <row r="1118" spans="1:47" s="24" customFormat="1">
      <c r="A1118" s="31">
        <v>21739</v>
      </c>
      <c r="B1118" s="31" t="s">
        <v>2157</v>
      </c>
      <c r="C1118" s="31" t="s">
        <v>15</v>
      </c>
      <c r="D1118" s="31"/>
      <c r="E1118" s="31">
        <v>55.07</v>
      </c>
      <c r="F1118" s="31" t="s">
        <v>326</v>
      </c>
      <c r="G1118" s="31" t="s">
        <v>4</v>
      </c>
      <c r="H1118" s="31" t="s">
        <v>6</v>
      </c>
      <c r="I1118" s="40">
        <v>12890.980000000001</v>
      </c>
      <c r="J1118" s="40">
        <v>773.45880000000011</v>
      </c>
      <c r="K1118" s="40">
        <v>2578.1960000000004</v>
      </c>
      <c r="L1118" s="40">
        <v>13535.530000000002</v>
      </c>
      <c r="M1118" s="41">
        <v>1015.1647500000001</v>
      </c>
      <c r="N1118" s="41">
        <v>3045.4942500000006</v>
      </c>
      <c r="O1118" s="40">
        <v>14695.720000000003</v>
      </c>
      <c r="P1118" s="41">
        <v>1249.1362000000004</v>
      </c>
      <c r="Q1118" s="41">
        <v>3600.4514000000008</v>
      </c>
      <c r="R1118" s="40">
        <v>15855.910000000003</v>
      </c>
      <c r="S1118" s="41">
        <v>1506.3114500000004</v>
      </c>
      <c r="T1118" s="41">
        <v>4201.8161500000015</v>
      </c>
      <c r="U1118" s="40">
        <v>17016.100000000006</v>
      </c>
      <c r="V1118" s="41">
        <v>1786.6905000000006</v>
      </c>
      <c r="W1118" s="41">
        <v>4849.5885000000017</v>
      </c>
      <c r="X1118" s="40">
        <v>18176.290000000005</v>
      </c>
      <c r="Y1118" s="41">
        <v>2090.2733500000004</v>
      </c>
      <c r="Z1118" s="41">
        <v>5543.7684500000014</v>
      </c>
      <c r="AA1118" s="40">
        <v>19336.480000000003</v>
      </c>
      <c r="AB1118" s="41">
        <v>2417.0600000000004</v>
      </c>
      <c r="AC1118" s="41">
        <v>6284.3560000000016</v>
      </c>
      <c r="AD1118" s="35"/>
      <c r="AE1118" s="35"/>
      <c r="AF1118" s="35"/>
      <c r="AG1118" s="35"/>
      <c r="AH1118" s="35"/>
      <c r="AI1118" s="2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</row>
    <row r="1119" spans="1:47" s="24" customFormat="1">
      <c r="A1119" s="31">
        <v>29593</v>
      </c>
      <c r="B1119" s="31" t="s">
        <v>1392</v>
      </c>
      <c r="C1119" s="31" t="s">
        <v>15</v>
      </c>
      <c r="D1119" s="31"/>
      <c r="E1119" s="31">
        <v>46.1</v>
      </c>
      <c r="F1119" s="31" t="s">
        <v>27</v>
      </c>
      <c r="G1119" s="31" t="s">
        <v>4</v>
      </c>
      <c r="H1119" s="31" t="s">
        <v>6</v>
      </c>
      <c r="I1119" s="40">
        <v>27195.5</v>
      </c>
      <c r="J1119" s="40">
        <v>1631.73</v>
      </c>
      <c r="K1119" s="40">
        <v>5439.1</v>
      </c>
      <c r="L1119" s="40">
        <v>27644.225999999991</v>
      </c>
      <c r="M1119" s="41">
        <v>2073.3169499999995</v>
      </c>
      <c r="N1119" s="41">
        <v>6219.9508499999984</v>
      </c>
      <c r="O1119" s="40">
        <v>28451.932799999991</v>
      </c>
      <c r="P1119" s="41">
        <v>2418.4142879999995</v>
      </c>
      <c r="Q1119" s="41">
        <v>6970.7235359999977</v>
      </c>
      <c r="R1119" s="40">
        <v>29259.639599999991</v>
      </c>
      <c r="S1119" s="41">
        <v>2779.6657619999992</v>
      </c>
      <c r="T1119" s="41">
        <v>7753.8044939999982</v>
      </c>
      <c r="U1119" s="40">
        <v>30067.346399999995</v>
      </c>
      <c r="V1119" s="41">
        <v>3157.0713719999994</v>
      </c>
      <c r="W1119" s="41">
        <v>8569.193723999997</v>
      </c>
      <c r="X1119" s="40">
        <v>30875.053199999995</v>
      </c>
      <c r="Y1119" s="41">
        <v>3550.6311179999993</v>
      </c>
      <c r="Z1119" s="41">
        <v>9416.8912259999979</v>
      </c>
      <c r="AA1119" s="40">
        <v>31682.759999999995</v>
      </c>
      <c r="AB1119" s="41">
        <v>3960.3449999999993</v>
      </c>
      <c r="AC1119" s="41">
        <v>10296.896999999999</v>
      </c>
      <c r="AD1119" s="35"/>
      <c r="AE1119" s="35"/>
      <c r="AF1119" s="35"/>
      <c r="AG1119" s="35"/>
      <c r="AH1119" s="35"/>
      <c r="AI1119" s="2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</row>
    <row r="1120" spans="1:47" s="24" customFormat="1">
      <c r="A1120" s="31">
        <v>32713</v>
      </c>
      <c r="B1120" s="31" t="s">
        <v>1208</v>
      </c>
      <c r="C1120" s="31" t="s">
        <v>15</v>
      </c>
      <c r="D1120" s="31"/>
      <c r="E1120" s="31">
        <v>38.08</v>
      </c>
      <c r="F1120" s="31" t="s">
        <v>394</v>
      </c>
      <c r="G1120" s="31" t="s">
        <v>4</v>
      </c>
      <c r="H1120" s="31" t="s">
        <v>6</v>
      </c>
      <c r="I1120" s="40">
        <v>20408.839999999997</v>
      </c>
      <c r="J1120" s="40">
        <v>1224.5303999999996</v>
      </c>
      <c r="K1120" s="40">
        <v>4081.7679999999996</v>
      </c>
      <c r="L1120" s="40">
        <v>20539.637999999995</v>
      </c>
      <c r="M1120" s="41">
        <v>1540.4728499999997</v>
      </c>
      <c r="N1120" s="41">
        <v>4621.4185499999994</v>
      </c>
      <c r="O1120" s="40">
        <v>20775.074399999998</v>
      </c>
      <c r="P1120" s="41">
        <v>1765.8813239999999</v>
      </c>
      <c r="Q1120" s="41">
        <v>5089.893227999999</v>
      </c>
      <c r="R1120" s="40">
        <v>21010.510799999996</v>
      </c>
      <c r="S1120" s="41">
        <v>1995.9985259999996</v>
      </c>
      <c r="T1120" s="41">
        <v>5567.7853619999996</v>
      </c>
      <c r="U1120" s="40">
        <v>21245.947199999995</v>
      </c>
      <c r="V1120" s="41">
        <v>2230.8244559999994</v>
      </c>
      <c r="W1120" s="41">
        <v>6055.0949519999976</v>
      </c>
      <c r="X1120" s="40">
        <v>21481.383599999997</v>
      </c>
      <c r="Y1120" s="41">
        <v>2470.3591139999999</v>
      </c>
      <c r="Z1120" s="41">
        <v>6551.8219979999994</v>
      </c>
      <c r="AA1120" s="40">
        <v>21716.819999999996</v>
      </c>
      <c r="AB1120" s="41">
        <v>2714.6024999999995</v>
      </c>
      <c r="AC1120" s="41">
        <v>7057.9664999999986</v>
      </c>
      <c r="AD1120" s="35"/>
      <c r="AE1120" s="35"/>
      <c r="AF1120" s="35"/>
      <c r="AG1120" s="35"/>
      <c r="AH1120" s="35"/>
      <c r="AI1120" s="2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</row>
    <row r="1121" spans="1:47" s="24" customFormat="1">
      <c r="A1121" s="31">
        <v>22886</v>
      </c>
      <c r="B1121" s="31" t="s">
        <v>1954</v>
      </c>
      <c r="C1121" s="31" t="s">
        <v>15</v>
      </c>
      <c r="D1121" s="31"/>
      <c r="E1121" s="31">
        <v>56.05</v>
      </c>
      <c r="F1121" s="31" t="s">
        <v>397</v>
      </c>
      <c r="G1121" s="31" t="s">
        <v>4</v>
      </c>
      <c r="H1121" s="31" t="s">
        <v>6</v>
      </c>
      <c r="I1121" s="40">
        <v>14437.34</v>
      </c>
      <c r="J1121" s="40">
        <v>866.24040000000002</v>
      </c>
      <c r="K1121" s="40">
        <v>2887.4680000000003</v>
      </c>
      <c r="L1121" s="40">
        <v>16819.488000000001</v>
      </c>
      <c r="M1121" s="41">
        <v>1261.4616000000001</v>
      </c>
      <c r="N1121" s="41">
        <v>3784.3848000000003</v>
      </c>
      <c r="O1121" s="40">
        <v>18261.1584</v>
      </c>
      <c r="P1121" s="41">
        <v>1552.1984640000001</v>
      </c>
      <c r="Q1121" s="41">
        <v>4473.983808</v>
      </c>
      <c r="R1121" s="40">
        <v>19702.828800000003</v>
      </c>
      <c r="S1121" s="41">
        <v>1871.7687360000002</v>
      </c>
      <c r="T1121" s="41">
        <v>5221.2496320000009</v>
      </c>
      <c r="U1121" s="40">
        <v>21144.499200000002</v>
      </c>
      <c r="V1121" s="41">
        <v>2220.1724160000003</v>
      </c>
      <c r="W1121" s="41">
        <v>6026.182272</v>
      </c>
      <c r="X1121" s="40">
        <v>22586.169600000001</v>
      </c>
      <c r="Y1121" s="41">
        <v>2597.4095040000002</v>
      </c>
      <c r="Z1121" s="41">
        <v>6888.7817279999999</v>
      </c>
      <c r="AA1121" s="40">
        <v>24027.84</v>
      </c>
      <c r="AB1121" s="41">
        <v>3003.48</v>
      </c>
      <c r="AC1121" s="41">
        <v>7809.0480000000007</v>
      </c>
      <c r="AD1121" s="35"/>
      <c r="AE1121" s="35"/>
      <c r="AF1121" s="35"/>
      <c r="AG1121" s="35"/>
      <c r="AH1121" s="35"/>
      <c r="AI1121" s="2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</row>
    <row r="1122" spans="1:47" s="24" customFormat="1">
      <c r="A1122" s="31">
        <v>31021</v>
      </c>
      <c r="B1122" s="31" t="s">
        <v>611</v>
      </c>
      <c r="C1122" s="31" t="s">
        <v>13</v>
      </c>
      <c r="D1122" s="31"/>
      <c r="E1122" s="31">
        <v>34.08</v>
      </c>
      <c r="F1122" s="31" t="s">
        <v>40</v>
      </c>
      <c r="G1122" s="31" t="s">
        <v>4</v>
      </c>
      <c r="H1122" s="31" t="s">
        <v>6</v>
      </c>
      <c r="I1122" s="40">
        <v>13666.020000000002</v>
      </c>
      <c r="J1122" s="40">
        <v>819.96120000000008</v>
      </c>
      <c r="K1122" s="40">
        <v>2733.2040000000006</v>
      </c>
      <c r="L1122" s="40">
        <v>13871.010000000002</v>
      </c>
      <c r="M1122" s="41">
        <v>1040.3257500000002</v>
      </c>
      <c r="N1122" s="41">
        <v>3120.9772500000004</v>
      </c>
      <c r="O1122" s="40">
        <v>14239.992000000002</v>
      </c>
      <c r="P1122" s="41">
        <v>1210.3993200000002</v>
      </c>
      <c r="Q1122" s="41">
        <v>3488.7980400000006</v>
      </c>
      <c r="R1122" s="40">
        <v>14608.974000000002</v>
      </c>
      <c r="S1122" s="41">
        <v>1387.8525300000001</v>
      </c>
      <c r="T1122" s="41">
        <v>3871.3781100000006</v>
      </c>
      <c r="U1122" s="40">
        <v>14977.956000000002</v>
      </c>
      <c r="V1122" s="41">
        <v>1572.6853800000001</v>
      </c>
      <c r="W1122" s="41">
        <v>4268.7174599999998</v>
      </c>
      <c r="X1122" s="40">
        <v>15346.938000000002</v>
      </c>
      <c r="Y1122" s="41">
        <v>1764.8978700000002</v>
      </c>
      <c r="Z1122" s="41">
        <v>4680.8160900000003</v>
      </c>
      <c r="AA1122" s="40">
        <v>15715.920000000002</v>
      </c>
      <c r="AB1122" s="41">
        <v>1964.4900000000002</v>
      </c>
      <c r="AC1122" s="41">
        <v>5107.6740000000009</v>
      </c>
      <c r="AD1122" s="35"/>
      <c r="AE1122" s="35"/>
      <c r="AF1122" s="35"/>
      <c r="AG1122" s="35"/>
      <c r="AH1122" s="35"/>
      <c r="AI1122" s="2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</row>
    <row r="1123" spans="1:47" s="24" customFormat="1">
      <c r="A1123" s="31">
        <v>29536</v>
      </c>
      <c r="B1123" s="31" t="s">
        <v>581</v>
      </c>
      <c r="C1123" s="31" t="s">
        <v>13</v>
      </c>
      <c r="D1123" s="31"/>
      <c r="E1123" s="31">
        <v>40.03</v>
      </c>
      <c r="F1123" s="31" t="s">
        <v>52</v>
      </c>
      <c r="G1123" s="31" t="s">
        <v>4</v>
      </c>
      <c r="H1123" s="31" t="s">
        <v>6</v>
      </c>
      <c r="I1123" s="40">
        <v>3777.7400000000002</v>
      </c>
      <c r="J1123" s="40">
        <v>226.6644</v>
      </c>
      <c r="K1123" s="40">
        <v>755.54800000000012</v>
      </c>
      <c r="L1123" s="40">
        <v>3828.74</v>
      </c>
      <c r="M1123" s="41">
        <v>287.15549999999996</v>
      </c>
      <c r="N1123" s="41">
        <v>861.4665</v>
      </c>
      <c r="O1123" s="40">
        <v>3920.54</v>
      </c>
      <c r="P1123" s="41">
        <v>333.24590000000001</v>
      </c>
      <c r="Q1123" s="41">
        <v>960.53229999999996</v>
      </c>
      <c r="R1123" s="40">
        <v>4012.3399999999997</v>
      </c>
      <c r="S1123" s="41">
        <v>381.17229999999995</v>
      </c>
      <c r="T1123" s="41">
        <v>1063.2701</v>
      </c>
      <c r="U1123" s="40">
        <v>4104.1399999999994</v>
      </c>
      <c r="V1123" s="41">
        <v>430.93469999999991</v>
      </c>
      <c r="W1123" s="41">
        <v>1169.6798999999996</v>
      </c>
      <c r="X1123" s="40">
        <v>4195.9399999999996</v>
      </c>
      <c r="Y1123" s="41">
        <v>482.53309999999999</v>
      </c>
      <c r="Z1123" s="41">
        <v>1279.7616999999998</v>
      </c>
      <c r="AA1123" s="40">
        <v>4287.74</v>
      </c>
      <c r="AB1123" s="41">
        <v>535.96749999999997</v>
      </c>
      <c r="AC1123" s="41">
        <v>1393.5155</v>
      </c>
      <c r="AD1123" s="35"/>
      <c r="AE1123" s="35"/>
      <c r="AF1123" s="35"/>
      <c r="AG1123" s="35"/>
      <c r="AH1123" s="35"/>
      <c r="AI1123" s="2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</row>
    <row r="1124" spans="1:47" s="24" customFormat="1">
      <c r="A1124" s="31">
        <v>15182</v>
      </c>
      <c r="B1124" s="31" t="s">
        <v>1117</v>
      </c>
      <c r="C1124" s="31" t="s">
        <v>13</v>
      </c>
      <c r="D1124" s="31"/>
      <c r="E1124" s="31">
        <v>60.08</v>
      </c>
      <c r="F1124" s="31" t="s">
        <v>199</v>
      </c>
      <c r="G1124" s="31" t="s">
        <v>4</v>
      </c>
      <c r="H1124" s="31" t="s">
        <v>6</v>
      </c>
      <c r="I1124" s="40">
        <v>27336.639999999999</v>
      </c>
      <c r="J1124" s="40">
        <v>1640.1984</v>
      </c>
      <c r="K1124" s="40">
        <v>5467.3280000000004</v>
      </c>
      <c r="L1124" s="40">
        <v>28768.998000000007</v>
      </c>
      <c r="M1124" s="41">
        <v>2157.6748500000003</v>
      </c>
      <c r="N1124" s="41">
        <v>6473.0245500000019</v>
      </c>
      <c r="O1124" s="40">
        <v>31347.242400000006</v>
      </c>
      <c r="P1124" s="41">
        <v>2664.5156040000006</v>
      </c>
      <c r="Q1124" s="41">
        <v>7680.0743880000018</v>
      </c>
      <c r="R1124" s="40">
        <v>33925.486800000006</v>
      </c>
      <c r="S1124" s="41">
        <v>3222.9212460000008</v>
      </c>
      <c r="T1124" s="41">
        <v>8990.2540020000015</v>
      </c>
      <c r="U1124" s="40">
        <v>36503.731200000009</v>
      </c>
      <c r="V1124" s="41">
        <v>3832.8917760000008</v>
      </c>
      <c r="W1124" s="41">
        <v>10403.563392000002</v>
      </c>
      <c r="X1124" s="40">
        <v>39081.975600000005</v>
      </c>
      <c r="Y1124" s="41">
        <v>4494.4271940000008</v>
      </c>
      <c r="Z1124" s="41">
        <v>11920.002558000002</v>
      </c>
      <c r="AA1124" s="40">
        <v>41660.220000000008</v>
      </c>
      <c r="AB1124" s="41">
        <v>5207.5275000000011</v>
      </c>
      <c r="AC1124" s="41">
        <v>13539.571500000004</v>
      </c>
      <c r="AD1124" s="35"/>
      <c r="AE1124" s="35"/>
      <c r="AF1124" s="35"/>
      <c r="AG1124" s="35"/>
      <c r="AH1124" s="35"/>
      <c r="AI1124" s="2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</row>
    <row r="1125" spans="1:47" s="24" customFormat="1">
      <c r="A1125" s="31">
        <v>30535</v>
      </c>
      <c r="B1125" s="31" t="s">
        <v>1400</v>
      </c>
      <c r="C1125" s="31" t="s">
        <v>15</v>
      </c>
      <c r="D1125" s="31"/>
      <c r="E1125" s="31">
        <v>36.090000000000003</v>
      </c>
      <c r="F1125" s="31" t="s">
        <v>315</v>
      </c>
      <c r="G1125" s="31" t="s">
        <v>4</v>
      </c>
      <c r="H1125" s="31" t="s">
        <v>6</v>
      </c>
      <c r="I1125" s="40">
        <v>12653.72</v>
      </c>
      <c r="J1125" s="40">
        <v>759.22319999999991</v>
      </c>
      <c r="K1125" s="40">
        <v>2530.7440000000001</v>
      </c>
      <c r="L1125" s="40">
        <v>12862.505999999998</v>
      </c>
      <c r="M1125" s="41">
        <v>964.68794999999977</v>
      </c>
      <c r="N1125" s="41">
        <v>2894.0638499999995</v>
      </c>
      <c r="O1125" s="40">
        <v>13238.320799999998</v>
      </c>
      <c r="P1125" s="41">
        <v>1125.2572679999998</v>
      </c>
      <c r="Q1125" s="41">
        <v>3243.3885959999993</v>
      </c>
      <c r="R1125" s="40">
        <v>13614.135599999998</v>
      </c>
      <c r="S1125" s="41">
        <v>1293.3428819999999</v>
      </c>
      <c r="T1125" s="41">
        <v>3607.7459339999996</v>
      </c>
      <c r="U1125" s="40">
        <v>13989.950399999998</v>
      </c>
      <c r="V1125" s="41">
        <v>1468.9447919999998</v>
      </c>
      <c r="W1125" s="41">
        <v>3987.1358639999989</v>
      </c>
      <c r="X1125" s="40">
        <v>14365.765199999998</v>
      </c>
      <c r="Y1125" s="41">
        <v>1652.0629979999999</v>
      </c>
      <c r="Z1125" s="41">
        <v>4381.5583859999997</v>
      </c>
      <c r="AA1125" s="40">
        <v>14741.579999999998</v>
      </c>
      <c r="AB1125" s="41">
        <v>1842.6974999999998</v>
      </c>
      <c r="AC1125" s="41">
        <v>4791.0134999999991</v>
      </c>
      <c r="AD1125" s="35"/>
      <c r="AE1125" s="35"/>
      <c r="AF1125" s="35"/>
      <c r="AG1125" s="35"/>
      <c r="AH1125" s="35"/>
      <c r="AI1125" s="2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</row>
    <row r="1126" spans="1:47" s="24" customFormat="1">
      <c r="A1126" s="31">
        <v>23512</v>
      </c>
      <c r="B1126" s="31" t="s">
        <v>1870</v>
      </c>
      <c r="C1126" s="31" t="s">
        <v>15</v>
      </c>
      <c r="D1126" s="31"/>
      <c r="E1126" s="31">
        <v>58</v>
      </c>
      <c r="F1126" s="31" t="s">
        <v>76</v>
      </c>
      <c r="G1126" s="31" t="s">
        <v>4</v>
      </c>
      <c r="H1126" s="31" t="s">
        <v>6</v>
      </c>
      <c r="I1126" s="40">
        <v>27289.599999999999</v>
      </c>
      <c r="J1126" s="40">
        <v>1637.3759999999997</v>
      </c>
      <c r="K1126" s="40">
        <v>5457.92</v>
      </c>
      <c r="L1126" s="40">
        <v>28641.438000000006</v>
      </c>
      <c r="M1126" s="41">
        <v>2148.1078500000003</v>
      </c>
      <c r="N1126" s="41">
        <v>6444.323550000001</v>
      </c>
      <c r="O1126" s="40">
        <v>31074.746400000007</v>
      </c>
      <c r="P1126" s="41">
        <v>2641.3534440000008</v>
      </c>
      <c r="Q1126" s="41">
        <v>7613.3128680000018</v>
      </c>
      <c r="R1126" s="40">
        <v>33508.054800000005</v>
      </c>
      <c r="S1126" s="41">
        <v>3183.2652060000005</v>
      </c>
      <c r="T1126" s="41">
        <v>8879.6345220000021</v>
      </c>
      <c r="U1126" s="40">
        <v>35941.363200000007</v>
      </c>
      <c r="V1126" s="41">
        <v>3773.8431360000004</v>
      </c>
      <c r="W1126" s="41">
        <v>10243.288512000001</v>
      </c>
      <c r="X1126" s="40">
        <v>38374.671600000001</v>
      </c>
      <c r="Y1126" s="41">
        <v>4413.0872340000005</v>
      </c>
      <c r="Z1126" s="41">
        <v>11704.274837999999</v>
      </c>
      <c r="AA1126" s="40">
        <v>40807.980000000003</v>
      </c>
      <c r="AB1126" s="41">
        <v>5100.9975000000004</v>
      </c>
      <c r="AC1126" s="41">
        <v>13262.593500000001</v>
      </c>
      <c r="AD1126" s="35"/>
      <c r="AE1126" s="35"/>
      <c r="AF1126" s="35"/>
      <c r="AG1126" s="35"/>
      <c r="AH1126" s="35"/>
      <c r="AI1126" s="2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</row>
    <row r="1127" spans="1:47" s="24" customFormat="1">
      <c r="A1127" s="31">
        <v>30667</v>
      </c>
      <c r="B1127" s="31" t="s">
        <v>1379</v>
      </c>
      <c r="C1127" s="31" t="s">
        <v>15</v>
      </c>
      <c r="D1127" s="31"/>
      <c r="E1127" s="31">
        <v>49</v>
      </c>
      <c r="F1127" s="31" t="s">
        <v>217</v>
      </c>
      <c r="G1127" s="31" t="s">
        <v>4</v>
      </c>
      <c r="H1127" s="31" t="s">
        <v>6</v>
      </c>
      <c r="I1127" s="40">
        <v>3022.18</v>
      </c>
      <c r="J1127" s="40">
        <v>181.33079999999998</v>
      </c>
      <c r="K1127" s="40">
        <v>604.43600000000004</v>
      </c>
      <c r="L1127" s="40">
        <v>3067.5119999999988</v>
      </c>
      <c r="M1127" s="41">
        <v>230.06339999999992</v>
      </c>
      <c r="N1127" s="41">
        <v>690.19019999999978</v>
      </c>
      <c r="O1127" s="40">
        <v>3149.1095999999989</v>
      </c>
      <c r="P1127" s="41">
        <v>267.67431599999992</v>
      </c>
      <c r="Q1127" s="41">
        <v>771.53185199999973</v>
      </c>
      <c r="R1127" s="40">
        <v>3230.7071999999989</v>
      </c>
      <c r="S1127" s="41">
        <v>306.91718399999991</v>
      </c>
      <c r="T1127" s="41">
        <v>856.13740799999971</v>
      </c>
      <c r="U1127" s="40">
        <v>3312.304799999999</v>
      </c>
      <c r="V1127" s="41">
        <v>347.79200399999991</v>
      </c>
      <c r="W1127" s="41">
        <v>944.0068679999996</v>
      </c>
      <c r="X1127" s="40">
        <v>3393.902399999999</v>
      </c>
      <c r="Y1127" s="41">
        <v>390.29877599999992</v>
      </c>
      <c r="Z1127" s="41">
        <v>1035.1402319999997</v>
      </c>
      <c r="AA1127" s="40">
        <v>3475.4999999999991</v>
      </c>
      <c r="AB1127" s="41">
        <v>434.43749999999989</v>
      </c>
      <c r="AC1127" s="41">
        <v>1129.5374999999997</v>
      </c>
      <c r="AD1127" s="35"/>
      <c r="AE1127" s="35"/>
      <c r="AF1127" s="35"/>
      <c r="AG1127" s="35"/>
      <c r="AH1127" s="35"/>
      <c r="AI1127" s="2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</row>
    <row r="1128" spans="1:47" s="24" customFormat="1">
      <c r="A1128" s="31">
        <v>22242</v>
      </c>
      <c r="B1128" s="31" t="s">
        <v>1614</v>
      </c>
      <c r="C1128" s="31" t="s">
        <v>15</v>
      </c>
      <c r="D1128" s="31"/>
      <c r="E1128" s="31">
        <v>54.1</v>
      </c>
      <c r="F1128" s="31" t="s">
        <v>398</v>
      </c>
      <c r="G1128" s="31" t="s">
        <v>4</v>
      </c>
      <c r="H1128" s="31" t="s">
        <v>6</v>
      </c>
      <c r="I1128" s="40">
        <v>3022.18</v>
      </c>
      <c r="J1128" s="40">
        <v>181.33079999999998</v>
      </c>
      <c r="K1128" s="40">
        <v>604.43600000000004</v>
      </c>
      <c r="L1128" s="40">
        <v>3112.8459999999995</v>
      </c>
      <c r="M1128" s="41">
        <v>233.46344999999997</v>
      </c>
      <c r="N1128" s="41">
        <v>700.3903499999999</v>
      </c>
      <c r="O1128" s="40">
        <v>3276.0447999999992</v>
      </c>
      <c r="P1128" s="41">
        <v>278.46380799999997</v>
      </c>
      <c r="Q1128" s="41">
        <v>802.63097599999981</v>
      </c>
      <c r="R1128" s="40">
        <v>3439.2435999999993</v>
      </c>
      <c r="S1128" s="41">
        <v>326.72814199999993</v>
      </c>
      <c r="T1128" s="41">
        <v>911.39955399999985</v>
      </c>
      <c r="U1128" s="40">
        <v>3602.4423999999995</v>
      </c>
      <c r="V1128" s="41">
        <v>378.25645199999991</v>
      </c>
      <c r="W1128" s="41">
        <v>1026.6960839999997</v>
      </c>
      <c r="X1128" s="40">
        <v>3765.6411999999991</v>
      </c>
      <c r="Y1128" s="41">
        <v>433.0487379999999</v>
      </c>
      <c r="Z1128" s="41">
        <v>1148.5205659999997</v>
      </c>
      <c r="AA1128" s="40">
        <v>3928.8399999999992</v>
      </c>
      <c r="AB1128" s="41">
        <v>491.1049999999999</v>
      </c>
      <c r="AC1128" s="41">
        <v>1276.8729999999998</v>
      </c>
      <c r="AD1128" s="35"/>
      <c r="AE1128" s="35"/>
      <c r="AF1128" s="35"/>
      <c r="AG1128" s="35"/>
      <c r="AH1128" s="35"/>
      <c r="AI1128" s="2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</row>
    <row r="1129" spans="1:47" s="24" customFormat="1">
      <c r="A1129" s="31">
        <v>23164</v>
      </c>
      <c r="B1129" s="31" t="s">
        <v>1878</v>
      </c>
      <c r="C1129" s="31" t="s">
        <v>15</v>
      </c>
      <c r="D1129" s="31"/>
      <c r="E1129" s="31">
        <v>57.11</v>
      </c>
      <c r="F1129" s="31" t="s">
        <v>182</v>
      </c>
      <c r="G1129" s="31" t="s">
        <v>4</v>
      </c>
      <c r="H1129" s="31" t="s">
        <v>6</v>
      </c>
      <c r="I1129" s="40">
        <v>27336.639999999999</v>
      </c>
      <c r="J1129" s="40">
        <v>1640.1984</v>
      </c>
      <c r="K1129" s="40">
        <v>5467.3280000000004</v>
      </c>
      <c r="L1129" s="40">
        <v>30368.822000000007</v>
      </c>
      <c r="M1129" s="41">
        <v>2277.6616500000005</v>
      </c>
      <c r="N1129" s="41">
        <v>6832.9849500000018</v>
      </c>
      <c r="O1129" s="40">
        <v>32980.553600000007</v>
      </c>
      <c r="P1129" s="41">
        <v>2803.347056000001</v>
      </c>
      <c r="Q1129" s="41">
        <v>8080.2356320000017</v>
      </c>
      <c r="R1129" s="40">
        <v>35592.285200000006</v>
      </c>
      <c r="S1129" s="41">
        <v>3381.2670940000007</v>
      </c>
      <c r="T1129" s="41">
        <v>9431.9555780000028</v>
      </c>
      <c r="U1129" s="40">
        <v>38204.016800000012</v>
      </c>
      <c r="V1129" s="41">
        <v>4011.4217640000011</v>
      </c>
      <c r="W1129" s="41">
        <v>10888.144788000003</v>
      </c>
      <c r="X1129" s="40">
        <v>40815.748400000011</v>
      </c>
      <c r="Y1129" s="41">
        <v>4693.8110660000011</v>
      </c>
      <c r="Z1129" s="41">
        <v>12448.803262000003</v>
      </c>
      <c r="AA1129" s="40">
        <v>43427.48000000001</v>
      </c>
      <c r="AB1129" s="41">
        <v>5428.4350000000013</v>
      </c>
      <c r="AC1129" s="41">
        <v>14113.931000000004</v>
      </c>
      <c r="AD1129" s="35"/>
      <c r="AE1129" s="35"/>
      <c r="AF1129" s="35"/>
      <c r="AG1129" s="35"/>
      <c r="AH1129" s="35"/>
      <c r="AI1129" s="2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</row>
    <row r="1130" spans="1:47" s="24" customFormat="1">
      <c r="A1130" s="31">
        <v>15261</v>
      </c>
      <c r="B1130" s="31" t="s">
        <v>2103</v>
      </c>
      <c r="C1130" s="31" t="s">
        <v>15</v>
      </c>
      <c r="D1130" s="31"/>
      <c r="E1130" s="31">
        <v>66.010000000000005</v>
      </c>
      <c r="F1130" s="31" t="s">
        <v>199</v>
      </c>
      <c r="G1130" s="31" t="s">
        <v>4</v>
      </c>
      <c r="H1130" s="31" t="s">
        <v>6</v>
      </c>
      <c r="I1130" s="40">
        <v>24541.559999999998</v>
      </c>
      <c r="J1130" s="40">
        <v>1472.4935999999998</v>
      </c>
      <c r="K1130" s="40">
        <v>4908.3119999999999</v>
      </c>
      <c r="L1130" s="40">
        <v>25886.320000000007</v>
      </c>
      <c r="M1130" s="41">
        <v>1941.4740000000004</v>
      </c>
      <c r="N1130" s="41">
        <v>5824.4220000000014</v>
      </c>
      <c r="O1130" s="40">
        <v>28306.888000000006</v>
      </c>
      <c r="P1130" s="41">
        <v>2406.0854800000006</v>
      </c>
      <c r="Q1130" s="41">
        <v>6935.1875600000012</v>
      </c>
      <c r="R1130" s="40">
        <v>30727.456000000006</v>
      </c>
      <c r="S1130" s="41">
        <v>2919.1083200000007</v>
      </c>
      <c r="T1130" s="41">
        <v>8142.7758400000021</v>
      </c>
      <c r="U1130" s="40">
        <v>33148.024000000005</v>
      </c>
      <c r="V1130" s="41">
        <v>3480.5425200000004</v>
      </c>
      <c r="W1130" s="41">
        <v>9447.1868400000003</v>
      </c>
      <c r="X1130" s="40">
        <v>35568.592000000004</v>
      </c>
      <c r="Y1130" s="41">
        <v>4090.3880800000006</v>
      </c>
      <c r="Z1130" s="41">
        <v>10848.42056</v>
      </c>
      <c r="AA1130" s="40">
        <v>37989.160000000003</v>
      </c>
      <c r="AB1130" s="41">
        <v>4748.6450000000004</v>
      </c>
      <c r="AC1130" s="41">
        <v>12346.477000000001</v>
      </c>
      <c r="AD1130" s="35"/>
      <c r="AE1130" s="35"/>
      <c r="AF1130" s="35"/>
      <c r="AG1130" s="35"/>
      <c r="AH1130" s="35"/>
      <c r="AI1130" s="2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</row>
    <row r="1131" spans="1:47" s="24" customFormat="1">
      <c r="A1131" s="31">
        <v>22767</v>
      </c>
      <c r="B1131" s="31" t="s">
        <v>1052</v>
      </c>
      <c r="C1131" s="31" t="s">
        <v>13</v>
      </c>
      <c r="D1131" s="31"/>
      <c r="E1131" s="31">
        <v>56.07</v>
      </c>
      <c r="F1131" s="31" t="s">
        <v>90</v>
      </c>
      <c r="G1131" s="31" t="s">
        <v>4</v>
      </c>
      <c r="H1131" s="31" t="s">
        <v>6</v>
      </c>
      <c r="I1131" s="40">
        <v>19448.439999999999</v>
      </c>
      <c r="J1131" s="40">
        <v>1166.9063999999998</v>
      </c>
      <c r="K1131" s="40">
        <v>3889.6880000000001</v>
      </c>
      <c r="L1131" s="40">
        <v>20420.862000000001</v>
      </c>
      <c r="M1131" s="41">
        <v>1531.56465</v>
      </c>
      <c r="N1131" s="41">
        <v>4594.6939500000008</v>
      </c>
      <c r="O1131" s="40">
        <v>22171.221600000004</v>
      </c>
      <c r="P1131" s="41">
        <v>1884.5538360000005</v>
      </c>
      <c r="Q1131" s="41">
        <v>5431.9492920000012</v>
      </c>
      <c r="R1131" s="40">
        <v>23921.581200000001</v>
      </c>
      <c r="S1131" s="41">
        <v>2272.5502139999999</v>
      </c>
      <c r="T1131" s="41">
        <v>6339.2190180000007</v>
      </c>
      <c r="U1131" s="40">
        <v>25671.940800000004</v>
      </c>
      <c r="V1131" s="41">
        <v>2695.5537840000002</v>
      </c>
      <c r="W1131" s="41">
        <v>7316.5031280000003</v>
      </c>
      <c r="X1131" s="40">
        <v>27422.300400000004</v>
      </c>
      <c r="Y1131" s="41">
        <v>3153.5645460000005</v>
      </c>
      <c r="Z1131" s="41">
        <v>8363.8016220000009</v>
      </c>
      <c r="AA1131" s="40">
        <v>29172.660000000003</v>
      </c>
      <c r="AB1131" s="41">
        <v>3646.5825000000004</v>
      </c>
      <c r="AC1131" s="41">
        <v>9481.1145000000015</v>
      </c>
      <c r="AD1131" s="35"/>
      <c r="AE1131" s="35"/>
      <c r="AF1131" s="35"/>
      <c r="AG1131" s="35"/>
      <c r="AH1131" s="35"/>
      <c r="AI1131" s="2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</row>
    <row r="1132" spans="1:47" s="24" customFormat="1">
      <c r="A1132" s="31">
        <v>22889</v>
      </c>
      <c r="B1132" s="31" t="s">
        <v>993</v>
      </c>
      <c r="C1132" s="31" t="s">
        <v>13</v>
      </c>
      <c r="D1132" s="31"/>
      <c r="E1132" s="31">
        <v>58.02</v>
      </c>
      <c r="F1132" s="31" t="s">
        <v>246</v>
      </c>
      <c r="G1132" s="31" t="s">
        <v>4</v>
      </c>
      <c r="H1132" s="31" t="s">
        <v>6</v>
      </c>
      <c r="I1132" s="40">
        <v>30888.300000000003</v>
      </c>
      <c r="J1132" s="40">
        <v>1853.298</v>
      </c>
      <c r="K1132" s="40">
        <v>6177.6600000000008</v>
      </c>
      <c r="L1132" s="40">
        <v>32501.089999999997</v>
      </c>
      <c r="M1132" s="41">
        <v>2437.5817499999998</v>
      </c>
      <c r="N1132" s="41">
        <v>7312.745249999999</v>
      </c>
      <c r="O1132" s="40">
        <v>35404.111999999994</v>
      </c>
      <c r="P1132" s="41">
        <v>3009.3495199999998</v>
      </c>
      <c r="Q1132" s="41">
        <v>8674.0074399999976</v>
      </c>
      <c r="R1132" s="40">
        <v>38307.133999999998</v>
      </c>
      <c r="S1132" s="41">
        <v>3639.1777299999999</v>
      </c>
      <c r="T1132" s="41">
        <v>10151.390509999999</v>
      </c>
      <c r="U1132" s="40">
        <v>41210.155999999995</v>
      </c>
      <c r="V1132" s="41">
        <v>4327.0663799999993</v>
      </c>
      <c r="W1132" s="41">
        <v>11744.894459999998</v>
      </c>
      <c r="X1132" s="40">
        <v>44113.178</v>
      </c>
      <c r="Y1132" s="41">
        <v>5073.0154700000003</v>
      </c>
      <c r="Z1132" s="41">
        <v>13454.51929</v>
      </c>
      <c r="AA1132" s="40">
        <v>47016.2</v>
      </c>
      <c r="AB1132" s="41">
        <v>5877.0249999999996</v>
      </c>
      <c r="AC1132" s="41">
        <v>15280.264999999999</v>
      </c>
      <c r="AD1132" s="35"/>
      <c r="AE1132" s="35"/>
      <c r="AF1132" s="35"/>
      <c r="AG1132" s="35"/>
      <c r="AH1132" s="35"/>
      <c r="AI1132" s="2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</row>
    <row r="1133" spans="1:47" s="24" customFormat="1">
      <c r="A1133" s="31">
        <v>30544</v>
      </c>
      <c r="B1133" s="31" t="s">
        <v>1401</v>
      </c>
      <c r="C1133" s="31" t="s">
        <v>15</v>
      </c>
      <c r="D1133" s="31"/>
      <c r="E1133" s="31">
        <v>35.049999999999997</v>
      </c>
      <c r="F1133" s="31" t="s">
        <v>315</v>
      </c>
      <c r="G1133" s="31" t="s">
        <v>4</v>
      </c>
      <c r="H1133" s="31" t="s">
        <v>6</v>
      </c>
      <c r="I1133" s="40">
        <v>23338.16</v>
      </c>
      <c r="J1133" s="40">
        <v>1400.2895999999998</v>
      </c>
      <c r="K1133" s="40">
        <v>4667.6320000000005</v>
      </c>
      <c r="L1133" s="40">
        <v>23723.24</v>
      </c>
      <c r="M1133" s="41">
        <v>1779.2430000000002</v>
      </c>
      <c r="N1133" s="41">
        <v>5337.7290000000003</v>
      </c>
      <c r="O1133" s="40">
        <v>24416.383999999998</v>
      </c>
      <c r="P1133" s="41">
        <v>2075.39264</v>
      </c>
      <c r="Q1133" s="41">
        <v>5982.014079999999</v>
      </c>
      <c r="R1133" s="40">
        <v>25109.527999999998</v>
      </c>
      <c r="S1133" s="41">
        <v>2385.4051599999998</v>
      </c>
      <c r="T1133" s="41">
        <v>6654.0249199999998</v>
      </c>
      <c r="U1133" s="40">
        <v>25802.671999999999</v>
      </c>
      <c r="V1133" s="41">
        <v>2709.2805599999997</v>
      </c>
      <c r="W1133" s="41">
        <v>7353.7615199999991</v>
      </c>
      <c r="X1133" s="40">
        <v>26495.815999999999</v>
      </c>
      <c r="Y1133" s="41">
        <v>3047.0188400000002</v>
      </c>
      <c r="Z1133" s="41">
        <v>8081.2238799999996</v>
      </c>
      <c r="AA1133" s="40">
        <v>27188.959999999999</v>
      </c>
      <c r="AB1133" s="41">
        <v>3398.62</v>
      </c>
      <c r="AC1133" s="41">
        <v>8836.4120000000003</v>
      </c>
      <c r="AD1133" s="35"/>
      <c r="AE1133" s="35"/>
      <c r="AF1133" s="35"/>
      <c r="AG1133" s="35"/>
      <c r="AH1133" s="35"/>
      <c r="AI1133" s="2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</row>
    <row r="1134" spans="1:47" s="24" customFormat="1">
      <c r="A1134" s="31">
        <v>26915</v>
      </c>
      <c r="B1134" s="31" t="s">
        <v>1642</v>
      </c>
      <c r="C1134" s="31" t="s">
        <v>15</v>
      </c>
      <c r="D1134" s="31"/>
      <c r="E1134" s="31">
        <v>55.06</v>
      </c>
      <c r="F1134" s="31" t="s">
        <v>391</v>
      </c>
      <c r="G1134" s="31" t="s">
        <v>4</v>
      </c>
      <c r="H1134" s="31" t="s">
        <v>6</v>
      </c>
      <c r="I1134" s="40">
        <v>27383.679999999997</v>
      </c>
      <c r="J1134" s="40">
        <v>1643.0207999999998</v>
      </c>
      <c r="K1134" s="40">
        <v>5476.7359999999999</v>
      </c>
      <c r="L1134" s="40">
        <v>28315.874</v>
      </c>
      <c r="M1134" s="41">
        <v>2123.6905499999998</v>
      </c>
      <c r="N1134" s="41">
        <v>6371.0716499999999</v>
      </c>
      <c r="O1134" s="40">
        <v>29993.823199999999</v>
      </c>
      <c r="P1134" s="41">
        <v>2549.474972</v>
      </c>
      <c r="Q1134" s="41">
        <v>7348.4866839999995</v>
      </c>
      <c r="R1134" s="40">
        <v>31671.772400000002</v>
      </c>
      <c r="S1134" s="41">
        <v>3008.8183780000004</v>
      </c>
      <c r="T1134" s="41">
        <v>8393.0196860000015</v>
      </c>
      <c r="U1134" s="40">
        <v>33349.721600000004</v>
      </c>
      <c r="V1134" s="41">
        <v>3501.7207680000001</v>
      </c>
      <c r="W1134" s="41">
        <v>9504.6706560000002</v>
      </c>
      <c r="X1134" s="40">
        <v>35027.6708</v>
      </c>
      <c r="Y1134" s="41">
        <v>4028.1821420000001</v>
      </c>
      <c r="Z1134" s="41">
        <v>10683.439593999999</v>
      </c>
      <c r="AA1134" s="40">
        <v>36705.620000000003</v>
      </c>
      <c r="AB1134" s="41">
        <v>4588.2025000000003</v>
      </c>
      <c r="AC1134" s="41">
        <v>11929.326500000001</v>
      </c>
      <c r="AD1134" s="35"/>
      <c r="AE1134" s="35"/>
      <c r="AF1134" s="35"/>
      <c r="AG1134" s="35"/>
      <c r="AH1134" s="35"/>
      <c r="AI1134" s="2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</row>
    <row r="1135" spans="1:47" s="24" customFormat="1">
      <c r="A1135" s="31">
        <v>25064</v>
      </c>
      <c r="B1135" s="31" t="s">
        <v>1682</v>
      </c>
      <c r="C1135" s="31" t="s">
        <v>15</v>
      </c>
      <c r="D1135" s="31"/>
      <c r="E1135" s="31">
        <v>51.08</v>
      </c>
      <c r="F1135" s="31" t="s">
        <v>159</v>
      </c>
      <c r="G1135" s="31" t="s">
        <v>4</v>
      </c>
      <c r="H1135" s="31" t="s">
        <v>6</v>
      </c>
      <c r="I1135" s="40">
        <v>18110.86</v>
      </c>
      <c r="J1135" s="40">
        <v>1086.6515999999999</v>
      </c>
      <c r="K1135" s="40">
        <v>3622.1720000000005</v>
      </c>
      <c r="L1135" s="40">
        <v>18726.63</v>
      </c>
      <c r="M1135" s="41">
        <v>1404.4972500000001</v>
      </c>
      <c r="N1135" s="41">
        <v>4213.4917500000001</v>
      </c>
      <c r="O1135" s="40">
        <v>19835.016</v>
      </c>
      <c r="P1135" s="41">
        <v>1685.9763600000001</v>
      </c>
      <c r="Q1135" s="41">
        <v>4859.5789199999999</v>
      </c>
      <c r="R1135" s="40">
        <v>20943.402000000002</v>
      </c>
      <c r="S1135" s="41">
        <v>1989.6231900000002</v>
      </c>
      <c r="T1135" s="41">
        <v>5550.0015300000005</v>
      </c>
      <c r="U1135" s="40">
        <v>22051.788</v>
      </c>
      <c r="V1135" s="41">
        <v>2315.4377399999998</v>
      </c>
      <c r="W1135" s="41">
        <v>6284.7595799999999</v>
      </c>
      <c r="X1135" s="40">
        <v>23160.173999999999</v>
      </c>
      <c r="Y1135" s="41">
        <v>2663.4200099999998</v>
      </c>
      <c r="Z1135" s="41">
        <v>7063.8530699999992</v>
      </c>
      <c r="AA1135" s="40">
        <v>24268.560000000001</v>
      </c>
      <c r="AB1135" s="41">
        <v>3033.57</v>
      </c>
      <c r="AC1135" s="41">
        <v>7887.2820000000011</v>
      </c>
      <c r="AD1135" s="35"/>
      <c r="AE1135" s="35"/>
      <c r="AF1135" s="35"/>
      <c r="AG1135" s="35"/>
      <c r="AH1135" s="35"/>
      <c r="AI1135" s="2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</row>
    <row r="1136" spans="1:47" s="24" customFormat="1">
      <c r="A1136" s="31">
        <v>28089</v>
      </c>
      <c r="B1136" s="31" t="s">
        <v>832</v>
      </c>
      <c r="C1136" s="31" t="s">
        <v>13</v>
      </c>
      <c r="D1136" s="31"/>
      <c r="E1136" s="31">
        <v>57.02</v>
      </c>
      <c r="F1136" s="31" t="s">
        <v>400</v>
      </c>
      <c r="G1136" s="31" t="s">
        <v>4</v>
      </c>
      <c r="H1136" s="31" t="s">
        <v>6</v>
      </c>
      <c r="I1136" s="40">
        <v>21687.1</v>
      </c>
      <c r="J1136" s="40">
        <v>1301.2259999999999</v>
      </c>
      <c r="K1136" s="40">
        <v>4337.42</v>
      </c>
      <c r="L1136" s="40">
        <v>22381.088</v>
      </c>
      <c r="M1136" s="41">
        <v>1678.5816</v>
      </c>
      <c r="N1136" s="41">
        <v>5035.7448000000004</v>
      </c>
      <c r="O1136" s="40">
        <v>23630.2664</v>
      </c>
      <c r="P1136" s="41">
        <v>2008.5726440000001</v>
      </c>
      <c r="Q1136" s="41">
        <v>5789.4152679999997</v>
      </c>
      <c r="R1136" s="40">
        <v>24879.444799999997</v>
      </c>
      <c r="S1136" s="41">
        <v>2363.5472559999998</v>
      </c>
      <c r="T1136" s="41">
        <v>6593.0528719999993</v>
      </c>
      <c r="U1136" s="40">
        <v>26128.623199999998</v>
      </c>
      <c r="V1136" s="41">
        <v>2743.5054359999999</v>
      </c>
      <c r="W1136" s="41">
        <v>7446.6576119999991</v>
      </c>
      <c r="X1136" s="40">
        <v>27377.801599999999</v>
      </c>
      <c r="Y1136" s="41">
        <v>3148.4471840000001</v>
      </c>
      <c r="Z1136" s="41">
        <v>8350.229487999999</v>
      </c>
      <c r="AA1136" s="40">
        <v>28626.979999999996</v>
      </c>
      <c r="AB1136" s="41">
        <v>3578.3724999999995</v>
      </c>
      <c r="AC1136" s="41">
        <v>9303.7684999999983</v>
      </c>
      <c r="AD1136" s="35"/>
      <c r="AE1136" s="35"/>
      <c r="AF1136" s="35"/>
      <c r="AG1136" s="35"/>
      <c r="AH1136" s="35"/>
      <c r="AI1136" s="2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</row>
    <row r="1137" spans="1:47" s="24" customFormat="1">
      <c r="A1137" s="31">
        <v>15310</v>
      </c>
      <c r="B1137" s="31" t="s">
        <v>1154</v>
      </c>
      <c r="C1137" s="31" t="s">
        <v>13</v>
      </c>
      <c r="D1137" s="31"/>
      <c r="E1137" s="31">
        <v>64.069999999999993</v>
      </c>
      <c r="F1137" s="31" t="s">
        <v>412</v>
      </c>
      <c r="G1137" s="31" t="s">
        <v>4</v>
      </c>
      <c r="H1137" s="31" t="s">
        <v>6</v>
      </c>
      <c r="I1137" s="40">
        <v>30485.960000000003</v>
      </c>
      <c r="J1137" s="40">
        <v>1829.1576</v>
      </c>
      <c r="K1137" s="40">
        <v>6097.1920000000009</v>
      </c>
      <c r="L1137" s="40">
        <v>32032.100000000006</v>
      </c>
      <c r="M1137" s="41">
        <v>2402.4075000000003</v>
      </c>
      <c r="N1137" s="41">
        <v>7207.2225000000017</v>
      </c>
      <c r="O1137" s="40">
        <v>34815.152000000009</v>
      </c>
      <c r="P1137" s="41">
        <v>2959.2879200000011</v>
      </c>
      <c r="Q1137" s="41">
        <v>8529.7122400000026</v>
      </c>
      <c r="R1137" s="40">
        <v>37598.204000000005</v>
      </c>
      <c r="S1137" s="41">
        <v>3571.8293800000006</v>
      </c>
      <c r="T1137" s="41">
        <v>9963.5240600000016</v>
      </c>
      <c r="U1137" s="40">
        <v>40381.256000000008</v>
      </c>
      <c r="V1137" s="41">
        <v>4240.0318800000005</v>
      </c>
      <c r="W1137" s="41">
        <v>11508.657960000002</v>
      </c>
      <c r="X1137" s="40">
        <v>43164.308000000005</v>
      </c>
      <c r="Y1137" s="41">
        <v>4963.8954200000007</v>
      </c>
      <c r="Z1137" s="41">
        <v>13165.113940000001</v>
      </c>
      <c r="AA1137" s="40">
        <v>45947.360000000008</v>
      </c>
      <c r="AB1137" s="41">
        <v>5743.420000000001</v>
      </c>
      <c r="AC1137" s="41">
        <v>14932.892000000003</v>
      </c>
      <c r="AD1137" s="35"/>
      <c r="AE1137" s="35"/>
      <c r="AF1137" s="35"/>
      <c r="AG1137" s="35"/>
      <c r="AH1137" s="35"/>
      <c r="AI1137" s="2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</row>
    <row r="1138" spans="1:47" s="24" customFormat="1">
      <c r="A1138" s="31">
        <v>29399</v>
      </c>
      <c r="B1138" s="31" t="s">
        <v>682</v>
      </c>
      <c r="C1138" s="31" t="s">
        <v>13</v>
      </c>
      <c r="D1138" s="31"/>
      <c r="E1138" s="31">
        <v>57.11</v>
      </c>
      <c r="F1138" s="31" t="s">
        <v>84</v>
      </c>
      <c r="G1138" s="31" t="s">
        <v>4</v>
      </c>
      <c r="H1138" s="31" t="s">
        <v>6</v>
      </c>
      <c r="I1138" s="40">
        <v>28035.899999999998</v>
      </c>
      <c r="J1138" s="40">
        <v>1682.1539999999998</v>
      </c>
      <c r="K1138" s="40">
        <v>5607.18</v>
      </c>
      <c r="L1138" s="40">
        <v>28673.784</v>
      </c>
      <c r="M1138" s="41">
        <v>2150.5337999999997</v>
      </c>
      <c r="N1138" s="41">
        <v>6451.6014000000005</v>
      </c>
      <c r="O1138" s="40">
        <v>29821.975199999997</v>
      </c>
      <c r="P1138" s="41">
        <v>2534.8678919999998</v>
      </c>
      <c r="Q1138" s="41">
        <v>7306.3839239999988</v>
      </c>
      <c r="R1138" s="40">
        <v>30970.166399999998</v>
      </c>
      <c r="S1138" s="41">
        <v>2942.1658079999997</v>
      </c>
      <c r="T1138" s="41">
        <v>8207.0940960000007</v>
      </c>
      <c r="U1138" s="40">
        <v>32118.357599999999</v>
      </c>
      <c r="V1138" s="41">
        <v>3372.4275479999997</v>
      </c>
      <c r="W1138" s="41">
        <v>9153.7319159999988</v>
      </c>
      <c r="X1138" s="40">
        <v>33266.548799999997</v>
      </c>
      <c r="Y1138" s="41">
        <v>3825.653112</v>
      </c>
      <c r="Z1138" s="41">
        <v>10146.297384</v>
      </c>
      <c r="AA1138" s="40">
        <v>34414.74</v>
      </c>
      <c r="AB1138" s="41">
        <v>4301.8424999999997</v>
      </c>
      <c r="AC1138" s="41">
        <v>11184.790499999999</v>
      </c>
      <c r="AD1138" s="35"/>
      <c r="AE1138" s="35"/>
      <c r="AF1138" s="35"/>
      <c r="AG1138" s="35"/>
      <c r="AH1138" s="35"/>
      <c r="AI1138" s="2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</row>
    <row r="1139" spans="1:47" s="24" customFormat="1">
      <c r="A1139" s="31">
        <v>15350</v>
      </c>
      <c r="B1139" s="31" t="s">
        <v>2213</v>
      </c>
      <c r="C1139" s="31" t="s">
        <v>15</v>
      </c>
      <c r="D1139" s="31"/>
      <c r="E1139" s="31">
        <v>64.08</v>
      </c>
      <c r="F1139" s="31" t="s">
        <v>28</v>
      </c>
      <c r="G1139" s="31" t="s">
        <v>4</v>
      </c>
      <c r="H1139" s="31" t="s">
        <v>6</v>
      </c>
      <c r="I1139" s="40">
        <v>27289.599999999999</v>
      </c>
      <c r="J1139" s="40">
        <v>1637.3759999999997</v>
      </c>
      <c r="K1139" s="40">
        <v>5457.92</v>
      </c>
      <c r="L1139" s="40">
        <v>28697.764000000006</v>
      </c>
      <c r="M1139" s="41">
        <v>2152.3323000000005</v>
      </c>
      <c r="N1139" s="41">
        <v>6456.9969000000019</v>
      </c>
      <c r="O1139" s="40">
        <v>31232.459200000005</v>
      </c>
      <c r="P1139" s="41">
        <v>2654.7590320000004</v>
      </c>
      <c r="Q1139" s="41">
        <v>7651.9525040000008</v>
      </c>
      <c r="R1139" s="40">
        <v>33767.154400000007</v>
      </c>
      <c r="S1139" s="41">
        <v>3207.8796680000005</v>
      </c>
      <c r="T1139" s="41">
        <v>8948.2959160000028</v>
      </c>
      <c r="U1139" s="40">
        <v>36301.849600000001</v>
      </c>
      <c r="V1139" s="41">
        <v>3811.6942079999999</v>
      </c>
      <c r="W1139" s="41">
        <v>10346.027135999999</v>
      </c>
      <c r="X1139" s="40">
        <v>38836.544800000003</v>
      </c>
      <c r="Y1139" s="41">
        <v>4466.2026520000009</v>
      </c>
      <c r="Z1139" s="41">
        <v>11845.146164000002</v>
      </c>
      <c r="AA1139" s="40">
        <v>41371.240000000005</v>
      </c>
      <c r="AB1139" s="41">
        <v>5171.4050000000007</v>
      </c>
      <c r="AC1139" s="41">
        <v>13445.653000000002</v>
      </c>
      <c r="AD1139" s="35"/>
      <c r="AE1139" s="35"/>
      <c r="AF1139" s="35"/>
      <c r="AG1139" s="35"/>
      <c r="AH1139" s="35"/>
      <c r="AI1139" s="2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</row>
    <row r="1140" spans="1:47" s="24" customFormat="1">
      <c r="A1140" s="31">
        <v>28092</v>
      </c>
      <c r="B1140" s="31" t="s">
        <v>820</v>
      </c>
      <c r="C1140" s="31" t="s">
        <v>13</v>
      </c>
      <c r="D1140" s="31"/>
      <c r="E1140" s="31">
        <v>50.03</v>
      </c>
      <c r="F1140" s="31" t="s">
        <v>295</v>
      </c>
      <c r="G1140" s="31" t="s">
        <v>4</v>
      </c>
      <c r="H1140" s="31" t="s">
        <v>6</v>
      </c>
      <c r="I1140" s="40">
        <v>24382.18</v>
      </c>
      <c r="J1140" s="40">
        <v>1462.9307999999999</v>
      </c>
      <c r="K1140" s="40">
        <v>4876.4360000000006</v>
      </c>
      <c r="L1140" s="40">
        <v>25139.856</v>
      </c>
      <c r="M1140" s="41">
        <v>1885.4892</v>
      </c>
      <c r="N1140" s="41">
        <v>5656.4675999999999</v>
      </c>
      <c r="O1140" s="40">
        <v>26503.6728</v>
      </c>
      <c r="P1140" s="41">
        <v>2252.8121880000003</v>
      </c>
      <c r="Q1140" s="41">
        <v>6493.3998359999996</v>
      </c>
      <c r="R1140" s="40">
        <v>27867.489600000001</v>
      </c>
      <c r="S1140" s="41">
        <v>2647.4115120000001</v>
      </c>
      <c r="T1140" s="41">
        <v>7384.8847440000009</v>
      </c>
      <c r="U1140" s="40">
        <v>29231.306400000001</v>
      </c>
      <c r="V1140" s="41">
        <v>3069.2871719999998</v>
      </c>
      <c r="W1140" s="41">
        <v>8330.9223239999992</v>
      </c>
      <c r="X1140" s="40">
        <v>30595.123200000002</v>
      </c>
      <c r="Y1140" s="41">
        <v>3518.4391680000003</v>
      </c>
      <c r="Z1140" s="41">
        <v>9331.512576000001</v>
      </c>
      <c r="AA1140" s="40">
        <v>31958.94</v>
      </c>
      <c r="AB1140" s="41">
        <v>3994.8674999999998</v>
      </c>
      <c r="AC1140" s="41">
        <v>10386.655500000001</v>
      </c>
      <c r="AD1140" s="35"/>
      <c r="AE1140" s="35"/>
      <c r="AF1140" s="35"/>
      <c r="AG1140" s="35"/>
      <c r="AH1140" s="35"/>
      <c r="AI1140" s="2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</row>
    <row r="1141" spans="1:47" s="24" customFormat="1">
      <c r="A1141" s="31">
        <v>26848</v>
      </c>
      <c r="B1141" s="31" t="s">
        <v>794</v>
      </c>
      <c r="C1141" s="31" t="s">
        <v>13</v>
      </c>
      <c r="D1141" s="31"/>
      <c r="E1141" s="31">
        <v>50.08</v>
      </c>
      <c r="F1141" s="31" t="s">
        <v>215</v>
      </c>
      <c r="G1141" s="31" t="s">
        <v>4</v>
      </c>
      <c r="H1141" s="31" t="s">
        <v>6</v>
      </c>
      <c r="I1141" s="40">
        <v>30888.300000000003</v>
      </c>
      <c r="J1141" s="40">
        <v>1853.298</v>
      </c>
      <c r="K1141" s="40">
        <v>6177.6600000000008</v>
      </c>
      <c r="L1141" s="40">
        <v>31834.937999999995</v>
      </c>
      <c r="M1141" s="41">
        <v>2387.6203499999997</v>
      </c>
      <c r="N1141" s="41">
        <v>7162.8610499999986</v>
      </c>
      <c r="O1141" s="40">
        <v>33538.886399999996</v>
      </c>
      <c r="P1141" s="41">
        <v>2850.8053439999999</v>
      </c>
      <c r="Q1141" s="41">
        <v>8217.0271679999987</v>
      </c>
      <c r="R1141" s="40">
        <v>35242.834799999997</v>
      </c>
      <c r="S1141" s="41">
        <v>3348.0693059999999</v>
      </c>
      <c r="T1141" s="41">
        <v>9339.3512219999993</v>
      </c>
      <c r="U1141" s="40">
        <v>36946.783199999998</v>
      </c>
      <c r="V1141" s="41">
        <v>3879.4122359999997</v>
      </c>
      <c r="W1141" s="41">
        <v>10529.833211999998</v>
      </c>
      <c r="X1141" s="40">
        <v>38650.731599999999</v>
      </c>
      <c r="Y1141" s="41">
        <v>4444.8341339999997</v>
      </c>
      <c r="Z1141" s="41">
        <v>11788.473137999999</v>
      </c>
      <c r="AA1141" s="40">
        <v>40354.679999999993</v>
      </c>
      <c r="AB1141" s="41">
        <v>5044.3349999999991</v>
      </c>
      <c r="AC1141" s="41">
        <v>13115.270999999999</v>
      </c>
      <c r="AD1141" s="35"/>
      <c r="AE1141" s="35"/>
      <c r="AF1141" s="35"/>
      <c r="AG1141" s="35"/>
      <c r="AH1141" s="35"/>
      <c r="AI1141" s="2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</row>
    <row r="1142" spans="1:47" s="24" customFormat="1">
      <c r="A1142" s="31">
        <v>21459</v>
      </c>
      <c r="B1142" s="31" t="s">
        <v>2068</v>
      </c>
      <c r="C1142" s="31" t="s">
        <v>15</v>
      </c>
      <c r="D1142" s="31"/>
      <c r="E1142" s="31">
        <v>58.01</v>
      </c>
      <c r="F1142" s="31" t="s">
        <v>236</v>
      </c>
      <c r="G1142" s="31" t="s">
        <v>4</v>
      </c>
      <c r="H1142" s="31" t="s">
        <v>6</v>
      </c>
      <c r="I1142" s="40">
        <v>19355.96</v>
      </c>
      <c r="J1142" s="40">
        <v>1161.3575999999998</v>
      </c>
      <c r="K1142" s="40">
        <v>3871.192</v>
      </c>
      <c r="L1142" s="40">
        <v>20323.757999999998</v>
      </c>
      <c r="M1142" s="41">
        <v>1524.2818499999998</v>
      </c>
      <c r="N1142" s="41">
        <v>4572.84555</v>
      </c>
      <c r="O1142" s="40">
        <v>22065.794399999999</v>
      </c>
      <c r="P1142" s="41">
        <v>1875.5925240000001</v>
      </c>
      <c r="Q1142" s="41">
        <v>5406.1196279999995</v>
      </c>
      <c r="R1142" s="40">
        <v>23807.8308</v>
      </c>
      <c r="S1142" s="41">
        <v>2261.7439260000001</v>
      </c>
      <c r="T1142" s="41">
        <v>6309.0751620000001</v>
      </c>
      <c r="U1142" s="40">
        <v>25549.867200000001</v>
      </c>
      <c r="V1142" s="41">
        <v>2682.7360560000002</v>
      </c>
      <c r="W1142" s="41">
        <v>7281.7121519999992</v>
      </c>
      <c r="X1142" s="40">
        <v>27291.903599999998</v>
      </c>
      <c r="Y1142" s="41">
        <v>3138.5689139999999</v>
      </c>
      <c r="Z1142" s="41">
        <v>8324.0305979999994</v>
      </c>
      <c r="AA1142" s="40">
        <v>29033.94</v>
      </c>
      <c r="AB1142" s="41">
        <v>3629.2424999999998</v>
      </c>
      <c r="AC1142" s="41">
        <v>9436.0305000000008</v>
      </c>
      <c r="AD1142" s="35"/>
      <c r="AE1142" s="35"/>
      <c r="AF1142" s="35"/>
      <c r="AG1142" s="35"/>
      <c r="AH1142" s="35"/>
      <c r="AI1142" s="2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</row>
    <row r="1143" spans="1:47" s="24" customFormat="1">
      <c r="A1143" s="31">
        <v>15380</v>
      </c>
      <c r="B1143" s="31" t="s">
        <v>1160</v>
      </c>
      <c r="C1143" s="31" t="s">
        <v>13</v>
      </c>
      <c r="D1143" s="31"/>
      <c r="E1143" s="31">
        <v>64.08</v>
      </c>
      <c r="F1143" s="31" t="s">
        <v>1161</v>
      </c>
      <c r="G1143" s="31" t="s">
        <v>4</v>
      </c>
      <c r="H1143" s="31" t="s">
        <v>6</v>
      </c>
      <c r="I1143" s="40">
        <v>30580.06</v>
      </c>
      <c r="J1143" s="40">
        <v>1834.8036</v>
      </c>
      <c r="K1143" s="40">
        <v>6116.0120000000006</v>
      </c>
      <c r="L1143" s="40">
        <v>32174.59</v>
      </c>
      <c r="M1143" s="41">
        <v>2413.0942500000001</v>
      </c>
      <c r="N1143" s="41">
        <v>7239.2827500000003</v>
      </c>
      <c r="O1143" s="40">
        <v>35044.743999999999</v>
      </c>
      <c r="P1143" s="41">
        <v>2978.8032400000002</v>
      </c>
      <c r="Q1143" s="41">
        <v>8585.9622799999997</v>
      </c>
      <c r="R1143" s="40">
        <v>37914.898000000001</v>
      </c>
      <c r="S1143" s="41">
        <v>3601.9153100000003</v>
      </c>
      <c r="T1143" s="41">
        <v>10047.447970000001</v>
      </c>
      <c r="U1143" s="40">
        <v>40785.051999999996</v>
      </c>
      <c r="V1143" s="41">
        <v>4282.4304599999996</v>
      </c>
      <c r="W1143" s="41">
        <v>11623.739819999997</v>
      </c>
      <c r="X1143" s="40">
        <v>43655.205999999998</v>
      </c>
      <c r="Y1143" s="41">
        <v>5020.3486899999998</v>
      </c>
      <c r="Z1143" s="41">
        <v>13314.837829999999</v>
      </c>
      <c r="AA1143" s="40">
        <v>46525.36</v>
      </c>
      <c r="AB1143" s="41">
        <v>5815.67</v>
      </c>
      <c r="AC1143" s="41">
        <v>15120.742</v>
      </c>
      <c r="AD1143" s="35"/>
      <c r="AE1143" s="35"/>
      <c r="AF1143" s="35"/>
      <c r="AG1143" s="35"/>
      <c r="AH1143" s="35"/>
      <c r="AI1143" s="2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</row>
    <row r="1144" spans="1:47" s="24" customFormat="1">
      <c r="A1144" s="31">
        <v>25301</v>
      </c>
      <c r="B1144" s="31" t="s">
        <v>943</v>
      </c>
      <c r="C1144" s="31" t="s">
        <v>13</v>
      </c>
      <c r="D1144" s="31"/>
      <c r="E1144" s="31">
        <v>49.11</v>
      </c>
      <c r="F1144" s="31" t="s">
        <v>273</v>
      </c>
      <c r="G1144" s="31" t="s">
        <v>4</v>
      </c>
      <c r="H1144" s="31" t="s">
        <v>6</v>
      </c>
      <c r="I1144" s="40">
        <v>30438.94</v>
      </c>
      <c r="J1144" s="40">
        <v>1826.3363999999999</v>
      </c>
      <c r="K1144" s="40">
        <v>6087.7880000000005</v>
      </c>
      <c r="L1144" s="40">
        <v>31717.376000000004</v>
      </c>
      <c r="M1144" s="41">
        <v>2378.8032000000003</v>
      </c>
      <c r="N1144" s="41">
        <v>7136.4096000000009</v>
      </c>
      <c r="O1144" s="40">
        <v>34018.560800000007</v>
      </c>
      <c r="P1144" s="41">
        <v>2891.5776680000008</v>
      </c>
      <c r="Q1144" s="41">
        <v>8334.5473960000018</v>
      </c>
      <c r="R1144" s="40">
        <v>36319.745600000002</v>
      </c>
      <c r="S1144" s="41">
        <v>3450.3758320000002</v>
      </c>
      <c r="T1144" s="41">
        <v>9624.7325840000012</v>
      </c>
      <c r="U1144" s="40">
        <v>38620.930400000005</v>
      </c>
      <c r="V1144" s="41">
        <v>4055.1976920000002</v>
      </c>
      <c r="W1144" s="41">
        <v>11006.965164000001</v>
      </c>
      <c r="X1144" s="40">
        <v>40922.1152</v>
      </c>
      <c r="Y1144" s="41">
        <v>4706.0432479999999</v>
      </c>
      <c r="Z1144" s="41">
        <v>12481.245136</v>
      </c>
      <c r="AA1144" s="40">
        <v>43223.3</v>
      </c>
      <c r="AB1144" s="41">
        <v>5402.9125000000004</v>
      </c>
      <c r="AC1144" s="41">
        <v>14047.572500000002</v>
      </c>
      <c r="AD1144" s="35"/>
      <c r="AE1144" s="35"/>
      <c r="AF1144" s="35"/>
      <c r="AG1144" s="35"/>
      <c r="AH1144" s="35"/>
      <c r="AI1144" s="2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</row>
    <row r="1145" spans="1:47" s="24" customFormat="1">
      <c r="A1145" s="31">
        <v>25345</v>
      </c>
      <c r="B1145" s="31" t="s">
        <v>1732</v>
      </c>
      <c r="C1145" s="31" t="s">
        <v>15</v>
      </c>
      <c r="D1145" s="31"/>
      <c r="E1145" s="31">
        <v>53.07</v>
      </c>
      <c r="F1145" s="31" t="s">
        <v>333</v>
      </c>
      <c r="G1145" s="31" t="s">
        <v>4</v>
      </c>
      <c r="H1145" s="31" t="s">
        <v>6</v>
      </c>
      <c r="I1145" s="40">
        <v>17114.66</v>
      </c>
      <c r="J1145" s="40">
        <v>1026.8796</v>
      </c>
      <c r="K1145" s="40">
        <v>3422.9320000000002</v>
      </c>
      <c r="L1145" s="40">
        <v>17799.245999999999</v>
      </c>
      <c r="M1145" s="41">
        <v>1334.94345</v>
      </c>
      <c r="N1145" s="41">
        <v>4004.8303499999997</v>
      </c>
      <c r="O1145" s="40">
        <v>19031.500800000002</v>
      </c>
      <c r="P1145" s="41">
        <v>1617.6775680000003</v>
      </c>
      <c r="Q1145" s="41">
        <v>4662.7176960000006</v>
      </c>
      <c r="R1145" s="40">
        <v>20263.7556</v>
      </c>
      <c r="S1145" s="41">
        <v>1925.0567820000001</v>
      </c>
      <c r="T1145" s="41">
        <v>5369.8952340000005</v>
      </c>
      <c r="U1145" s="40">
        <v>21496.010399999999</v>
      </c>
      <c r="V1145" s="41">
        <v>2257.0810919999999</v>
      </c>
      <c r="W1145" s="41">
        <v>6126.362963999999</v>
      </c>
      <c r="X1145" s="40">
        <v>22728.265200000002</v>
      </c>
      <c r="Y1145" s="41">
        <v>2613.7504980000003</v>
      </c>
      <c r="Z1145" s="41">
        <v>6932.1208860000006</v>
      </c>
      <c r="AA1145" s="40">
        <v>23960.52</v>
      </c>
      <c r="AB1145" s="41">
        <v>2995.0650000000001</v>
      </c>
      <c r="AC1145" s="41">
        <v>7787.1690000000008</v>
      </c>
      <c r="AD1145" s="35"/>
      <c r="AE1145" s="35"/>
      <c r="AF1145" s="35"/>
      <c r="AG1145" s="35"/>
      <c r="AH1145" s="35"/>
      <c r="AI1145" s="2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</row>
    <row r="1146" spans="1:47" s="24" customFormat="1">
      <c r="A1146" s="31">
        <v>15351</v>
      </c>
      <c r="B1146" s="31" t="s">
        <v>2174</v>
      </c>
      <c r="C1146" s="31" t="s">
        <v>15</v>
      </c>
      <c r="D1146" s="31"/>
      <c r="E1146" s="31">
        <v>59.04</v>
      </c>
      <c r="F1146" s="31" t="s">
        <v>431</v>
      </c>
      <c r="G1146" s="31" t="s">
        <v>4</v>
      </c>
      <c r="H1146" s="31" t="s">
        <v>6</v>
      </c>
      <c r="I1146" s="40">
        <v>12890.980000000001</v>
      </c>
      <c r="J1146" s="40">
        <v>773.45880000000011</v>
      </c>
      <c r="K1146" s="40">
        <v>2578.1960000000004</v>
      </c>
      <c r="L1146" s="40">
        <v>13535.530000000002</v>
      </c>
      <c r="M1146" s="41">
        <v>1015.1647500000001</v>
      </c>
      <c r="N1146" s="41">
        <v>3045.4942500000006</v>
      </c>
      <c r="O1146" s="40">
        <v>14695.720000000003</v>
      </c>
      <c r="P1146" s="41">
        <v>1249.1362000000004</v>
      </c>
      <c r="Q1146" s="41">
        <v>3600.4514000000008</v>
      </c>
      <c r="R1146" s="40">
        <v>15855.910000000003</v>
      </c>
      <c r="S1146" s="41">
        <v>1506.3114500000004</v>
      </c>
      <c r="T1146" s="41">
        <v>4201.8161500000015</v>
      </c>
      <c r="U1146" s="40">
        <v>17016.100000000006</v>
      </c>
      <c r="V1146" s="41">
        <v>1786.6905000000006</v>
      </c>
      <c r="W1146" s="41">
        <v>4849.5885000000017</v>
      </c>
      <c r="X1146" s="40">
        <v>18176.290000000005</v>
      </c>
      <c r="Y1146" s="41">
        <v>2090.2733500000004</v>
      </c>
      <c r="Z1146" s="41">
        <v>5543.7684500000014</v>
      </c>
      <c r="AA1146" s="40">
        <v>19336.480000000003</v>
      </c>
      <c r="AB1146" s="41">
        <v>2417.0600000000004</v>
      </c>
      <c r="AC1146" s="41">
        <v>6284.3560000000016</v>
      </c>
      <c r="AD1146" s="35"/>
      <c r="AE1146" s="35"/>
      <c r="AF1146" s="35"/>
      <c r="AG1146" s="35"/>
      <c r="AH1146" s="35"/>
      <c r="AI1146" s="2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</row>
    <row r="1147" spans="1:47" s="24" customFormat="1">
      <c r="A1147" s="31">
        <v>28266</v>
      </c>
      <c r="B1147" s="31" t="s">
        <v>1613</v>
      </c>
      <c r="C1147" s="31" t="s">
        <v>15</v>
      </c>
      <c r="D1147" s="31"/>
      <c r="E1147" s="31">
        <v>68.02</v>
      </c>
      <c r="F1147" s="31" t="s">
        <v>295</v>
      </c>
      <c r="G1147" s="31" t="s">
        <v>4</v>
      </c>
      <c r="H1147" s="31" t="s">
        <v>6</v>
      </c>
      <c r="I1147" s="40">
        <v>18670.52</v>
      </c>
      <c r="J1147" s="40">
        <v>1120.2311999999999</v>
      </c>
      <c r="K1147" s="40">
        <v>3734.1040000000003</v>
      </c>
      <c r="L1147" s="40">
        <v>19230.635999999999</v>
      </c>
      <c r="M1147" s="41">
        <v>1442.2976999999998</v>
      </c>
      <c r="N1147" s="41">
        <v>4326.8931000000002</v>
      </c>
      <c r="O1147" s="40">
        <v>20238.844799999999</v>
      </c>
      <c r="P1147" s="41">
        <v>1720.3018079999999</v>
      </c>
      <c r="Q1147" s="41">
        <v>4958.5169759999999</v>
      </c>
      <c r="R1147" s="40">
        <v>21247.053599999999</v>
      </c>
      <c r="S1147" s="41">
        <v>2018.470092</v>
      </c>
      <c r="T1147" s="41">
        <v>5630.469204</v>
      </c>
      <c r="U1147" s="40">
        <v>22255.2624</v>
      </c>
      <c r="V1147" s="41">
        <v>2336.8025519999997</v>
      </c>
      <c r="W1147" s="41">
        <v>6342.7497839999996</v>
      </c>
      <c r="X1147" s="40">
        <v>23263.4712</v>
      </c>
      <c r="Y1147" s="41">
        <v>2675.299188</v>
      </c>
      <c r="Z1147" s="41">
        <v>7095.3587159999997</v>
      </c>
      <c r="AA1147" s="40">
        <v>24271.68</v>
      </c>
      <c r="AB1147" s="41">
        <v>3033.96</v>
      </c>
      <c r="AC1147" s="41">
        <v>7888.2960000000003</v>
      </c>
      <c r="AD1147" s="35"/>
      <c r="AE1147" s="35"/>
      <c r="AF1147" s="35"/>
      <c r="AG1147" s="35"/>
      <c r="AH1147" s="35"/>
      <c r="AI1147" s="2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</row>
    <row r="1148" spans="1:47" s="24" customFormat="1">
      <c r="A1148" s="31">
        <v>21948</v>
      </c>
      <c r="B1148" s="31" t="s">
        <v>2013</v>
      </c>
      <c r="C1148" s="31" t="s">
        <v>15</v>
      </c>
      <c r="D1148" s="31"/>
      <c r="E1148" s="31">
        <v>56.09</v>
      </c>
      <c r="F1148" s="31" t="s">
        <v>153</v>
      </c>
      <c r="G1148" s="31" t="s">
        <v>4</v>
      </c>
      <c r="H1148" s="31" t="s">
        <v>6</v>
      </c>
      <c r="I1148" s="40">
        <v>29186.780000000002</v>
      </c>
      <c r="J1148" s="40">
        <v>1751.2068000000002</v>
      </c>
      <c r="K1148" s="40">
        <v>5837.3560000000007</v>
      </c>
      <c r="L1148" s="40">
        <v>30844.843999999997</v>
      </c>
      <c r="M1148" s="41">
        <v>2313.3632999999995</v>
      </c>
      <c r="N1148" s="41">
        <v>6940.0898999999999</v>
      </c>
      <c r="O1148" s="40">
        <v>33829.359199999999</v>
      </c>
      <c r="P1148" s="41">
        <v>2875.4955319999999</v>
      </c>
      <c r="Q1148" s="41">
        <v>8288.1930039999988</v>
      </c>
      <c r="R1148" s="40">
        <v>36813.874400000001</v>
      </c>
      <c r="S1148" s="41">
        <v>3497.318068</v>
      </c>
      <c r="T1148" s="41">
        <v>9755.6767159999999</v>
      </c>
      <c r="U1148" s="40">
        <v>39798.389599999995</v>
      </c>
      <c r="V1148" s="41">
        <v>4178.830907999999</v>
      </c>
      <c r="W1148" s="41">
        <v>11342.541035999997</v>
      </c>
      <c r="X1148" s="40">
        <v>42782.904800000004</v>
      </c>
      <c r="Y1148" s="41">
        <v>4920.0340520000009</v>
      </c>
      <c r="Z1148" s="41">
        <v>13048.785964000001</v>
      </c>
      <c r="AA1148" s="40">
        <v>45767.42</v>
      </c>
      <c r="AB1148" s="41">
        <v>5720.9274999999998</v>
      </c>
      <c r="AC1148" s="41">
        <v>14874.4115</v>
      </c>
      <c r="AD1148" s="35"/>
      <c r="AE1148" s="35"/>
      <c r="AF1148" s="35"/>
      <c r="AG1148" s="35"/>
      <c r="AH1148" s="35"/>
      <c r="AI1148" s="2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</row>
    <row r="1149" spans="1:47" s="24" customFormat="1">
      <c r="A1149" s="31">
        <v>21384</v>
      </c>
      <c r="B1149" s="31" t="s">
        <v>2099</v>
      </c>
      <c r="C1149" s="31" t="s">
        <v>15</v>
      </c>
      <c r="D1149" s="31"/>
      <c r="E1149" s="31">
        <v>69</v>
      </c>
      <c r="F1149" s="31" t="s">
        <v>58</v>
      </c>
      <c r="G1149" s="31" t="s">
        <v>4</v>
      </c>
      <c r="H1149" s="31" t="s">
        <v>6</v>
      </c>
      <c r="I1149" s="40">
        <v>10232.48</v>
      </c>
      <c r="J1149" s="40">
        <v>613.94880000000001</v>
      </c>
      <c r="K1149" s="40">
        <v>2046.4960000000001</v>
      </c>
      <c r="L1149" s="40">
        <v>10744.103999999998</v>
      </c>
      <c r="M1149" s="41">
        <v>805.80779999999982</v>
      </c>
      <c r="N1149" s="41">
        <v>2417.4233999999997</v>
      </c>
      <c r="O1149" s="40">
        <v>11665.027199999997</v>
      </c>
      <c r="P1149" s="41">
        <v>991.52731199999982</v>
      </c>
      <c r="Q1149" s="41">
        <v>2857.9316639999993</v>
      </c>
      <c r="R1149" s="40">
        <v>12585.950399999998</v>
      </c>
      <c r="S1149" s="41">
        <v>1195.6652879999999</v>
      </c>
      <c r="T1149" s="41">
        <v>3335.2768559999995</v>
      </c>
      <c r="U1149" s="40">
        <v>13506.873599999997</v>
      </c>
      <c r="V1149" s="41">
        <v>1418.2217279999998</v>
      </c>
      <c r="W1149" s="41">
        <v>3849.458975999999</v>
      </c>
      <c r="X1149" s="40">
        <v>14427.796799999998</v>
      </c>
      <c r="Y1149" s="41">
        <v>1659.1966319999999</v>
      </c>
      <c r="Z1149" s="41">
        <v>4400.4780239999991</v>
      </c>
      <c r="AA1149" s="40">
        <v>15348.719999999998</v>
      </c>
      <c r="AB1149" s="41">
        <v>1918.5899999999997</v>
      </c>
      <c r="AC1149" s="41">
        <v>4988.3339999999989</v>
      </c>
      <c r="AD1149" s="35"/>
      <c r="AE1149" s="35"/>
      <c r="AF1149" s="35"/>
      <c r="AG1149" s="35"/>
      <c r="AH1149" s="35"/>
      <c r="AI1149" s="2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</row>
    <row r="1150" spans="1:47" s="24" customFormat="1">
      <c r="A1150" s="31">
        <v>29183</v>
      </c>
      <c r="B1150" s="31" t="s">
        <v>760</v>
      </c>
      <c r="C1150" s="31" t="s">
        <v>13</v>
      </c>
      <c r="D1150" s="31"/>
      <c r="E1150" s="31">
        <v>44.01</v>
      </c>
      <c r="F1150" s="31" t="s">
        <v>377</v>
      </c>
      <c r="G1150" s="31" t="s">
        <v>4</v>
      </c>
      <c r="H1150" s="31" t="s">
        <v>6</v>
      </c>
      <c r="I1150" s="40">
        <v>10232.48</v>
      </c>
      <c r="J1150" s="40">
        <v>613.94880000000001</v>
      </c>
      <c r="K1150" s="40">
        <v>2046.4960000000001</v>
      </c>
      <c r="L1150" s="40">
        <v>10493.407999999999</v>
      </c>
      <c r="M1150" s="41">
        <v>787.00559999999996</v>
      </c>
      <c r="N1150" s="41">
        <v>2361.0167999999999</v>
      </c>
      <c r="O1150" s="40">
        <v>10963.0784</v>
      </c>
      <c r="P1150" s="41">
        <v>931.86166400000013</v>
      </c>
      <c r="Q1150" s="41">
        <v>2685.9542080000001</v>
      </c>
      <c r="R1150" s="40">
        <v>11432.748799999999</v>
      </c>
      <c r="S1150" s="41">
        <v>1086.111136</v>
      </c>
      <c r="T1150" s="41">
        <v>3029.6784320000002</v>
      </c>
      <c r="U1150" s="40">
        <v>11902.4192</v>
      </c>
      <c r="V1150" s="41">
        <v>1249.7540160000001</v>
      </c>
      <c r="W1150" s="41">
        <v>3392.1894719999996</v>
      </c>
      <c r="X1150" s="40">
        <v>12372.089599999999</v>
      </c>
      <c r="Y1150" s="41">
        <v>1422.7903039999999</v>
      </c>
      <c r="Z1150" s="41">
        <v>3773.4873279999997</v>
      </c>
      <c r="AA1150" s="40">
        <v>12841.76</v>
      </c>
      <c r="AB1150" s="41">
        <v>1605.22</v>
      </c>
      <c r="AC1150" s="41">
        <v>4173.5720000000001</v>
      </c>
      <c r="AD1150" s="35"/>
      <c r="AE1150" s="35"/>
      <c r="AF1150" s="35"/>
      <c r="AG1150" s="35"/>
      <c r="AH1150" s="35"/>
      <c r="AI1150" s="2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</row>
    <row r="1151" spans="1:47" s="24" customFormat="1">
      <c r="A1151" s="31">
        <v>21810</v>
      </c>
      <c r="B1151" s="31" t="s">
        <v>1144</v>
      </c>
      <c r="C1151" s="31" t="s">
        <v>13</v>
      </c>
      <c r="D1151" s="31"/>
      <c r="E1151" s="31">
        <v>71.02</v>
      </c>
      <c r="F1151" s="31" t="s">
        <v>399</v>
      </c>
      <c r="G1151" s="31" t="s">
        <v>4</v>
      </c>
      <c r="H1151" s="31" t="s">
        <v>6</v>
      </c>
      <c r="I1151" s="40">
        <v>30802.16</v>
      </c>
      <c r="J1151" s="40">
        <v>1848.1296</v>
      </c>
      <c r="K1151" s="40">
        <v>6160.4320000000007</v>
      </c>
      <c r="L1151" s="40">
        <v>32510.548000000006</v>
      </c>
      <c r="M1151" s="41">
        <v>2438.2911000000004</v>
      </c>
      <c r="N1151" s="41">
        <v>7314.8733000000011</v>
      </c>
      <c r="O1151" s="40">
        <v>35585.646400000005</v>
      </c>
      <c r="P1151" s="41">
        <v>3024.7799440000008</v>
      </c>
      <c r="Q1151" s="41">
        <v>8718.4833680000011</v>
      </c>
      <c r="R1151" s="40">
        <v>38660.744800000008</v>
      </c>
      <c r="S1151" s="41">
        <v>3672.7707560000008</v>
      </c>
      <c r="T1151" s="41">
        <v>10245.097372000002</v>
      </c>
      <c r="U1151" s="40">
        <v>41735.84320000001</v>
      </c>
      <c r="V1151" s="41">
        <v>4382.2635360000013</v>
      </c>
      <c r="W1151" s="41">
        <v>11894.715312000002</v>
      </c>
      <c r="X1151" s="40">
        <v>44810.941600000006</v>
      </c>
      <c r="Y1151" s="41">
        <v>5153.2582840000005</v>
      </c>
      <c r="Z1151" s="41">
        <v>13667.337188000001</v>
      </c>
      <c r="AA1151" s="40">
        <v>47886.040000000008</v>
      </c>
      <c r="AB1151" s="41">
        <v>5985.755000000001</v>
      </c>
      <c r="AC1151" s="41">
        <v>15562.963000000003</v>
      </c>
      <c r="AD1151" s="35"/>
      <c r="AE1151" s="35"/>
      <c r="AF1151" s="35"/>
      <c r="AG1151" s="35"/>
      <c r="AH1151" s="35"/>
      <c r="AI1151" s="2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</row>
    <row r="1152" spans="1:47" s="24" customFormat="1">
      <c r="A1152" s="31">
        <v>21402</v>
      </c>
      <c r="B1152" s="31" t="s">
        <v>1104</v>
      </c>
      <c r="C1152" s="31" t="s">
        <v>13</v>
      </c>
      <c r="D1152" s="31"/>
      <c r="E1152" s="31">
        <v>57.03</v>
      </c>
      <c r="F1152" s="31" t="s">
        <v>384</v>
      </c>
      <c r="G1152" s="31" t="s">
        <v>4</v>
      </c>
      <c r="H1152" s="31" t="s">
        <v>6</v>
      </c>
      <c r="I1152" s="40">
        <v>27195.5</v>
      </c>
      <c r="J1152" s="40">
        <v>1631.73</v>
      </c>
      <c r="K1152" s="40">
        <v>5439.1</v>
      </c>
      <c r="L1152" s="40">
        <v>28555.274000000001</v>
      </c>
      <c r="M1152" s="41">
        <v>2141.6455500000002</v>
      </c>
      <c r="N1152" s="41">
        <v>6424.9366500000006</v>
      </c>
      <c r="O1152" s="40">
        <v>31002.867200000001</v>
      </c>
      <c r="P1152" s="41">
        <v>2635.2437120000004</v>
      </c>
      <c r="Q1152" s="41">
        <v>7595.702464</v>
      </c>
      <c r="R1152" s="40">
        <v>33450.460399999996</v>
      </c>
      <c r="S1152" s="41">
        <v>3177.7937379999998</v>
      </c>
      <c r="T1152" s="41">
        <v>8864.3720059999996</v>
      </c>
      <c r="U1152" s="40">
        <v>35898.053599999999</v>
      </c>
      <c r="V1152" s="41">
        <v>3769.2956279999999</v>
      </c>
      <c r="W1152" s="41">
        <v>10230.945275999999</v>
      </c>
      <c r="X1152" s="40">
        <v>38345.646800000002</v>
      </c>
      <c r="Y1152" s="41">
        <v>4409.7493820000009</v>
      </c>
      <c r="Z1152" s="41">
        <v>11695.422274</v>
      </c>
      <c r="AA1152" s="40">
        <v>40793.24</v>
      </c>
      <c r="AB1152" s="41">
        <v>5099.1549999999997</v>
      </c>
      <c r="AC1152" s="41">
        <v>13257.803</v>
      </c>
      <c r="AD1152" s="35"/>
      <c r="AE1152" s="35"/>
      <c r="AF1152" s="35"/>
      <c r="AG1152" s="35"/>
      <c r="AH1152" s="35"/>
      <c r="AI1152" s="2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</row>
    <row r="1153" spans="1:47" s="24" customFormat="1">
      <c r="A1153" s="31">
        <v>30968</v>
      </c>
      <c r="B1153" s="31" t="s">
        <v>1348</v>
      </c>
      <c r="C1153" s="31" t="s">
        <v>15</v>
      </c>
      <c r="D1153" s="31"/>
      <c r="E1153" s="31">
        <v>41.08</v>
      </c>
      <c r="F1153" s="31" t="s">
        <v>120</v>
      </c>
      <c r="G1153" s="31" t="s">
        <v>4</v>
      </c>
      <c r="H1153" s="31" t="s">
        <v>6</v>
      </c>
      <c r="I1153" s="40">
        <v>16304.84</v>
      </c>
      <c r="J1153" s="40">
        <v>978.29039999999998</v>
      </c>
      <c r="K1153" s="40">
        <v>3260.9680000000003</v>
      </c>
      <c r="L1153" s="40">
        <v>16524.955999999998</v>
      </c>
      <c r="M1153" s="41">
        <v>1239.3716999999999</v>
      </c>
      <c r="N1153" s="41">
        <v>3718.1150999999995</v>
      </c>
      <c r="O1153" s="40">
        <v>16921.164799999999</v>
      </c>
      <c r="P1153" s="41">
        <v>1438.299008</v>
      </c>
      <c r="Q1153" s="41">
        <v>4145.6853759999995</v>
      </c>
      <c r="R1153" s="40">
        <v>17317.373599999999</v>
      </c>
      <c r="S1153" s="41">
        <v>1645.150492</v>
      </c>
      <c r="T1153" s="41">
        <v>4589.1040039999998</v>
      </c>
      <c r="U1153" s="40">
        <v>17713.582399999999</v>
      </c>
      <c r="V1153" s="41">
        <v>1859.9261519999998</v>
      </c>
      <c r="W1153" s="41">
        <v>5048.3709839999992</v>
      </c>
      <c r="X1153" s="40">
        <v>18109.7912</v>
      </c>
      <c r="Y1153" s="41">
        <v>2082.6259880000002</v>
      </c>
      <c r="Z1153" s="41">
        <v>5523.4863159999995</v>
      </c>
      <c r="AA1153" s="40">
        <v>18506</v>
      </c>
      <c r="AB1153" s="41">
        <v>2313.25</v>
      </c>
      <c r="AC1153" s="41">
        <v>6014.45</v>
      </c>
      <c r="AD1153" s="35"/>
      <c r="AE1153" s="35"/>
      <c r="AF1153" s="35"/>
      <c r="AG1153" s="35"/>
      <c r="AH1153" s="35"/>
      <c r="AI1153" s="2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</row>
    <row r="1154" spans="1:47" s="24" customFormat="1">
      <c r="A1154" s="31">
        <v>30972</v>
      </c>
      <c r="B1154" s="31" t="s">
        <v>544</v>
      </c>
      <c r="C1154" s="31" t="s">
        <v>13</v>
      </c>
      <c r="D1154" s="31"/>
      <c r="E1154" s="31">
        <v>32.1</v>
      </c>
      <c r="F1154" s="31" t="s">
        <v>219</v>
      </c>
      <c r="G1154" s="31" t="s">
        <v>4</v>
      </c>
      <c r="H1154" s="31" t="s">
        <v>6</v>
      </c>
      <c r="I1154" s="40">
        <v>19355.96</v>
      </c>
      <c r="J1154" s="40">
        <v>1161.3575999999998</v>
      </c>
      <c r="K1154" s="40">
        <v>3871.192</v>
      </c>
      <c r="L1154" s="40">
        <v>19559.198</v>
      </c>
      <c r="M1154" s="41">
        <v>1466.93985</v>
      </c>
      <c r="N1154" s="41">
        <v>4400.8195500000002</v>
      </c>
      <c r="O1154" s="40">
        <v>19925.026399999999</v>
      </c>
      <c r="P1154" s="41">
        <v>1693.627244</v>
      </c>
      <c r="Q1154" s="41">
        <v>4881.6314679999996</v>
      </c>
      <c r="R1154" s="40">
        <v>20290.854800000001</v>
      </c>
      <c r="S1154" s="41">
        <v>1927.631206</v>
      </c>
      <c r="T1154" s="41">
        <v>5377.0765220000003</v>
      </c>
      <c r="U1154" s="40">
        <v>20656.683199999999</v>
      </c>
      <c r="V1154" s="41">
        <v>2168.951736</v>
      </c>
      <c r="W1154" s="41">
        <v>5887.1547119999996</v>
      </c>
      <c r="X1154" s="40">
        <v>21022.511599999998</v>
      </c>
      <c r="Y1154" s="41">
        <v>2417.5888339999997</v>
      </c>
      <c r="Z1154" s="41">
        <v>6411.8660379999992</v>
      </c>
      <c r="AA1154" s="40">
        <v>21388.34</v>
      </c>
      <c r="AB1154" s="41">
        <v>2673.5425</v>
      </c>
      <c r="AC1154" s="41">
        <v>6951.2105000000001</v>
      </c>
      <c r="AD1154" s="35"/>
      <c r="AE1154" s="35"/>
      <c r="AF1154" s="35"/>
      <c r="AG1154" s="35"/>
      <c r="AH1154" s="35"/>
      <c r="AI1154" s="2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</row>
    <row r="1155" spans="1:47" s="24" customFormat="1">
      <c r="A1155" s="31">
        <v>32245</v>
      </c>
      <c r="B1155" s="31" t="s">
        <v>504</v>
      </c>
      <c r="C1155" s="31" t="s">
        <v>13</v>
      </c>
      <c r="D1155" s="31"/>
      <c r="E1155" s="31">
        <v>50.06</v>
      </c>
      <c r="F1155" s="31" t="s">
        <v>141</v>
      </c>
      <c r="G1155" s="31" t="s">
        <v>4</v>
      </c>
      <c r="H1155" s="31" t="s">
        <v>6</v>
      </c>
      <c r="I1155" s="40">
        <v>11135.279999999999</v>
      </c>
      <c r="J1155" s="40">
        <v>668.1167999999999</v>
      </c>
      <c r="K1155" s="40">
        <v>2227.056</v>
      </c>
      <c r="L1155" s="40">
        <v>11235.498</v>
      </c>
      <c r="M1155" s="41">
        <v>842.66234999999995</v>
      </c>
      <c r="N1155" s="41">
        <v>2527.9870500000002</v>
      </c>
      <c r="O1155" s="40">
        <v>11415.890399999998</v>
      </c>
      <c r="P1155" s="41">
        <v>970.35068399999989</v>
      </c>
      <c r="Q1155" s="41">
        <v>2796.8931479999997</v>
      </c>
      <c r="R1155" s="40">
        <v>11596.282799999999</v>
      </c>
      <c r="S1155" s="41">
        <v>1101.6468659999998</v>
      </c>
      <c r="T1155" s="41">
        <v>3073.0149419999998</v>
      </c>
      <c r="U1155" s="40">
        <v>11776.675199999998</v>
      </c>
      <c r="V1155" s="41">
        <v>1236.5508959999997</v>
      </c>
      <c r="W1155" s="41">
        <v>3356.3524319999992</v>
      </c>
      <c r="X1155" s="40">
        <v>11957.067599999998</v>
      </c>
      <c r="Y1155" s="41">
        <v>1375.062774</v>
      </c>
      <c r="Z1155" s="41">
        <v>3646.9056179999993</v>
      </c>
      <c r="AA1155" s="40">
        <v>12137.46</v>
      </c>
      <c r="AB1155" s="41">
        <v>1517.1824999999999</v>
      </c>
      <c r="AC1155" s="41">
        <v>3944.6744999999996</v>
      </c>
      <c r="AD1155" s="35"/>
      <c r="AE1155" s="35"/>
      <c r="AF1155" s="35"/>
      <c r="AG1155" s="35"/>
      <c r="AH1155" s="35"/>
      <c r="AI1155" s="2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</row>
    <row r="1156" spans="1:47" s="24" customFormat="1">
      <c r="A1156" s="31">
        <v>22715</v>
      </c>
      <c r="B1156" s="31" t="s">
        <v>2005</v>
      </c>
      <c r="C1156" s="31" t="s">
        <v>15</v>
      </c>
      <c r="D1156" s="31"/>
      <c r="E1156" s="31">
        <v>58</v>
      </c>
      <c r="F1156" s="31" t="s">
        <v>345</v>
      </c>
      <c r="G1156" s="31" t="s">
        <v>4</v>
      </c>
      <c r="H1156" s="31" t="s">
        <v>6</v>
      </c>
      <c r="I1156" s="40">
        <v>30438.94</v>
      </c>
      <c r="J1156" s="40">
        <v>1826.3363999999999</v>
      </c>
      <c r="K1156" s="40">
        <v>6087.7880000000005</v>
      </c>
      <c r="L1156" s="40">
        <v>31960.886000000002</v>
      </c>
      <c r="M1156" s="41">
        <v>2397.0664500000003</v>
      </c>
      <c r="N1156" s="41">
        <v>7191.1993500000008</v>
      </c>
      <c r="O1156" s="40">
        <v>34700.388800000001</v>
      </c>
      <c r="P1156" s="41">
        <v>2949.5330480000002</v>
      </c>
      <c r="Q1156" s="41">
        <v>8501.5952560000005</v>
      </c>
      <c r="R1156" s="40">
        <v>37439.891600000003</v>
      </c>
      <c r="S1156" s="41">
        <v>3556.7897020000005</v>
      </c>
      <c r="T1156" s="41">
        <v>9921.5712740000017</v>
      </c>
      <c r="U1156" s="40">
        <v>40179.394400000005</v>
      </c>
      <c r="V1156" s="41">
        <v>4218.8364120000006</v>
      </c>
      <c r="W1156" s="41">
        <v>11451.127404000001</v>
      </c>
      <c r="X1156" s="40">
        <v>42918.897200000007</v>
      </c>
      <c r="Y1156" s="41">
        <v>4935.6731780000009</v>
      </c>
      <c r="Z1156" s="41">
        <v>13090.263646000001</v>
      </c>
      <c r="AA1156" s="40">
        <v>45658.400000000001</v>
      </c>
      <c r="AB1156" s="41">
        <v>5707.3</v>
      </c>
      <c r="AC1156" s="41">
        <v>14838.980000000001</v>
      </c>
      <c r="AD1156" s="35"/>
      <c r="AE1156" s="35"/>
      <c r="AF1156" s="35"/>
      <c r="AG1156" s="35"/>
      <c r="AH1156" s="35"/>
      <c r="AI1156" s="2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</row>
    <row r="1157" spans="1:47" s="24" customFormat="1">
      <c r="A1157" s="31">
        <v>30317</v>
      </c>
      <c r="B1157" s="31" t="s">
        <v>1429</v>
      </c>
      <c r="C1157" s="31" t="s">
        <v>15</v>
      </c>
      <c r="D1157" s="31"/>
      <c r="E1157" s="31">
        <v>63.1</v>
      </c>
      <c r="F1157" s="31" t="s">
        <v>213</v>
      </c>
      <c r="G1157" s="31" t="s">
        <v>4</v>
      </c>
      <c r="H1157" s="31" t="s">
        <v>6</v>
      </c>
      <c r="I1157" s="40">
        <v>24288.099999999995</v>
      </c>
      <c r="J1157" s="40">
        <v>1457.2859999999996</v>
      </c>
      <c r="K1157" s="40">
        <v>4857.619999999999</v>
      </c>
      <c r="L1157" s="40">
        <v>24725.285999999996</v>
      </c>
      <c r="M1157" s="41">
        <v>1854.3964499999997</v>
      </c>
      <c r="N1157" s="41">
        <v>5563.1893499999996</v>
      </c>
      <c r="O1157" s="40">
        <v>25512.220799999996</v>
      </c>
      <c r="P1157" s="41">
        <v>2168.5387679999999</v>
      </c>
      <c r="Q1157" s="41">
        <v>6250.4940959999985</v>
      </c>
      <c r="R1157" s="40">
        <v>26299.155599999995</v>
      </c>
      <c r="S1157" s="41">
        <v>2498.4197819999995</v>
      </c>
      <c r="T1157" s="41">
        <v>6969.276233999999</v>
      </c>
      <c r="U1157" s="40">
        <v>27086.090399999994</v>
      </c>
      <c r="V1157" s="41">
        <v>2844.0394919999994</v>
      </c>
      <c r="W1157" s="41">
        <v>7719.5357639999975</v>
      </c>
      <c r="X1157" s="40">
        <v>27873.025199999996</v>
      </c>
      <c r="Y1157" s="41">
        <v>3205.3978979999997</v>
      </c>
      <c r="Z1157" s="41">
        <v>8501.2726859999984</v>
      </c>
      <c r="AA1157" s="40">
        <v>28659.959999999995</v>
      </c>
      <c r="AB1157" s="41">
        <v>3582.4949999999994</v>
      </c>
      <c r="AC1157" s="41">
        <v>9314.4869999999992</v>
      </c>
      <c r="AD1157" s="35"/>
      <c r="AE1157" s="35"/>
      <c r="AF1157" s="35"/>
      <c r="AG1157" s="35"/>
      <c r="AH1157" s="35"/>
      <c r="AI1157" s="2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</row>
    <row r="1158" spans="1:47" s="24" customFormat="1">
      <c r="A1158" s="31">
        <v>24246</v>
      </c>
      <c r="B1158" s="31" t="s">
        <v>825</v>
      </c>
      <c r="C1158" s="31" t="s">
        <v>13</v>
      </c>
      <c r="D1158" s="31"/>
      <c r="E1158" s="31">
        <v>64</v>
      </c>
      <c r="F1158" s="31" t="s">
        <v>202</v>
      </c>
      <c r="G1158" s="31" t="s">
        <v>4</v>
      </c>
      <c r="H1158" s="31" t="s">
        <v>6</v>
      </c>
      <c r="I1158" s="40">
        <v>14530.32</v>
      </c>
      <c r="J1158" s="40">
        <v>871.81919999999991</v>
      </c>
      <c r="K1158" s="40">
        <v>2906.0640000000003</v>
      </c>
      <c r="L1158" s="40">
        <v>14997.521999999999</v>
      </c>
      <c r="M1158" s="41">
        <v>1124.8141499999999</v>
      </c>
      <c r="N1158" s="41">
        <v>3374.44245</v>
      </c>
      <c r="O1158" s="40">
        <v>15838.4856</v>
      </c>
      <c r="P1158" s="41">
        <v>1346.2712760000002</v>
      </c>
      <c r="Q1158" s="41">
        <v>3880.4289719999997</v>
      </c>
      <c r="R1158" s="40">
        <v>16679.449199999999</v>
      </c>
      <c r="S1158" s="41">
        <v>1584.5476739999999</v>
      </c>
      <c r="T1158" s="41">
        <v>4420.0540380000002</v>
      </c>
      <c r="U1158" s="40">
        <v>17520.412799999998</v>
      </c>
      <c r="V1158" s="41">
        <v>1839.6433439999998</v>
      </c>
      <c r="W1158" s="41">
        <v>4993.3176479999993</v>
      </c>
      <c r="X1158" s="40">
        <v>18361.376400000001</v>
      </c>
      <c r="Y1158" s="41">
        <v>2111.5582860000004</v>
      </c>
      <c r="Z1158" s="41">
        <v>5600.2198020000005</v>
      </c>
      <c r="AA1158" s="40">
        <v>19202.34</v>
      </c>
      <c r="AB1158" s="41">
        <v>2400.2925</v>
      </c>
      <c r="AC1158" s="41">
        <v>6240.7605000000003</v>
      </c>
      <c r="AD1158" s="35"/>
      <c r="AE1158" s="35"/>
      <c r="AF1158" s="35"/>
      <c r="AG1158" s="35"/>
      <c r="AH1158" s="35"/>
      <c r="AI1158" s="2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</row>
    <row r="1159" spans="1:47" s="24" customFormat="1">
      <c r="A1159" s="31">
        <v>21788</v>
      </c>
      <c r="B1159" s="31" t="s">
        <v>1105</v>
      </c>
      <c r="C1159" s="31" t="s">
        <v>13</v>
      </c>
      <c r="D1159" s="31"/>
      <c r="E1159" s="31">
        <v>62.09</v>
      </c>
      <c r="F1159" s="31" t="s">
        <v>406</v>
      </c>
      <c r="G1159" s="31" t="s">
        <v>4</v>
      </c>
      <c r="H1159" s="31" t="s">
        <v>6</v>
      </c>
      <c r="I1159" s="40">
        <v>34970.92</v>
      </c>
      <c r="J1159" s="40">
        <v>2098.2551999999996</v>
      </c>
      <c r="K1159" s="40">
        <v>6994.1840000000002</v>
      </c>
      <c r="L1159" s="40">
        <v>36953.437999999995</v>
      </c>
      <c r="M1159" s="41">
        <v>2771.5078499999995</v>
      </c>
      <c r="N1159" s="41">
        <v>8314.5235499999999</v>
      </c>
      <c r="O1159" s="40">
        <v>40521.970399999998</v>
      </c>
      <c r="P1159" s="41">
        <v>3444.3674840000003</v>
      </c>
      <c r="Q1159" s="41">
        <v>9927.882748</v>
      </c>
      <c r="R1159" s="40">
        <v>44090.502800000002</v>
      </c>
      <c r="S1159" s="41">
        <v>4188.5977659999999</v>
      </c>
      <c r="T1159" s="41">
        <v>11683.983242</v>
      </c>
      <c r="U1159" s="40">
        <v>47659.035199999998</v>
      </c>
      <c r="V1159" s="41">
        <v>5004.1986959999995</v>
      </c>
      <c r="W1159" s="41">
        <v>13582.825031999999</v>
      </c>
      <c r="X1159" s="40">
        <v>51227.567600000002</v>
      </c>
      <c r="Y1159" s="41">
        <v>5891.1702740000001</v>
      </c>
      <c r="Z1159" s="41">
        <v>15624.408118000001</v>
      </c>
      <c r="AA1159" s="40">
        <v>54796.1</v>
      </c>
      <c r="AB1159" s="41">
        <v>6849.5124999999998</v>
      </c>
      <c r="AC1159" s="41">
        <v>17808.732500000002</v>
      </c>
      <c r="AD1159" s="35"/>
      <c r="AE1159" s="35"/>
      <c r="AF1159" s="35"/>
      <c r="AG1159" s="35"/>
      <c r="AH1159" s="35"/>
      <c r="AI1159" s="2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</row>
    <row r="1160" spans="1:47" s="24" customFormat="1">
      <c r="A1160" s="31">
        <v>29257</v>
      </c>
      <c r="B1160" s="31" t="s">
        <v>1391</v>
      </c>
      <c r="C1160" s="31" t="s">
        <v>15</v>
      </c>
      <c r="D1160" s="31"/>
      <c r="E1160" s="31">
        <v>62.06</v>
      </c>
      <c r="F1160" s="31" t="s">
        <v>214</v>
      </c>
      <c r="G1160" s="31" t="s">
        <v>4</v>
      </c>
      <c r="H1160" s="31" t="s">
        <v>6</v>
      </c>
      <c r="I1160" s="40">
        <v>5695.5240000000003</v>
      </c>
      <c r="J1160" s="40">
        <v>341.73144000000002</v>
      </c>
      <c r="K1160" s="40">
        <v>1139.1048000000001</v>
      </c>
      <c r="L1160" s="40">
        <v>5789.4996000000001</v>
      </c>
      <c r="M1160" s="41">
        <v>434.21247</v>
      </c>
      <c r="N1160" s="41">
        <v>1302.63741</v>
      </c>
      <c r="O1160" s="40">
        <v>5958.6556800000008</v>
      </c>
      <c r="P1160" s="41">
        <v>506.48573280000011</v>
      </c>
      <c r="Q1160" s="41">
        <v>1459.8706416000002</v>
      </c>
      <c r="R1160" s="40">
        <v>6127.8117600000005</v>
      </c>
      <c r="S1160" s="41">
        <v>582.14211720000003</v>
      </c>
      <c r="T1160" s="41">
        <v>1623.8701164000001</v>
      </c>
      <c r="U1160" s="40">
        <v>6296.9678400000003</v>
      </c>
      <c r="V1160" s="41">
        <v>661.18162319999999</v>
      </c>
      <c r="W1160" s="41">
        <v>1794.6358344</v>
      </c>
      <c r="X1160" s="40">
        <v>6466.12392</v>
      </c>
      <c r="Y1160" s="41">
        <v>743.60425080000005</v>
      </c>
      <c r="Z1160" s="41">
        <v>1972.1677955999999</v>
      </c>
      <c r="AA1160" s="40">
        <v>6635.2800000000007</v>
      </c>
      <c r="AB1160" s="41">
        <v>829.41000000000008</v>
      </c>
      <c r="AC1160" s="41">
        <v>2156.4660000000003</v>
      </c>
      <c r="AD1160" s="35"/>
      <c r="AE1160" s="35"/>
      <c r="AF1160" s="35"/>
      <c r="AG1160" s="35"/>
      <c r="AH1160" s="35"/>
      <c r="AI1160" s="2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</row>
    <row r="1161" spans="1:47" s="24" customFormat="1">
      <c r="A1161" s="31">
        <v>21927</v>
      </c>
      <c r="B1161" s="31" t="s">
        <v>2012</v>
      </c>
      <c r="C1161" s="31" t="s">
        <v>15</v>
      </c>
      <c r="D1161" s="31"/>
      <c r="E1161" s="31">
        <v>57.07</v>
      </c>
      <c r="F1161" s="31" t="s">
        <v>153</v>
      </c>
      <c r="G1161" s="31" t="s">
        <v>4</v>
      </c>
      <c r="H1161" s="31" t="s">
        <v>6</v>
      </c>
      <c r="I1161" s="40">
        <v>30802.16</v>
      </c>
      <c r="J1161" s="40">
        <v>1848.1296</v>
      </c>
      <c r="K1161" s="40">
        <v>6160.4320000000007</v>
      </c>
      <c r="L1161" s="40">
        <v>32510.548000000006</v>
      </c>
      <c r="M1161" s="41">
        <v>2438.2911000000004</v>
      </c>
      <c r="N1161" s="41">
        <v>7314.8733000000011</v>
      </c>
      <c r="O1161" s="40">
        <v>35585.646400000005</v>
      </c>
      <c r="P1161" s="41">
        <v>3024.7799440000008</v>
      </c>
      <c r="Q1161" s="41">
        <v>8718.4833680000011</v>
      </c>
      <c r="R1161" s="40">
        <v>38660.744800000008</v>
      </c>
      <c r="S1161" s="41">
        <v>3672.7707560000008</v>
      </c>
      <c r="T1161" s="41">
        <v>10245.097372000002</v>
      </c>
      <c r="U1161" s="40">
        <v>41735.84320000001</v>
      </c>
      <c r="V1161" s="41">
        <v>4382.2635360000013</v>
      </c>
      <c r="W1161" s="41">
        <v>11894.715312000002</v>
      </c>
      <c r="X1161" s="40">
        <v>44810.941600000006</v>
      </c>
      <c r="Y1161" s="41">
        <v>5153.2582840000005</v>
      </c>
      <c r="Z1161" s="41">
        <v>13667.337188000001</v>
      </c>
      <c r="AA1161" s="40">
        <v>47886.040000000008</v>
      </c>
      <c r="AB1161" s="41">
        <v>5985.755000000001</v>
      </c>
      <c r="AC1161" s="41">
        <v>15562.963000000003</v>
      </c>
      <c r="AD1161" s="35"/>
      <c r="AE1161" s="35"/>
      <c r="AF1161" s="35"/>
      <c r="AG1161" s="35"/>
      <c r="AH1161" s="35"/>
      <c r="AI1161" s="2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</row>
    <row r="1162" spans="1:47" s="24" customFormat="1">
      <c r="A1162" s="31">
        <v>29383</v>
      </c>
      <c r="B1162" s="31" t="s">
        <v>1500</v>
      </c>
      <c r="C1162" s="31" t="s">
        <v>15</v>
      </c>
      <c r="D1162" s="31"/>
      <c r="E1162" s="31">
        <v>45.08</v>
      </c>
      <c r="F1162" s="31" t="s">
        <v>54</v>
      </c>
      <c r="G1162" s="31" t="s">
        <v>4</v>
      </c>
      <c r="H1162" s="31" t="s">
        <v>6</v>
      </c>
      <c r="I1162" s="40">
        <v>21687.1</v>
      </c>
      <c r="J1162" s="40">
        <v>1301.2259999999999</v>
      </c>
      <c r="K1162" s="40">
        <v>4337.42</v>
      </c>
      <c r="L1162" s="40">
        <v>22207.59</v>
      </c>
      <c r="M1162" s="41">
        <v>1665.56925</v>
      </c>
      <c r="N1162" s="41">
        <v>4996.7077500000005</v>
      </c>
      <c r="O1162" s="40">
        <v>23144.471999999998</v>
      </c>
      <c r="P1162" s="41">
        <v>1967.2801199999999</v>
      </c>
      <c r="Q1162" s="41">
        <v>5670.3956399999997</v>
      </c>
      <c r="R1162" s="40">
        <v>24081.353999999999</v>
      </c>
      <c r="S1162" s="41">
        <v>2287.7286300000001</v>
      </c>
      <c r="T1162" s="41">
        <v>6381.5588100000004</v>
      </c>
      <c r="U1162" s="40">
        <v>25018.235999999997</v>
      </c>
      <c r="V1162" s="41">
        <v>2626.9147799999996</v>
      </c>
      <c r="W1162" s="41">
        <v>7130.197259999999</v>
      </c>
      <c r="X1162" s="40">
        <v>25955.117999999999</v>
      </c>
      <c r="Y1162" s="41">
        <v>2984.8385699999999</v>
      </c>
      <c r="Z1162" s="41">
        <v>7916.310989999999</v>
      </c>
      <c r="AA1162" s="40">
        <v>26892</v>
      </c>
      <c r="AB1162" s="41">
        <v>3361.5</v>
      </c>
      <c r="AC1162" s="41">
        <v>8739.9</v>
      </c>
      <c r="AD1162" s="35"/>
      <c r="AE1162" s="35"/>
      <c r="AF1162" s="35"/>
      <c r="AG1162" s="35"/>
      <c r="AH1162" s="35"/>
      <c r="AI1162" s="2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</row>
    <row r="1163" spans="1:47" s="24" customFormat="1">
      <c r="A1163" s="31">
        <v>15529</v>
      </c>
      <c r="B1163" s="31" t="s">
        <v>2142</v>
      </c>
      <c r="C1163" s="31" t="s">
        <v>15</v>
      </c>
      <c r="D1163" s="31"/>
      <c r="E1163" s="31">
        <v>61.07</v>
      </c>
      <c r="F1163" s="31" t="s">
        <v>211</v>
      </c>
      <c r="G1163" s="31" t="s">
        <v>4</v>
      </c>
      <c r="H1163" s="31" t="s">
        <v>6</v>
      </c>
      <c r="I1163" s="40">
        <v>24288.099999999995</v>
      </c>
      <c r="J1163" s="40">
        <v>1457.2859999999996</v>
      </c>
      <c r="K1163" s="40">
        <v>4857.619999999999</v>
      </c>
      <c r="L1163" s="40">
        <v>25502.503999999997</v>
      </c>
      <c r="M1163" s="41">
        <v>1912.6877999999997</v>
      </c>
      <c r="N1163" s="41">
        <v>5738.0633999999991</v>
      </c>
      <c r="O1163" s="40">
        <v>27688.431199999999</v>
      </c>
      <c r="P1163" s="41">
        <v>2353.5166520000002</v>
      </c>
      <c r="Q1163" s="41">
        <v>6783.6656439999997</v>
      </c>
      <c r="R1163" s="40">
        <v>29874.358399999997</v>
      </c>
      <c r="S1163" s="41">
        <v>2838.0640479999997</v>
      </c>
      <c r="T1163" s="41">
        <v>7916.704976</v>
      </c>
      <c r="U1163" s="40">
        <v>32060.285599999999</v>
      </c>
      <c r="V1163" s="41">
        <v>3366.329988</v>
      </c>
      <c r="W1163" s="41">
        <v>9137.1813959999981</v>
      </c>
      <c r="X1163" s="40">
        <v>34246.212800000001</v>
      </c>
      <c r="Y1163" s="41">
        <v>3938.3144720000005</v>
      </c>
      <c r="Z1163" s="41">
        <v>10445.094904</v>
      </c>
      <c r="AA1163" s="40">
        <v>36432.14</v>
      </c>
      <c r="AB1163" s="41">
        <v>4554.0174999999999</v>
      </c>
      <c r="AC1163" s="41">
        <v>11840.4455</v>
      </c>
      <c r="AD1163" s="35"/>
      <c r="AE1163" s="35"/>
      <c r="AF1163" s="35"/>
      <c r="AG1163" s="35"/>
      <c r="AH1163" s="35"/>
      <c r="AI1163" s="2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</row>
    <row r="1164" spans="1:47" s="24" customFormat="1">
      <c r="A1164" s="31">
        <v>15527</v>
      </c>
      <c r="B1164" s="31" t="s">
        <v>1579</v>
      </c>
      <c r="C1164" s="31" t="s">
        <v>15</v>
      </c>
      <c r="D1164" s="31"/>
      <c r="E1164" s="31">
        <v>60.04</v>
      </c>
      <c r="F1164" s="31" t="s">
        <v>256</v>
      </c>
      <c r="G1164" s="31" t="s">
        <v>4</v>
      </c>
      <c r="H1164" s="31" t="s">
        <v>6</v>
      </c>
      <c r="I1164" s="40">
        <v>21687.1</v>
      </c>
      <c r="J1164" s="40">
        <v>1301.2259999999999</v>
      </c>
      <c r="K1164" s="40">
        <v>4337.42</v>
      </c>
      <c r="L1164" s="40">
        <v>22305.181999999997</v>
      </c>
      <c r="M1164" s="41">
        <v>1672.8886499999996</v>
      </c>
      <c r="N1164" s="41">
        <v>5018.6659499999996</v>
      </c>
      <c r="O1164" s="40">
        <v>23417.729599999999</v>
      </c>
      <c r="P1164" s="41">
        <v>1990.507016</v>
      </c>
      <c r="Q1164" s="41">
        <v>5737.3437519999998</v>
      </c>
      <c r="R1164" s="40">
        <v>24530.277199999997</v>
      </c>
      <c r="S1164" s="41">
        <v>2330.3763339999996</v>
      </c>
      <c r="T1164" s="41">
        <v>6500.5234579999997</v>
      </c>
      <c r="U1164" s="40">
        <v>25642.824799999999</v>
      </c>
      <c r="V1164" s="41">
        <v>2692.4966039999999</v>
      </c>
      <c r="W1164" s="41">
        <v>7308.2050679999993</v>
      </c>
      <c r="X1164" s="40">
        <v>26755.3724</v>
      </c>
      <c r="Y1164" s="41">
        <v>3076.8678260000002</v>
      </c>
      <c r="Z1164" s="41">
        <v>8160.3885819999996</v>
      </c>
      <c r="AA1164" s="40">
        <v>27867.919999999998</v>
      </c>
      <c r="AB1164" s="41">
        <v>3483.49</v>
      </c>
      <c r="AC1164" s="41">
        <v>9057.0740000000005</v>
      </c>
      <c r="AD1164" s="35"/>
      <c r="AE1164" s="35"/>
      <c r="AF1164" s="35"/>
      <c r="AG1164" s="35"/>
      <c r="AH1164" s="35"/>
      <c r="AI1164" s="2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</row>
    <row r="1165" spans="1:47" s="24" customFormat="1">
      <c r="A1165" s="31">
        <v>22250</v>
      </c>
      <c r="B1165" s="31" t="s">
        <v>1963</v>
      </c>
      <c r="C1165" s="31" t="s">
        <v>15</v>
      </c>
      <c r="D1165" s="31"/>
      <c r="E1165" s="31">
        <v>56.08</v>
      </c>
      <c r="F1165" s="31" t="s">
        <v>238</v>
      </c>
      <c r="G1165" s="31" t="s">
        <v>4</v>
      </c>
      <c r="H1165" s="31" t="s">
        <v>6</v>
      </c>
      <c r="I1165" s="40">
        <v>27195.5</v>
      </c>
      <c r="J1165" s="40">
        <v>1631.73</v>
      </c>
      <c r="K1165" s="40">
        <v>5439.1</v>
      </c>
      <c r="L1165" s="40">
        <v>28555.274000000001</v>
      </c>
      <c r="M1165" s="41">
        <v>2141.6455500000002</v>
      </c>
      <c r="N1165" s="41">
        <v>6424.9366500000006</v>
      </c>
      <c r="O1165" s="40">
        <v>31002.867200000001</v>
      </c>
      <c r="P1165" s="41">
        <v>2635.2437120000004</v>
      </c>
      <c r="Q1165" s="41">
        <v>7595.702464</v>
      </c>
      <c r="R1165" s="40">
        <v>33450.460399999996</v>
      </c>
      <c r="S1165" s="41">
        <v>3177.7937379999998</v>
      </c>
      <c r="T1165" s="41">
        <v>8864.3720059999996</v>
      </c>
      <c r="U1165" s="40">
        <v>35898.053599999999</v>
      </c>
      <c r="V1165" s="41">
        <v>3769.2956279999999</v>
      </c>
      <c r="W1165" s="41">
        <v>10230.945275999999</v>
      </c>
      <c r="X1165" s="40">
        <v>38345.646800000002</v>
      </c>
      <c r="Y1165" s="41">
        <v>4409.7493820000009</v>
      </c>
      <c r="Z1165" s="41">
        <v>11695.422274</v>
      </c>
      <c r="AA1165" s="40">
        <v>40793.24</v>
      </c>
      <c r="AB1165" s="41">
        <v>5099.1549999999997</v>
      </c>
      <c r="AC1165" s="41">
        <v>13257.803</v>
      </c>
      <c r="AD1165" s="35"/>
      <c r="AE1165" s="35"/>
      <c r="AF1165" s="35"/>
      <c r="AG1165" s="35"/>
      <c r="AH1165" s="35"/>
      <c r="AI1165" s="2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</row>
    <row r="1166" spans="1:47" s="24" customFormat="1">
      <c r="A1166" s="31">
        <v>32225</v>
      </c>
      <c r="B1166" s="31" t="s">
        <v>1217</v>
      </c>
      <c r="C1166" s="31" t="s">
        <v>15</v>
      </c>
      <c r="D1166" s="31"/>
      <c r="E1166" s="31">
        <v>62.08</v>
      </c>
      <c r="F1166" s="31" t="s">
        <v>157</v>
      </c>
      <c r="G1166" s="31" t="s">
        <v>4</v>
      </c>
      <c r="H1166" s="31" t="s">
        <v>6</v>
      </c>
      <c r="I1166" s="40">
        <v>12419.080000000002</v>
      </c>
      <c r="J1166" s="40">
        <v>745.14480000000003</v>
      </c>
      <c r="K1166" s="40">
        <v>2483.8160000000007</v>
      </c>
      <c r="L1166" s="40">
        <v>12512.224000000002</v>
      </c>
      <c r="M1166" s="41">
        <v>938.41680000000008</v>
      </c>
      <c r="N1166" s="41">
        <v>2815.2504000000004</v>
      </c>
      <c r="O1166" s="40">
        <v>12679.883200000002</v>
      </c>
      <c r="P1166" s="41">
        <v>1077.7900720000002</v>
      </c>
      <c r="Q1166" s="41">
        <v>3106.5713840000003</v>
      </c>
      <c r="R1166" s="40">
        <v>12847.542400000002</v>
      </c>
      <c r="S1166" s="41">
        <v>1220.5165280000001</v>
      </c>
      <c r="T1166" s="41">
        <v>3404.5987360000008</v>
      </c>
      <c r="U1166" s="40">
        <v>13015.201600000002</v>
      </c>
      <c r="V1166" s="41">
        <v>1366.5961680000003</v>
      </c>
      <c r="W1166" s="41">
        <v>3709.3324560000001</v>
      </c>
      <c r="X1166" s="40">
        <v>13182.860800000002</v>
      </c>
      <c r="Y1166" s="41">
        <v>1516.0289920000002</v>
      </c>
      <c r="Z1166" s="41">
        <v>4020.7725440000004</v>
      </c>
      <c r="AA1166" s="40">
        <v>13350.520000000002</v>
      </c>
      <c r="AB1166" s="41">
        <v>1668.8150000000003</v>
      </c>
      <c r="AC1166" s="41">
        <v>4338.9190000000008</v>
      </c>
      <c r="AD1166" s="35"/>
      <c r="AE1166" s="35"/>
      <c r="AF1166" s="35"/>
      <c r="AG1166" s="35"/>
      <c r="AH1166" s="35"/>
      <c r="AI1166" s="2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</row>
    <row r="1167" spans="1:47" s="24" customFormat="1">
      <c r="A1167" s="31">
        <v>32383</v>
      </c>
      <c r="B1167" s="31" t="s">
        <v>1232</v>
      </c>
      <c r="C1167" s="31" t="s">
        <v>15</v>
      </c>
      <c r="D1167" s="31"/>
      <c r="E1167" s="31">
        <v>67.010000000000005</v>
      </c>
      <c r="F1167" s="31" t="s">
        <v>310</v>
      </c>
      <c r="G1167" s="31" t="s">
        <v>4</v>
      </c>
      <c r="H1167" s="31" t="s">
        <v>6</v>
      </c>
      <c r="I1167" s="40">
        <v>15050.640000000001</v>
      </c>
      <c r="J1167" s="40">
        <v>903.03840000000002</v>
      </c>
      <c r="K1167" s="40">
        <v>3010.1280000000006</v>
      </c>
      <c r="L1167" s="40">
        <v>15163.520000000002</v>
      </c>
      <c r="M1167" s="41">
        <v>1137.2640000000001</v>
      </c>
      <c r="N1167" s="41">
        <v>3411.7920000000004</v>
      </c>
      <c r="O1167" s="40">
        <v>15366.704000000003</v>
      </c>
      <c r="P1167" s="41">
        <v>1306.1698400000005</v>
      </c>
      <c r="Q1167" s="41">
        <v>3764.8424800000007</v>
      </c>
      <c r="R1167" s="40">
        <v>15569.888000000003</v>
      </c>
      <c r="S1167" s="41">
        <v>1479.1393600000004</v>
      </c>
      <c r="T1167" s="41">
        <v>4126.0203200000005</v>
      </c>
      <c r="U1167" s="40">
        <v>15773.072000000004</v>
      </c>
      <c r="V1167" s="41">
        <v>1656.1725600000004</v>
      </c>
      <c r="W1167" s="41">
        <v>4495.3255200000003</v>
      </c>
      <c r="X1167" s="40">
        <v>15976.256000000003</v>
      </c>
      <c r="Y1167" s="41">
        <v>1837.2694400000005</v>
      </c>
      <c r="Z1167" s="41">
        <v>4872.7580800000005</v>
      </c>
      <c r="AA1167" s="40">
        <v>16179.440000000002</v>
      </c>
      <c r="AB1167" s="41">
        <v>2022.4300000000003</v>
      </c>
      <c r="AC1167" s="41">
        <v>5258.3180000000011</v>
      </c>
      <c r="AD1167" s="35"/>
      <c r="AE1167" s="35"/>
      <c r="AF1167" s="35"/>
      <c r="AG1167" s="35"/>
      <c r="AH1167" s="35"/>
      <c r="AI1167" s="2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</row>
    <row r="1168" spans="1:47" s="24" customFormat="1">
      <c r="A1168" s="31">
        <v>22263</v>
      </c>
      <c r="B1168" s="31" t="s">
        <v>1046</v>
      </c>
      <c r="C1168" s="31" t="s">
        <v>13</v>
      </c>
      <c r="D1168" s="31"/>
      <c r="E1168" s="31">
        <v>53.06</v>
      </c>
      <c r="F1168" s="31" t="s">
        <v>323</v>
      </c>
      <c r="G1168" s="31" t="s">
        <v>4</v>
      </c>
      <c r="H1168" s="31" t="s">
        <v>6</v>
      </c>
      <c r="I1168" s="40">
        <v>21687.1</v>
      </c>
      <c r="J1168" s="40">
        <v>1301.2259999999999</v>
      </c>
      <c r="K1168" s="40">
        <v>4337.42</v>
      </c>
      <c r="L1168" s="40">
        <v>22771.455999999998</v>
      </c>
      <c r="M1168" s="41">
        <v>1707.8591999999999</v>
      </c>
      <c r="N1168" s="41">
        <v>5123.5775999999996</v>
      </c>
      <c r="O1168" s="40">
        <v>24723.2968</v>
      </c>
      <c r="P1168" s="41">
        <v>2101.4802280000004</v>
      </c>
      <c r="Q1168" s="41">
        <v>6057.2077159999999</v>
      </c>
      <c r="R1168" s="40">
        <v>26675.137599999998</v>
      </c>
      <c r="S1168" s="41">
        <v>2534.1380719999997</v>
      </c>
      <c r="T1168" s="41">
        <v>7068.9114639999998</v>
      </c>
      <c r="U1168" s="40">
        <v>28626.9784</v>
      </c>
      <c r="V1168" s="41">
        <v>3005.8327319999999</v>
      </c>
      <c r="W1168" s="41">
        <v>8158.6888439999993</v>
      </c>
      <c r="X1168" s="40">
        <v>30578.819199999998</v>
      </c>
      <c r="Y1168" s="41">
        <v>3516.5642079999998</v>
      </c>
      <c r="Z1168" s="41">
        <v>9326.5398559999994</v>
      </c>
      <c r="AA1168" s="40">
        <v>32530.659999999996</v>
      </c>
      <c r="AB1168" s="41">
        <v>4066.3324999999995</v>
      </c>
      <c r="AC1168" s="41">
        <v>10572.464499999998</v>
      </c>
      <c r="AD1168" s="35"/>
      <c r="AE1168" s="35"/>
      <c r="AF1168" s="35"/>
      <c r="AG1168" s="35"/>
      <c r="AH1168" s="35"/>
      <c r="AI1168" s="2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</row>
    <row r="1169" spans="1:47" s="24" customFormat="1">
      <c r="A1169" s="31">
        <v>22074</v>
      </c>
      <c r="B1169" s="31" t="s">
        <v>1996</v>
      </c>
      <c r="C1169" s="31" t="s">
        <v>15</v>
      </c>
      <c r="D1169" s="31"/>
      <c r="E1169" s="31">
        <v>55.11</v>
      </c>
      <c r="F1169" s="31" t="s">
        <v>276</v>
      </c>
      <c r="G1169" s="31" t="s">
        <v>4</v>
      </c>
      <c r="H1169" s="31" t="s">
        <v>6</v>
      </c>
      <c r="I1169" s="40">
        <v>15677.76</v>
      </c>
      <c r="J1169" s="40">
        <v>940.66559999999993</v>
      </c>
      <c r="K1169" s="40">
        <v>3135.5520000000001</v>
      </c>
      <c r="L1169" s="40">
        <v>16461.647999999997</v>
      </c>
      <c r="M1169" s="41">
        <v>1234.6235999999997</v>
      </c>
      <c r="N1169" s="41">
        <v>3703.8707999999997</v>
      </c>
      <c r="O1169" s="40">
        <v>17872.646399999998</v>
      </c>
      <c r="P1169" s="41">
        <v>1519.1749439999999</v>
      </c>
      <c r="Q1169" s="41">
        <v>4378.7983679999998</v>
      </c>
      <c r="R1169" s="40">
        <v>19283.644799999998</v>
      </c>
      <c r="S1169" s="41">
        <v>1831.9462559999999</v>
      </c>
      <c r="T1169" s="41">
        <v>5110.1658719999996</v>
      </c>
      <c r="U1169" s="40">
        <v>20694.643199999999</v>
      </c>
      <c r="V1169" s="41">
        <v>2172.9375359999999</v>
      </c>
      <c r="W1169" s="41">
        <v>5897.9733119999992</v>
      </c>
      <c r="X1169" s="40">
        <v>22105.641599999999</v>
      </c>
      <c r="Y1169" s="41">
        <v>2542.148784</v>
      </c>
      <c r="Z1169" s="41">
        <v>6742.2206879999994</v>
      </c>
      <c r="AA1169" s="40">
        <v>23516.639999999999</v>
      </c>
      <c r="AB1169" s="41">
        <v>2939.58</v>
      </c>
      <c r="AC1169" s="41">
        <v>7642.9080000000004</v>
      </c>
      <c r="AD1169" s="35"/>
      <c r="AE1169" s="35"/>
      <c r="AF1169" s="35"/>
      <c r="AG1169" s="35"/>
      <c r="AH1169" s="35"/>
      <c r="AI1169" s="2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</row>
    <row r="1170" spans="1:47" s="24" customFormat="1">
      <c r="A1170" s="31">
        <v>22766</v>
      </c>
      <c r="B1170" s="31" t="s">
        <v>1937</v>
      </c>
      <c r="C1170" s="31" t="s">
        <v>15</v>
      </c>
      <c r="D1170" s="31"/>
      <c r="E1170" s="31">
        <v>55.01</v>
      </c>
      <c r="F1170" s="31" t="s">
        <v>90</v>
      </c>
      <c r="G1170" s="31" t="s">
        <v>4</v>
      </c>
      <c r="H1170" s="31" t="s">
        <v>6</v>
      </c>
      <c r="I1170" s="40">
        <v>21687.1</v>
      </c>
      <c r="J1170" s="40">
        <v>1301.2259999999999</v>
      </c>
      <c r="K1170" s="40">
        <v>4337.42</v>
      </c>
      <c r="L1170" s="40">
        <v>22771.455999999998</v>
      </c>
      <c r="M1170" s="41">
        <v>1707.8591999999999</v>
      </c>
      <c r="N1170" s="41">
        <v>5123.5775999999996</v>
      </c>
      <c r="O1170" s="40">
        <v>24723.2968</v>
      </c>
      <c r="P1170" s="41">
        <v>2101.4802280000004</v>
      </c>
      <c r="Q1170" s="41">
        <v>6057.2077159999999</v>
      </c>
      <c r="R1170" s="40">
        <v>26675.137599999998</v>
      </c>
      <c r="S1170" s="41">
        <v>2534.1380719999997</v>
      </c>
      <c r="T1170" s="41">
        <v>7068.9114639999998</v>
      </c>
      <c r="U1170" s="40">
        <v>28626.9784</v>
      </c>
      <c r="V1170" s="41">
        <v>3005.8327319999999</v>
      </c>
      <c r="W1170" s="41">
        <v>8158.6888439999993</v>
      </c>
      <c r="X1170" s="40">
        <v>30578.819199999998</v>
      </c>
      <c r="Y1170" s="41">
        <v>3516.5642079999998</v>
      </c>
      <c r="Z1170" s="41">
        <v>9326.5398559999994</v>
      </c>
      <c r="AA1170" s="40">
        <v>32530.659999999996</v>
      </c>
      <c r="AB1170" s="41">
        <v>4066.3324999999995</v>
      </c>
      <c r="AC1170" s="41">
        <v>10572.464499999998</v>
      </c>
      <c r="AD1170" s="35"/>
      <c r="AE1170" s="35"/>
      <c r="AF1170" s="35"/>
      <c r="AG1170" s="35"/>
      <c r="AH1170" s="35"/>
      <c r="AI1170" s="2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</row>
    <row r="1171" spans="1:47" s="24" customFormat="1">
      <c r="A1171" s="31">
        <v>30651</v>
      </c>
      <c r="B1171" s="31" t="s">
        <v>1365</v>
      </c>
      <c r="C1171" s="31" t="s">
        <v>15</v>
      </c>
      <c r="D1171" s="31"/>
      <c r="E1171" s="31">
        <v>36</v>
      </c>
      <c r="F1171" s="31" t="s">
        <v>329</v>
      </c>
      <c r="G1171" s="31" t="s">
        <v>4</v>
      </c>
      <c r="H1171" s="31" t="s">
        <v>6</v>
      </c>
      <c r="I1171" s="40">
        <v>6958.0800000000008</v>
      </c>
      <c r="J1171" s="40">
        <v>417.48480000000001</v>
      </c>
      <c r="K1171" s="40">
        <v>1391.6160000000002</v>
      </c>
      <c r="L1171" s="40">
        <v>7062.4520000000002</v>
      </c>
      <c r="M1171" s="41">
        <v>529.68389999999999</v>
      </c>
      <c r="N1171" s="41">
        <v>1589.0517</v>
      </c>
      <c r="O1171" s="40">
        <v>7250.3216000000002</v>
      </c>
      <c r="P1171" s="41">
        <v>616.2773360000001</v>
      </c>
      <c r="Q1171" s="41">
        <v>1776.328792</v>
      </c>
      <c r="R1171" s="40">
        <v>7438.1912000000002</v>
      </c>
      <c r="S1171" s="41">
        <v>706.62816400000008</v>
      </c>
      <c r="T1171" s="41">
        <v>1971.1206680000003</v>
      </c>
      <c r="U1171" s="40">
        <v>7626.0608000000002</v>
      </c>
      <c r="V1171" s="41">
        <v>800.73638400000004</v>
      </c>
      <c r="W1171" s="41">
        <v>2173.4273279999998</v>
      </c>
      <c r="X1171" s="40">
        <v>7813.9304000000002</v>
      </c>
      <c r="Y1171" s="41">
        <v>898.6019960000001</v>
      </c>
      <c r="Z1171" s="41">
        <v>2383.2487719999999</v>
      </c>
      <c r="AA1171" s="40">
        <v>8001.8</v>
      </c>
      <c r="AB1171" s="41">
        <v>1000.225</v>
      </c>
      <c r="AC1171" s="41">
        <v>2600.585</v>
      </c>
      <c r="AD1171" s="35"/>
      <c r="AE1171" s="35"/>
      <c r="AF1171" s="35"/>
      <c r="AG1171" s="35"/>
      <c r="AH1171" s="35"/>
      <c r="AI1171" s="2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</row>
    <row r="1172" spans="1:47" s="24" customFormat="1">
      <c r="A1172" s="31">
        <v>31443</v>
      </c>
      <c r="B1172" s="31" t="s">
        <v>1276</v>
      </c>
      <c r="C1172" s="31" t="s">
        <v>15</v>
      </c>
      <c r="D1172" s="31"/>
      <c r="E1172" s="31">
        <v>37.1</v>
      </c>
      <c r="F1172" s="31" t="s">
        <v>219</v>
      </c>
      <c r="G1172" s="31" t="s">
        <v>4</v>
      </c>
      <c r="H1172" s="31" t="s">
        <v>6</v>
      </c>
      <c r="I1172" s="40">
        <v>21687.1</v>
      </c>
      <c r="J1172" s="40">
        <v>1301.2259999999999</v>
      </c>
      <c r="K1172" s="40">
        <v>4337.42</v>
      </c>
      <c r="L1172" s="40">
        <v>23512.637999999999</v>
      </c>
      <c r="M1172" s="41">
        <v>1763.4478499999998</v>
      </c>
      <c r="N1172" s="41">
        <v>5290.3435499999996</v>
      </c>
      <c r="O1172" s="40">
        <v>23952.410400000001</v>
      </c>
      <c r="P1172" s="41">
        <v>2035.9548840000002</v>
      </c>
      <c r="Q1172" s="41">
        <v>5868.3405480000001</v>
      </c>
      <c r="R1172" s="40">
        <v>24392.182799999999</v>
      </c>
      <c r="S1172" s="41">
        <v>2317.2573659999998</v>
      </c>
      <c r="T1172" s="41">
        <v>6463.9284420000004</v>
      </c>
      <c r="U1172" s="40">
        <v>24831.9552</v>
      </c>
      <c r="V1172" s="41">
        <v>2607.3552959999997</v>
      </c>
      <c r="W1172" s="41">
        <v>7077.1072319999994</v>
      </c>
      <c r="X1172" s="40">
        <v>25271.727599999998</v>
      </c>
      <c r="Y1172" s="41">
        <v>2906.2486739999999</v>
      </c>
      <c r="Z1172" s="41">
        <v>7707.876917999999</v>
      </c>
      <c r="AA1172" s="40">
        <v>25711.5</v>
      </c>
      <c r="AB1172" s="41">
        <v>3213.9375</v>
      </c>
      <c r="AC1172" s="41">
        <v>8356.2375000000011</v>
      </c>
      <c r="AD1172" s="35"/>
      <c r="AE1172" s="35"/>
      <c r="AF1172" s="35"/>
      <c r="AG1172" s="35"/>
      <c r="AH1172" s="35"/>
      <c r="AI1172" s="2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</row>
    <row r="1173" spans="1:47" s="24" customFormat="1">
      <c r="A1173" s="31">
        <v>31091</v>
      </c>
      <c r="B1173" s="31" t="s">
        <v>600</v>
      </c>
      <c r="C1173" s="31" t="s">
        <v>13</v>
      </c>
      <c r="D1173" s="31"/>
      <c r="E1173" s="31">
        <v>48.04</v>
      </c>
      <c r="F1173" s="31" t="s">
        <v>16</v>
      </c>
      <c r="G1173" s="31" t="s">
        <v>4</v>
      </c>
      <c r="H1173" s="31" t="s">
        <v>6</v>
      </c>
      <c r="I1173" s="40">
        <v>17274.62</v>
      </c>
      <c r="J1173" s="40">
        <v>1036.4771999999998</v>
      </c>
      <c r="K1173" s="40">
        <v>3454.924</v>
      </c>
      <c r="L1173" s="40">
        <v>17526.603999999999</v>
      </c>
      <c r="M1173" s="41">
        <v>1314.4952999999998</v>
      </c>
      <c r="N1173" s="41">
        <v>3943.4859000000001</v>
      </c>
      <c r="O1173" s="40">
        <v>17980.175199999998</v>
      </c>
      <c r="P1173" s="41">
        <v>1528.3148919999999</v>
      </c>
      <c r="Q1173" s="41">
        <v>4405.1429239999998</v>
      </c>
      <c r="R1173" s="40">
        <v>18433.7464</v>
      </c>
      <c r="S1173" s="41">
        <v>1751.2059079999999</v>
      </c>
      <c r="T1173" s="41">
        <v>4884.9427960000003</v>
      </c>
      <c r="U1173" s="40">
        <v>18887.317599999998</v>
      </c>
      <c r="V1173" s="41">
        <v>1983.1683479999997</v>
      </c>
      <c r="W1173" s="41">
        <v>5382.8855159999994</v>
      </c>
      <c r="X1173" s="40">
        <v>19340.888800000001</v>
      </c>
      <c r="Y1173" s="41">
        <v>2224.2022120000001</v>
      </c>
      <c r="Z1173" s="41">
        <v>5898.9710839999998</v>
      </c>
      <c r="AA1173" s="40">
        <v>19794.46</v>
      </c>
      <c r="AB1173" s="41">
        <v>2474.3074999999999</v>
      </c>
      <c r="AC1173" s="41">
        <v>6433.1994999999997</v>
      </c>
      <c r="AD1173" s="35"/>
      <c r="AE1173" s="35"/>
      <c r="AF1173" s="35"/>
      <c r="AG1173" s="35"/>
      <c r="AH1173" s="35"/>
      <c r="AI1173" s="2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</row>
    <row r="1174" spans="1:47" s="24" customFormat="1">
      <c r="A1174" s="31">
        <v>24098</v>
      </c>
      <c r="B1174" s="31" t="s">
        <v>1748</v>
      </c>
      <c r="C1174" s="31" t="s">
        <v>15</v>
      </c>
      <c r="D1174" s="31"/>
      <c r="E1174" s="31">
        <v>52.06</v>
      </c>
      <c r="F1174" s="31" t="s">
        <v>242</v>
      </c>
      <c r="G1174" s="31" t="s">
        <v>4</v>
      </c>
      <c r="H1174" s="31" t="s">
        <v>6</v>
      </c>
      <c r="I1174" s="40">
        <v>24737.439999999999</v>
      </c>
      <c r="J1174" s="40">
        <v>1484.2463999999998</v>
      </c>
      <c r="K1174" s="40">
        <v>4947.4880000000003</v>
      </c>
      <c r="L1174" s="40">
        <v>25893.832000000002</v>
      </c>
      <c r="M1174" s="41">
        <v>1942.0374000000002</v>
      </c>
      <c r="N1174" s="41">
        <v>5826.1122000000005</v>
      </c>
      <c r="O1174" s="40">
        <v>27975.337600000003</v>
      </c>
      <c r="P1174" s="41">
        <v>2377.9036960000003</v>
      </c>
      <c r="Q1174" s="41">
        <v>6853.9577120000004</v>
      </c>
      <c r="R1174" s="40">
        <v>30056.843200000003</v>
      </c>
      <c r="S1174" s="41">
        <v>2855.4001040000003</v>
      </c>
      <c r="T1174" s="41">
        <v>7965.0634480000008</v>
      </c>
      <c r="U1174" s="40">
        <v>32138.348800000003</v>
      </c>
      <c r="V1174" s="41">
        <v>3374.5266240000001</v>
      </c>
      <c r="W1174" s="41">
        <v>9159.429408</v>
      </c>
      <c r="X1174" s="40">
        <v>34219.854400000004</v>
      </c>
      <c r="Y1174" s="41">
        <v>3935.2832560000006</v>
      </c>
      <c r="Z1174" s="41">
        <v>10437.055592000001</v>
      </c>
      <c r="AA1174" s="40">
        <v>36301.360000000001</v>
      </c>
      <c r="AB1174" s="41">
        <v>4537.67</v>
      </c>
      <c r="AC1174" s="41">
        <v>11797.942000000001</v>
      </c>
      <c r="AD1174" s="35"/>
      <c r="AE1174" s="35"/>
      <c r="AF1174" s="35"/>
      <c r="AG1174" s="35"/>
      <c r="AH1174" s="35"/>
      <c r="AI1174" s="2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</row>
    <row r="1175" spans="1:47" s="24" customFormat="1">
      <c r="A1175" s="31">
        <v>27086</v>
      </c>
      <c r="B1175" s="31" t="s">
        <v>1691</v>
      </c>
      <c r="C1175" s="31" t="s">
        <v>15</v>
      </c>
      <c r="D1175" s="31"/>
      <c r="E1175" s="31">
        <v>51.03</v>
      </c>
      <c r="F1175" s="31" t="s">
        <v>134</v>
      </c>
      <c r="G1175" s="31" t="s">
        <v>4</v>
      </c>
      <c r="H1175" s="31" t="s">
        <v>6</v>
      </c>
      <c r="I1175" s="40">
        <v>24625.119999999999</v>
      </c>
      <c r="J1175" s="40">
        <v>1477.5071999999998</v>
      </c>
      <c r="K1175" s="40">
        <v>4925.0240000000003</v>
      </c>
      <c r="L1175" s="40">
        <v>25624.277999999995</v>
      </c>
      <c r="M1175" s="41">
        <v>1921.8208499999996</v>
      </c>
      <c r="N1175" s="41">
        <v>5765.4625499999993</v>
      </c>
      <c r="O1175" s="40">
        <v>27422.762399999996</v>
      </c>
      <c r="P1175" s="41">
        <v>2330.934804</v>
      </c>
      <c r="Q1175" s="41">
        <v>6718.5767879999985</v>
      </c>
      <c r="R1175" s="40">
        <v>29221.246799999994</v>
      </c>
      <c r="S1175" s="41">
        <v>2776.0184459999996</v>
      </c>
      <c r="T1175" s="41">
        <v>7743.6304019999989</v>
      </c>
      <c r="U1175" s="40">
        <v>31019.731199999995</v>
      </c>
      <c r="V1175" s="41">
        <v>3257.0717759999993</v>
      </c>
      <c r="W1175" s="41">
        <v>8840.6233919999977</v>
      </c>
      <c r="X1175" s="40">
        <v>32818.215599999996</v>
      </c>
      <c r="Y1175" s="41">
        <v>3774.0947939999996</v>
      </c>
      <c r="Z1175" s="41">
        <v>10009.555757999999</v>
      </c>
      <c r="AA1175" s="40">
        <v>34616.699999999997</v>
      </c>
      <c r="AB1175" s="41">
        <v>4327.0874999999996</v>
      </c>
      <c r="AC1175" s="41">
        <v>11250.4275</v>
      </c>
      <c r="AD1175" s="35"/>
      <c r="AE1175" s="35"/>
      <c r="AF1175" s="35"/>
      <c r="AG1175" s="35"/>
      <c r="AH1175" s="35"/>
      <c r="AI1175" s="2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</row>
    <row r="1176" spans="1:47" s="24" customFormat="1">
      <c r="A1176" s="31">
        <v>29603</v>
      </c>
      <c r="B1176" s="31" t="s">
        <v>719</v>
      </c>
      <c r="C1176" s="31" t="s">
        <v>13</v>
      </c>
      <c r="D1176" s="31"/>
      <c r="E1176" s="31">
        <v>38.08</v>
      </c>
      <c r="F1176" s="31" t="s">
        <v>331</v>
      </c>
      <c r="G1176" s="31" t="s">
        <v>4</v>
      </c>
      <c r="H1176" s="31" t="s">
        <v>6</v>
      </c>
      <c r="I1176" s="40">
        <v>24288.099999999995</v>
      </c>
      <c r="J1176" s="40">
        <v>1457.2859999999996</v>
      </c>
      <c r="K1176" s="40">
        <v>4857.619999999999</v>
      </c>
      <c r="L1176" s="40">
        <v>24834.581999999995</v>
      </c>
      <c r="M1176" s="41">
        <v>1862.5936499999996</v>
      </c>
      <c r="N1176" s="41">
        <v>5587.7809499999994</v>
      </c>
      <c r="O1176" s="40">
        <v>25818.249599999996</v>
      </c>
      <c r="P1176" s="41">
        <v>2194.5512159999998</v>
      </c>
      <c r="Q1176" s="41">
        <v>6325.4711519999992</v>
      </c>
      <c r="R1176" s="40">
        <v>26801.917199999996</v>
      </c>
      <c r="S1176" s="41">
        <v>2546.1821339999997</v>
      </c>
      <c r="T1176" s="41">
        <v>7102.5080579999994</v>
      </c>
      <c r="U1176" s="40">
        <v>27785.584799999993</v>
      </c>
      <c r="V1176" s="41">
        <v>2917.4864039999993</v>
      </c>
      <c r="W1176" s="41">
        <v>7918.8916679999975</v>
      </c>
      <c r="X1176" s="40">
        <v>28769.252399999994</v>
      </c>
      <c r="Y1176" s="41">
        <v>3308.4640259999996</v>
      </c>
      <c r="Z1176" s="41">
        <v>8774.6219819999988</v>
      </c>
      <c r="AA1176" s="40">
        <v>29752.919999999995</v>
      </c>
      <c r="AB1176" s="41">
        <v>3719.1149999999993</v>
      </c>
      <c r="AC1176" s="41">
        <v>9669.6989999999987</v>
      </c>
      <c r="AD1176" s="35"/>
      <c r="AE1176" s="35"/>
      <c r="AF1176" s="35"/>
      <c r="AG1176" s="35"/>
      <c r="AH1176" s="35"/>
      <c r="AI1176" s="2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</row>
    <row r="1177" spans="1:47" s="24" customFormat="1">
      <c r="A1177" s="31">
        <v>21523</v>
      </c>
      <c r="B1177" s="31" t="s">
        <v>1094</v>
      </c>
      <c r="C1177" s="31" t="s">
        <v>13</v>
      </c>
      <c r="D1177" s="31"/>
      <c r="E1177" s="31">
        <v>59.01</v>
      </c>
      <c r="F1177" s="31" t="s">
        <v>118</v>
      </c>
      <c r="G1177" s="31" t="s">
        <v>4</v>
      </c>
      <c r="H1177" s="31" t="s">
        <v>6</v>
      </c>
      <c r="I1177" s="40">
        <v>24288.099999999995</v>
      </c>
      <c r="J1177" s="40">
        <v>1457.2859999999996</v>
      </c>
      <c r="K1177" s="40">
        <v>4857.619999999999</v>
      </c>
      <c r="L1177" s="40">
        <v>25502.503999999997</v>
      </c>
      <c r="M1177" s="41">
        <v>1912.6877999999997</v>
      </c>
      <c r="N1177" s="41">
        <v>5738.0633999999991</v>
      </c>
      <c r="O1177" s="40">
        <v>27688.431199999999</v>
      </c>
      <c r="P1177" s="41">
        <v>2353.5166520000002</v>
      </c>
      <c r="Q1177" s="41">
        <v>6783.6656439999997</v>
      </c>
      <c r="R1177" s="40">
        <v>29874.358399999997</v>
      </c>
      <c r="S1177" s="41">
        <v>2838.0640479999997</v>
      </c>
      <c r="T1177" s="41">
        <v>7916.704976</v>
      </c>
      <c r="U1177" s="40">
        <v>32060.285599999999</v>
      </c>
      <c r="V1177" s="41">
        <v>3366.329988</v>
      </c>
      <c r="W1177" s="41">
        <v>9137.1813959999981</v>
      </c>
      <c r="X1177" s="40">
        <v>34246.212800000001</v>
      </c>
      <c r="Y1177" s="41">
        <v>3938.3144720000005</v>
      </c>
      <c r="Z1177" s="41">
        <v>10445.094904</v>
      </c>
      <c r="AA1177" s="40">
        <v>36432.14</v>
      </c>
      <c r="AB1177" s="41">
        <v>4554.0174999999999</v>
      </c>
      <c r="AC1177" s="41">
        <v>11840.4455</v>
      </c>
      <c r="AD1177" s="35"/>
      <c r="AE1177" s="35"/>
      <c r="AF1177" s="35"/>
      <c r="AG1177" s="35"/>
      <c r="AH1177" s="35"/>
      <c r="AI1177" s="2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</row>
    <row r="1178" spans="1:47" s="24" customFormat="1">
      <c r="A1178" s="31">
        <v>31432</v>
      </c>
      <c r="B1178" s="31" t="s">
        <v>573</v>
      </c>
      <c r="C1178" s="31" t="s">
        <v>13</v>
      </c>
      <c r="D1178" s="31"/>
      <c r="E1178" s="31">
        <v>32.03</v>
      </c>
      <c r="F1178" s="31" t="s">
        <v>81</v>
      </c>
      <c r="G1178" s="31" t="s">
        <v>4</v>
      </c>
      <c r="H1178" s="31" t="s">
        <v>6</v>
      </c>
      <c r="I1178" s="40">
        <v>19505.719999999998</v>
      </c>
      <c r="J1178" s="40">
        <v>1170.3431999999998</v>
      </c>
      <c r="K1178" s="40">
        <v>3901.1439999999998</v>
      </c>
      <c r="L1178" s="40">
        <v>19756.478000000003</v>
      </c>
      <c r="M1178" s="41">
        <v>1481.7358500000003</v>
      </c>
      <c r="N1178" s="41">
        <v>4445.207550000001</v>
      </c>
      <c r="O1178" s="40">
        <v>20207.842400000001</v>
      </c>
      <c r="P1178" s="41">
        <v>1717.6666040000002</v>
      </c>
      <c r="Q1178" s="41">
        <v>4950.9213880000007</v>
      </c>
      <c r="R1178" s="40">
        <v>20659.2068</v>
      </c>
      <c r="S1178" s="41">
        <v>1962.624646</v>
      </c>
      <c r="T1178" s="41">
        <v>5474.6898019999999</v>
      </c>
      <c r="U1178" s="40">
        <v>21110.571200000002</v>
      </c>
      <c r="V1178" s="41">
        <v>2216.6099760000002</v>
      </c>
      <c r="W1178" s="41">
        <v>6016.5127920000004</v>
      </c>
      <c r="X1178" s="40">
        <v>21561.935600000001</v>
      </c>
      <c r="Y1178" s="41">
        <v>2479.6225940000004</v>
      </c>
      <c r="Z1178" s="41">
        <v>6576.3903579999997</v>
      </c>
      <c r="AA1178" s="40">
        <v>22013.300000000003</v>
      </c>
      <c r="AB1178" s="41">
        <v>2751.6625000000004</v>
      </c>
      <c r="AC1178" s="41">
        <v>7154.3225000000011</v>
      </c>
      <c r="AD1178" s="35"/>
      <c r="AE1178" s="35"/>
      <c r="AF1178" s="35"/>
      <c r="AG1178" s="35"/>
      <c r="AH1178" s="35"/>
      <c r="AI1178" s="2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</row>
    <row r="1179" spans="1:47" s="24" customFormat="1">
      <c r="A1179" s="31">
        <v>23131</v>
      </c>
      <c r="B1179" s="31" t="s">
        <v>1912</v>
      </c>
      <c r="C1179" s="31" t="s">
        <v>15</v>
      </c>
      <c r="D1179" s="31"/>
      <c r="E1179" s="31">
        <v>55.08</v>
      </c>
      <c r="F1179" s="31" t="s">
        <v>160</v>
      </c>
      <c r="G1179" s="31" t="s">
        <v>4</v>
      </c>
      <c r="H1179" s="31" t="s">
        <v>6</v>
      </c>
      <c r="I1179" s="40">
        <v>21836.899999999998</v>
      </c>
      <c r="J1179" s="40">
        <v>1310.2139999999997</v>
      </c>
      <c r="K1179" s="40">
        <v>4367.38</v>
      </c>
      <c r="L1179" s="40">
        <v>22998.283999999992</v>
      </c>
      <c r="M1179" s="41">
        <v>1724.8712999999993</v>
      </c>
      <c r="N1179" s="41">
        <v>5174.6138999999985</v>
      </c>
      <c r="O1179" s="40">
        <v>25088.775199999989</v>
      </c>
      <c r="P1179" s="41">
        <v>2132.5458919999992</v>
      </c>
      <c r="Q1179" s="41">
        <v>6146.749923999997</v>
      </c>
      <c r="R1179" s="40">
        <v>27179.26639999999</v>
      </c>
      <c r="S1179" s="41">
        <v>2582.030307999999</v>
      </c>
      <c r="T1179" s="41">
        <v>7202.5055959999972</v>
      </c>
      <c r="U1179" s="40">
        <v>29269.75759999999</v>
      </c>
      <c r="V1179" s="41">
        <v>3073.3245479999987</v>
      </c>
      <c r="W1179" s="41">
        <v>8341.8809159999964</v>
      </c>
      <c r="X1179" s="40">
        <v>31360.248799999994</v>
      </c>
      <c r="Y1179" s="41">
        <v>3606.4286119999992</v>
      </c>
      <c r="Z1179" s="41">
        <v>9564.8758839999973</v>
      </c>
      <c r="AA1179" s="40">
        <v>33450.739999999991</v>
      </c>
      <c r="AB1179" s="41">
        <v>4181.3424999999988</v>
      </c>
      <c r="AC1179" s="41">
        <v>10871.490499999998</v>
      </c>
      <c r="AD1179" s="35"/>
      <c r="AE1179" s="35"/>
      <c r="AF1179" s="35"/>
      <c r="AG1179" s="35"/>
      <c r="AH1179" s="35"/>
      <c r="AI1179" s="2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</row>
    <row r="1180" spans="1:47" s="24" customFormat="1">
      <c r="A1180" s="31">
        <v>30159</v>
      </c>
      <c r="B1180" s="31" t="s">
        <v>1440</v>
      </c>
      <c r="C1180" s="31" t="s">
        <v>15</v>
      </c>
      <c r="D1180" s="31"/>
      <c r="E1180" s="31">
        <v>46</v>
      </c>
      <c r="F1180" s="31" t="s">
        <v>107</v>
      </c>
      <c r="G1180" s="31" t="s">
        <v>4</v>
      </c>
      <c r="H1180" s="31" t="s">
        <v>6</v>
      </c>
      <c r="I1180" s="40">
        <v>27242.54</v>
      </c>
      <c r="J1180" s="40">
        <v>1634.5524</v>
      </c>
      <c r="K1180" s="40">
        <v>5448.5080000000007</v>
      </c>
      <c r="L1180" s="40">
        <v>27782.287999999997</v>
      </c>
      <c r="M1180" s="41">
        <v>2083.6715999999997</v>
      </c>
      <c r="N1180" s="41">
        <v>6251.014799999999</v>
      </c>
      <c r="O1180" s="40">
        <v>28753.834399999996</v>
      </c>
      <c r="P1180" s="41">
        <v>2444.0759239999998</v>
      </c>
      <c r="Q1180" s="41">
        <v>7044.6894279999988</v>
      </c>
      <c r="R1180" s="40">
        <v>29725.380799999999</v>
      </c>
      <c r="S1180" s="41">
        <v>2823.9111760000001</v>
      </c>
      <c r="T1180" s="41">
        <v>7877.2259119999999</v>
      </c>
      <c r="U1180" s="40">
        <v>30696.927199999998</v>
      </c>
      <c r="V1180" s="41">
        <v>3223.1773559999997</v>
      </c>
      <c r="W1180" s="41">
        <v>8748.6242519999996</v>
      </c>
      <c r="X1180" s="40">
        <v>31668.473599999998</v>
      </c>
      <c r="Y1180" s="41">
        <v>3641.874464</v>
      </c>
      <c r="Z1180" s="41">
        <v>9658.8844479999989</v>
      </c>
      <c r="AA1180" s="40">
        <v>32640.019999999997</v>
      </c>
      <c r="AB1180" s="41">
        <v>4080.0024999999996</v>
      </c>
      <c r="AC1180" s="41">
        <v>10608.0065</v>
      </c>
      <c r="AD1180" s="35"/>
      <c r="AE1180" s="35"/>
      <c r="AF1180" s="35"/>
      <c r="AG1180" s="35"/>
      <c r="AH1180" s="35"/>
      <c r="AI1180" s="2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</row>
    <row r="1181" spans="1:47" s="24" customFormat="1">
      <c r="A1181" s="31">
        <v>28042</v>
      </c>
      <c r="B1181" s="31" t="s">
        <v>557</v>
      </c>
      <c r="C1181" s="31" t="s">
        <v>13</v>
      </c>
      <c r="D1181" s="31"/>
      <c r="E1181" s="31">
        <v>44.08</v>
      </c>
      <c r="F1181" s="31" t="s">
        <v>185</v>
      </c>
      <c r="G1181" s="31" t="s">
        <v>4</v>
      </c>
      <c r="H1181" s="31" t="s">
        <v>6</v>
      </c>
      <c r="I1181" s="40">
        <v>23887.16</v>
      </c>
      <c r="J1181" s="40">
        <v>1433.2295999999999</v>
      </c>
      <c r="K1181" s="40">
        <v>4777.4319999999998</v>
      </c>
      <c r="L1181" s="40">
        <v>24137.975999999999</v>
      </c>
      <c r="M1181" s="41">
        <v>1810.3481999999999</v>
      </c>
      <c r="N1181" s="41">
        <v>5431.0446000000002</v>
      </c>
      <c r="O1181" s="40">
        <v>24589.444800000001</v>
      </c>
      <c r="P1181" s="41">
        <v>2090.1028080000001</v>
      </c>
      <c r="Q1181" s="41">
        <v>6024.4139759999998</v>
      </c>
      <c r="R1181" s="40">
        <v>25040.9136</v>
      </c>
      <c r="S1181" s="41">
        <v>2378.8867920000002</v>
      </c>
      <c r="T1181" s="41">
        <v>6635.8421040000003</v>
      </c>
      <c r="U1181" s="40">
        <v>25492.382399999999</v>
      </c>
      <c r="V1181" s="41">
        <v>2676.7001519999999</v>
      </c>
      <c r="W1181" s="41">
        <v>7265.3289839999989</v>
      </c>
      <c r="X1181" s="40">
        <v>25943.851200000001</v>
      </c>
      <c r="Y1181" s="41">
        <v>2983.5428880000004</v>
      </c>
      <c r="Z1181" s="41">
        <v>7912.8746160000001</v>
      </c>
      <c r="AA1181" s="40">
        <v>26395.32</v>
      </c>
      <c r="AB1181" s="41">
        <v>3299.415</v>
      </c>
      <c r="AC1181" s="41">
        <v>8578.4789999999994</v>
      </c>
      <c r="AD1181" s="35"/>
      <c r="AE1181" s="35"/>
      <c r="AF1181" s="35"/>
      <c r="AG1181" s="35"/>
      <c r="AH1181" s="35"/>
      <c r="AI1181" s="2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</row>
    <row r="1182" spans="1:47" s="24" customFormat="1">
      <c r="A1182" s="31">
        <v>28088</v>
      </c>
      <c r="B1182" s="31" t="s">
        <v>828</v>
      </c>
      <c r="C1182" s="31" t="s">
        <v>13</v>
      </c>
      <c r="D1182" s="31"/>
      <c r="E1182" s="31">
        <v>60.09</v>
      </c>
      <c r="F1182" s="31" t="s">
        <v>104</v>
      </c>
      <c r="G1182" s="31" t="s">
        <v>4</v>
      </c>
      <c r="H1182" s="31" t="s">
        <v>6</v>
      </c>
      <c r="I1182" s="40">
        <v>19430.84</v>
      </c>
      <c r="J1182" s="40">
        <v>1165.8504</v>
      </c>
      <c r="K1182" s="40">
        <v>3886.1680000000001</v>
      </c>
      <c r="L1182" s="40">
        <v>20074.880000000005</v>
      </c>
      <c r="M1182" s="41">
        <v>1505.6160000000002</v>
      </c>
      <c r="N1182" s="41">
        <v>4516.8480000000009</v>
      </c>
      <c r="O1182" s="40">
        <v>21234.152000000006</v>
      </c>
      <c r="P1182" s="41">
        <v>1804.9029200000007</v>
      </c>
      <c r="Q1182" s="41">
        <v>5202.3672400000014</v>
      </c>
      <c r="R1182" s="40">
        <v>22393.424000000003</v>
      </c>
      <c r="S1182" s="41">
        <v>2127.3752800000002</v>
      </c>
      <c r="T1182" s="41">
        <v>5934.2573600000014</v>
      </c>
      <c r="U1182" s="40">
        <v>23552.696000000004</v>
      </c>
      <c r="V1182" s="41">
        <v>2473.0330800000002</v>
      </c>
      <c r="W1182" s="41">
        <v>6712.51836</v>
      </c>
      <c r="X1182" s="40">
        <v>24711.968000000004</v>
      </c>
      <c r="Y1182" s="41">
        <v>2841.8763200000008</v>
      </c>
      <c r="Z1182" s="41">
        <v>7537.1502400000008</v>
      </c>
      <c r="AA1182" s="40">
        <v>25871.240000000005</v>
      </c>
      <c r="AB1182" s="41">
        <v>3233.9050000000007</v>
      </c>
      <c r="AC1182" s="41">
        <v>8408.1530000000021</v>
      </c>
      <c r="AD1182" s="35"/>
      <c r="AE1182" s="35"/>
      <c r="AF1182" s="35"/>
      <c r="AG1182" s="35"/>
      <c r="AH1182" s="35"/>
      <c r="AI1182" s="2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</row>
    <row r="1183" spans="1:47" s="24" customFormat="1">
      <c r="A1183" s="31">
        <v>27509</v>
      </c>
      <c r="B1183" s="31" t="s">
        <v>1620</v>
      </c>
      <c r="C1183" s="31" t="s">
        <v>15</v>
      </c>
      <c r="D1183" s="31"/>
      <c r="E1183" s="31">
        <v>45.09</v>
      </c>
      <c r="F1183" s="31" t="s">
        <v>342</v>
      </c>
      <c r="G1183" s="31" t="s">
        <v>4</v>
      </c>
      <c r="H1183" s="31" t="s">
        <v>6</v>
      </c>
      <c r="I1183" s="40">
        <v>24288.099999999995</v>
      </c>
      <c r="J1183" s="40">
        <v>1457.2859999999996</v>
      </c>
      <c r="K1183" s="40">
        <v>4857.619999999999</v>
      </c>
      <c r="L1183" s="40">
        <v>25016.741999999998</v>
      </c>
      <c r="M1183" s="41">
        <v>1876.2556499999998</v>
      </c>
      <c r="N1183" s="41">
        <v>5628.7669500000002</v>
      </c>
      <c r="O1183" s="40">
        <v>26328.297599999998</v>
      </c>
      <c r="P1183" s="41">
        <v>2237.9052959999999</v>
      </c>
      <c r="Q1183" s="41">
        <v>6450.4329119999993</v>
      </c>
      <c r="R1183" s="40">
        <v>27639.853199999998</v>
      </c>
      <c r="S1183" s="41">
        <v>2625.7860539999997</v>
      </c>
      <c r="T1183" s="41">
        <v>7324.5610980000001</v>
      </c>
      <c r="U1183" s="40">
        <v>28951.408799999997</v>
      </c>
      <c r="V1183" s="41">
        <v>3039.8979239999994</v>
      </c>
      <c r="W1183" s="41">
        <v>8251.151507999999</v>
      </c>
      <c r="X1183" s="40">
        <v>30262.964399999997</v>
      </c>
      <c r="Y1183" s="41">
        <v>3480.240906</v>
      </c>
      <c r="Z1183" s="41">
        <v>9230.2041419999987</v>
      </c>
      <c r="AA1183" s="40">
        <v>31574.519999999997</v>
      </c>
      <c r="AB1183" s="41">
        <v>3946.8149999999996</v>
      </c>
      <c r="AC1183" s="41">
        <v>10261.718999999999</v>
      </c>
      <c r="AD1183" s="35"/>
      <c r="AE1183" s="35"/>
      <c r="AF1183" s="35"/>
      <c r="AG1183" s="35"/>
      <c r="AH1183" s="35"/>
      <c r="AI1183" s="2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</row>
    <row r="1184" spans="1:47" s="24" customFormat="1">
      <c r="A1184" s="31">
        <v>29422</v>
      </c>
      <c r="B1184" s="31" t="s">
        <v>694</v>
      </c>
      <c r="C1184" s="31" t="s">
        <v>13</v>
      </c>
      <c r="D1184" s="31"/>
      <c r="E1184" s="31">
        <v>42.04</v>
      </c>
      <c r="F1184" s="31" t="s">
        <v>170</v>
      </c>
      <c r="G1184" s="31" t="s">
        <v>4</v>
      </c>
      <c r="H1184" s="31" t="s">
        <v>6</v>
      </c>
      <c r="I1184" s="40">
        <v>15677.76</v>
      </c>
      <c r="J1184" s="40">
        <v>940.66559999999993</v>
      </c>
      <c r="K1184" s="40">
        <v>3135.5520000000001</v>
      </c>
      <c r="L1184" s="40">
        <v>16006.992000000002</v>
      </c>
      <c r="M1184" s="41">
        <v>1200.5244</v>
      </c>
      <c r="N1184" s="41">
        <v>3601.5732000000007</v>
      </c>
      <c r="O1184" s="40">
        <v>16599.609600000003</v>
      </c>
      <c r="P1184" s="41">
        <v>1410.9668160000003</v>
      </c>
      <c r="Q1184" s="41">
        <v>4066.9043520000009</v>
      </c>
      <c r="R1184" s="40">
        <v>17192.227200000001</v>
      </c>
      <c r="S1184" s="41">
        <v>1633.2615840000001</v>
      </c>
      <c r="T1184" s="41">
        <v>4555.9402080000009</v>
      </c>
      <c r="U1184" s="40">
        <v>17784.844800000003</v>
      </c>
      <c r="V1184" s="41">
        <v>1867.4087040000002</v>
      </c>
      <c r="W1184" s="41">
        <v>5068.6807680000002</v>
      </c>
      <c r="X1184" s="40">
        <v>18377.462400000004</v>
      </c>
      <c r="Y1184" s="41">
        <v>2113.4081760000004</v>
      </c>
      <c r="Z1184" s="41">
        <v>5605.126032000001</v>
      </c>
      <c r="AA1184" s="40">
        <v>18970.080000000002</v>
      </c>
      <c r="AB1184" s="41">
        <v>2371.2600000000002</v>
      </c>
      <c r="AC1184" s="41">
        <v>6165.2760000000007</v>
      </c>
      <c r="AD1184" s="35"/>
      <c r="AE1184" s="35"/>
      <c r="AF1184" s="35"/>
      <c r="AG1184" s="35"/>
      <c r="AH1184" s="35"/>
      <c r="AI1184" s="2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</row>
    <row r="1185" spans="1:47" s="24" customFormat="1">
      <c r="A1185" s="31">
        <v>15750</v>
      </c>
      <c r="B1185" s="31" t="s">
        <v>2155</v>
      </c>
      <c r="C1185" s="31" t="s">
        <v>15</v>
      </c>
      <c r="D1185" s="31"/>
      <c r="E1185" s="31">
        <v>63.09</v>
      </c>
      <c r="F1185" s="31" t="s">
        <v>302</v>
      </c>
      <c r="G1185" s="31" t="s">
        <v>4</v>
      </c>
      <c r="H1185" s="31" t="s">
        <v>6</v>
      </c>
      <c r="I1185" s="40">
        <v>24288.099999999995</v>
      </c>
      <c r="J1185" s="40">
        <v>1457.2859999999996</v>
      </c>
      <c r="K1185" s="40">
        <v>4857.619999999999</v>
      </c>
      <c r="L1185" s="40">
        <v>25502.503999999997</v>
      </c>
      <c r="M1185" s="41">
        <v>1912.6877999999997</v>
      </c>
      <c r="N1185" s="41">
        <v>5738.0633999999991</v>
      </c>
      <c r="O1185" s="40">
        <v>27688.431199999999</v>
      </c>
      <c r="P1185" s="41">
        <v>2353.5166520000002</v>
      </c>
      <c r="Q1185" s="41">
        <v>6783.6656439999997</v>
      </c>
      <c r="R1185" s="40">
        <v>29874.358399999997</v>
      </c>
      <c r="S1185" s="41">
        <v>2838.0640479999997</v>
      </c>
      <c r="T1185" s="41">
        <v>7916.704976</v>
      </c>
      <c r="U1185" s="40">
        <v>32060.285599999999</v>
      </c>
      <c r="V1185" s="41">
        <v>3366.329988</v>
      </c>
      <c r="W1185" s="41">
        <v>9137.1813959999981</v>
      </c>
      <c r="X1185" s="40">
        <v>34246.212800000001</v>
      </c>
      <c r="Y1185" s="41">
        <v>3938.3144720000005</v>
      </c>
      <c r="Z1185" s="41">
        <v>10445.094904</v>
      </c>
      <c r="AA1185" s="40">
        <v>36432.14</v>
      </c>
      <c r="AB1185" s="41">
        <v>4554.0174999999999</v>
      </c>
      <c r="AC1185" s="41">
        <v>11840.4455</v>
      </c>
      <c r="AD1185" s="35"/>
      <c r="AE1185" s="35"/>
      <c r="AF1185" s="35"/>
      <c r="AG1185" s="35"/>
      <c r="AH1185" s="35"/>
      <c r="AI1185" s="2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</row>
    <row r="1186" spans="1:47" s="24" customFormat="1">
      <c r="A1186" s="31">
        <v>21611</v>
      </c>
      <c r="B1186" s="31" t="s">
        <v>2048</v>
      </c>
      <c r="C1186" s="31" t="s">
        <v>15</v>
      </c>
      <c r="D1186" s="31"/>
      <c r="E1186" s="31">
        <v>59</v>
      </c>
      <c r="F1186" s="31" t="s">
        <v>118</v>
      </c>
      <c r="G1186" s="31" t="s">
        <v>4</v>
      </c>
      <c r="H1186" s="31" t="s">
        <v>6</v>
      </c>
      <c r="I1186" s="40">
        <v>21687.1</v>
      </c>
      <c r="J1186" s="40">
        <v>1301.2259999999999</v>
      </c>
      <c r="K1186" s="40">
        <v>4337.42</v>
      </c>
      <c r="L1186" s="40">
        <v>22771.455999999998</v>
      </c>
      <c r="M1186" s="41">
        <v>1707.8591999999999</v>
      </c>
      <c r="N1186" s="41">
        <v>5123.5775999999996</v>
      </c>
      <c r="O1186" s="40">
        <v>24723.2968</v>
      </c>
      <c r="P1186" s="41">
        <v>2101.4802280000004</v>
      </c>
      <c r="Q1186" s="41">
        <v>6057.2077159999999</v>
      </c>
      <c r="R1186" s="40">
        <v>26675.137599999998</v>
      </c>
      <c r="S1186" s="41">
        <v>2534.1380719999997</v>
      </c>
      <c r="T1186" s="41">
        <v>7068.9114639999998</v>
      </c>
      <c r="U1186" s="40">
        <v>28626.9784</v>
      </c>
      <c r="V1186" s="41">
        <v>3005.8327319999999</v>
      </c>
      <c r="W1186" s="41">
        <v>8158.6888439999993</v>
      </c>
      <c r="X1186" s="40">
        <v>30578.819199999998</v>
      </c>
      <c r="Y1186" s="41">
        <v>3516.5642079999998</v>
      </c>
      <c r="Z1186" s="41">
        <v>9326.5398559999994</v>
      </c>
      <c r="AA1186" s="40">
        <v>32530.659999999996</v>
      </c>
      <c r="AB1186" s="41">
        <v>4066.3324999999995</v>
      </c>
      <c r="AC1186" s="41">
        <v>10572.464499999998</v>
      </c>
      <c r="AD1186" s="35"/>
      <c r="AE1186" s="35"/>
      <c r="AF1186" s="35"/>
      <c r="AG1186" s="35"/>
      <c r="AH1186" s="35"/>
      <c r="AI1186" s="2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</row>
    <row r="1187" spans="1:47" s="24" customFormat="1">
      <c r="A1187" s="31">
        <v>32832</v>
      </c>
      <c r="B1187" s="31" t="s">
        <v>1199</v>
      </c>
      <c r="C1187" s="31" t="s">
        <v>15</v>
      </c>
      <c r="D1187" s="31"/>
      <c r="E1187" s="31">
        <v>59.09</v>
      </c>
      <c r="F1187" s="31" t="s">
        <v>260</v>
      </c>
      <c r="G1187" s="31" t="s">
        <v>4</v>
      </c>
      <c r="H1187" s="31" t="s">
        <v>6</v>
      </c>
      <c r="I1187" s="40">
        <v>4746.2400000000007</v>
      </c>
      <c r="J1187" s="40">
        <v>284.77440000000001</v>
      </c>
      <c r="K1187" s="40">
        <v>949.24800000000016</v>
      </c>
      <c r="L1187" s="40">
        <v>4774.7180000000008</v>
      </c>
      <c r="M1187" s="41">
        <v>358.10385000000002</v>
      </c>
      <c r="N1187" s="41">
        <v>1074.3115500000001</v>
      </c>
      <c r="O1187" s="40">
        <v>4825.9784000000009</v>
      </c>
      <c r="P1187" s="41">
        <v>410.20816400000012</v>
      </c>
      <c r="Q1187" s="41">
        <v>1182.3647080000003</v>
      </c>
      <c r="R1187" s="40">
        <v>4877.238800000001</v>
      </c>
      <c r="S1187" s="41">
        <v>463.33768600000008</v>
      </c>
      <c r="T1187" s="41">
        <v>1292.4682820000003</v>
      </c>
      <c r="U1187" s="40">
        <v>4928.4992000000011</v>
      </c>
      <c r="V1187" s="41">
        <v>517.49241600000005</v>
      </c>
      <c r="W1187" s="41">
        <v>1404.6222720000003</v>
      </c>
      <c r="X1187" s="40">
        <v>4979.7596000000003</v>
      </c>
      <c r="Y1187" s="41">
        <v>572.67235400000004</v>
      </c>
      <c r="Z1187" s="41">
        <v>1518.8266780000001</v>
      </c>
      <c r="AA1187" s="40">
        <v>5031.0200000000004</v>
      </c>
      <c r="AB1187" s="41">
        <v>628.87750000000005</v>
      </c>
      <c r="AC1187" s="41">
        <v>1635.0815000000002</v>
      </c>
      <c r="AD1187" s="35"/>
      <c r="AE1187" s="35"/>
      <c r="AF1187" s="35"/>
      <c r="AG1187" s="35"/>
      <c r="AH1187" s="35"/>
      <c r="AI1187" s="2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</row>
    <row r="1188" spans="1:47" s="24" customFormat="1">
      <c r="A1188" s="31">
        <v>31772</v>
      </c>
      <c r="B1188" s="31" t="s">
        <v>547</v>
      </c>
      <c r="C1188" s="31" t="s">
        <v>13</v>
      </c>
      <c r="D1188" s="31"/>
      <c r="E1188" s="31">
        <v>33.04</v>
      </c>
      <c r="F1188" s="31" t="s">
        <v>219</v>
      </c>
      <c r="G1188" s="31" t="s">
        <v>4</v>
      </c>
      <c r="H1188" s="31" t="s">
        <v>6</v>
      </c>
      <c r="I1188" s="40">
        <v>12542.18</v>
      </c>
      <c r="J1188" s="40">
        <v>752.5308</v>
      </c>
      <c r="K1188" s="40">
        <v>2508.4360000000001</v>
      </c>
      <c r="L1188" s="40">
        <v>12673.871999999999</v>
      </c>
      <c r="M1188" s="41">
        <v>950.54039999999986</v>
      </c>
      <c r="N1188" s="41">
        <v>2851.6212</v>
      </c>
      <c r="O1188" s="40">
        <v>12910.917600000001</v>
      </c>
      <c r="P1188" s="41">
        <v>1097.4279960000001</v>
      </c>
      <c r="Q1188" s="41">
        <v>3163.1748120000002</v>
      </c>
      <c r="R1188" s="40">
        <v>13147.9632</v>
      </c>
      <c r="S1188" s="41">
        <v>1249.0565040000001</v>
      </c>
      <c r="T1188" s="41">
        <v>3484.2102480000003</v>
      </c>
      <c r="U1188" s="40">
        <v>13385.0088</v>
      </c>
      <c r="V1188" s="41">
        <v>1405.4259239999999</v>
      </c>
      <c r="W1188" s="41">
        <v>3814.7275079999995</v>
      </c>
      <c r="X1188" s="40">
        <v>13622.054400000001</v>
      </c>
      <c r="Y1188" s="41">
        <v>1566.5362560000001</v>
      </c>
      <c r="Z1188" s="41">
        <v>4154.726592</v>
      </c>
      <c r="AA1188" s="40">
        <v>13859.1</v>
      </c>
      <c r="AB1188" s="41">
        <v>1732.3875</v>
      </c>
      <c r="AC1188" s="41">
        <v>4504.2075000000004</v>
      </c>
      <c r="AD1188" s="35"/>
      <c r="AE1188" s="35"/>
      <c r="AF1188" s="35"/>
      <c r="AG1188" s="35"/>
      <c r="AH1188" s="35"/>
      <c r="AI1188" s="2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</row>
    <row r="1189" spans="1:47" s="24" customFormat="1">
      <c r="A1189" s="31">
        <v>30128</v>
      </c>
      <c r="B1189" s="31" t="s">
        <v>1450</v>
      </c>
      <c r="C1189" s="31" t="s">
        <v>15</v>
      </c>
      <c r="D1189" s="31"/>
      <c r="E1189" s="31">
        <v>45.1</v>
      </c>
      <c r="F1189" s="31" t="s">
        <v>44</v>
      </c>
      <c r="G1189" s="31" t="s">
        <v>4</v>
      </c>
      <c r="H1189" s="31" t="s">
        <v>6</v>
      </c>
      <c r="I1189" s="40">
        <v>30598.320000000003</v>
      </c>
      <c r="J1189" s="40">
        <v>1835.8992000000001</v>
      </c>
      <c r="K1189" s="40">
        <v>6119.6640000000007</v>
      </c>
      <c r="L1189" s="40">
        <v>31223.846000000001</v>
      </c>
      <c r="M1189" s="41">
        <v>2341.78845</v>
      </c>
      <c r="N1189" s="41">
        <v>7025.36535</v>
      </c>
      <c r="O1189" s="40">
        <v>32349.792799999999</v>
      </c>
      <c r="P1189" s="41">
        <v>2749.7323880000004</v>
      </c>
      <c r="Q1189" s="41">
        <v>7925.6992359999995</v>
      </c>
      <c r="R1189" s="40">
        <v>33475.739600000001</v>
      </c>
      <c r="S1189" s="41">
        <v>3180.1952620000002</v>
      </c>
      <c r="T1189" s="41">
        <v>8871.0709940000015</v>
      </c>
      <c r="U1189" s="40">
        <v>34601.686399999999</v>
      </c>
      <c r="V1189" s="41">
        <v>3633.177072</v>
      </c>
      <c r="W1189" s="41">
        <v>9861.480623999998</v>
      </c>
      <c r="X1189" s="40">
        <v>35727.633199999997</v>
      </c>
      <c r="Y1189" s="41">
        <v>4108.6778180000001</v>
      </c>
      <c r="Z1189" s="41">
        <v>10896.928125999999</v>
      </c>
      <c r="AA1189" s="40">
        <v>36853.58</v>
      </c>
      <c r="AB1189" s="41">
        <v>4606.6975000000002</v>
      </c>
      <c r="AC1189" s="41">
        <v>11977.413500000001</v>
      </c>
      <c r="AD1189" s="35"/>
      <c r="AE1189" s="35"/>
      <c r="AF1189" s="35"/>
      <c r="AG1189" s="35"/>
      <c r="AH1189" s="35"/>
      <c r="AI1189" s="2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</row>
    <row r="1190" spans="1:47" s="24" customFormat="1">
      <c r="A1190" s="31">
        <v>28868</v>
      </c>
      <c r="B1190" s="31" t="s">
        <v>1554</v>
      </c>
      <c r="C1190" s="31" t="s">
        <v>15</v>
      </c>
      <c r="D1190" s="31"/>
      <c r="E1190" s="31">
        <v>50.06</v>
      </c>
      <c r="F1190" s="31" t="s">
        <v>139</v>
      </c>
      <c r="G1190" s="31" t="s">
        <v>4</v>
      </c>
      <c r="H1190" s="31" t="s">
        <v>6</v>
      </c>
      <c r="I1190" s="40">
        <v>19448.439999999999</v>
      </c>
      <c r="J1190" s="40">
        <v>1166.9063999999998</v>
      </c>
      <c r="K1190" s="40">
        <v>3889.6880000000001</v>
      </c>
      <c r="L1190" s="40">
        <v>19973.548000000003</v>
      </c>
      <c r="M1190" s="41">
        <v>1498.0161000000001</v>
      </c>
      <c r="N1190" s="41">
        <v>4494.0483000000004</v>
      </c>
      <c r="O1190" s="40">
        <v>20918.742400000003</v>
      </c>
      <c r="P1190" s="41">
        <v>1778.0931040000003</v>
      </c>
      <c r="Q1190" s="41">
        <v>5125.0918880000008</v>
      </c>
      <c r="R1190" s="40">
        <v>21863.936800000003</v>
      </c>
      <c r="S1190" s="41">
        <v>2077.0739960000005</v>
      </c>
      <c r="T1190" s="41">
        <v>5793.9432520000009</v>
      </c>
      <c r="U1190" s="40">
        <v>22809.131200000003</v>
      </c>
      <c r="V1190" s="41">
        <v>2394.9587760000004</v>
      </c>
      <c r="W1190" s="41">
        <v>6500.6023920000007</v>
      </c>
      <c r="X1190" s="40">
        <v>23754.325600000004</v>
      </c>
      <c r="Y1190" s="41">
        <v>2731.7474440000005</v>
      </c>
      <c r="Z1190" s="41">
        <v>7245.069308000001</v>
      </c>
      <c r="AA1190" s="40">
        <v>24699.520000000004</v>
      </c>
      <c r="AB1190" s="41">
        <v>3087.4400000000005</v>
      </c>
      <c r="AC1190" s="41">
        <v>8027.3440000000019</v>
      </c>
      <c r="AD1190" s="35"/>
      <c r="AE1190" s="35"/>
      <c r="AF1190" s="35"/>
      <c r="AG1190" s="35"/>
      <c r="AH1190" s="35"/>
      <c r="AI1190" s="2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</row>
    <row r="1191" spans="1:47" s="24" customFormat="1">
      <c r="A1191" s="31">
        <v>29086</v>
      </c>
      <c r="B1191" s="31" t="s">
        <v>1535</v>
      </c>
      <c r="C1191" s="31" t="s">
        <v>15</v>
      </c>
      <c r="D1191" s="31"/>
      <c r="E1191" s="31">
        <v>54.02</v>
      </c>
      <c r="F1191" s="31" t="s">
        <v>57</v>
      </c>
      <c r="G1191" s="31" t="s">
        <v>4</v>
      </c>
      <c r="H1191" s="31" t="s">
        <v>6</v>
      </c>
      <c r="I1191" s="40">
        <v>30438.94</v>
      </c>
      <c r="J1191" s="40">
        <v>1826.3363999999999</v>
      </c>
      <c r="K1191" s="40">
        <v>6087.7880000000005</v>
      </c>
      <c r="L1191" s="40">
        <v>31215.132000000001</v>
      </c>
      <c r="M1191" s="41">
        <v>2341.1349</v>
      </c>
      <c r="N1191" s="41">
        <v>7023.4047</v>
      </c>
      <c r="O1191" s="40">
        <v>32612.277600000001</v>
      </c>
      <c r="P1191" s="41">
        <v>2772.0435960000004</v>
      </c>
      <c r="Q1191" s="41">
        <v>7990.0080120000002</v>
      </c>
      <c r="R1191" s="40">
        <v>34009.423200000005</v>
      </c>
      <c r="S1191" s="41">
        <v>3230.8952040000004</v>
      </c>
      <c r="T1191" s="41">
        <v>9012.4971480000022</v>
      </c>
      <c r="U1191" s="40">
        <v>35406.568800000001</v>
      </c>
      <c r="V1191" s="41">
        <v>3717.6897239999998</v>
      </c>
      <c r="W1191" s="41">
        <v>10090.872108</v>
      </c>
      <c r="X1191" s="40">
        <v>36803.714400000004</v>
      </c>
      <c r="Y1191" s="41">
        <v>4232.4271560000007</v>
      </c>
      <c r="Z1191" s="41">
        <v>11225.132892000001</v>
      </c>
      <c r="AA1191" s="40">
        <v>38200.86</v>
      </c>
      <c r="AB1191" s="41">
        <v>4775.1075000000001</v>
      </c>
      <c r="AC1191" s="41">
        <v>12415.279500000001</v>
      </c>
      <c r="AD1191" s="35"/>
      <c r="AE1191" s="35"/>
      <c r="AF1191" s="35"/>
      <c r="AG1191" s="35"/>
      <c r="AH1191" s="35"/>
      <c r="AI1191" s="2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</row>
    <row r="1192" spans="1:47" s="24" customFormat="1">
      <c r="A1192" s="31">
        <v>29323</v>
      </c>
      <c r="B1192" s="31" t="s">
        <v>1517</v>
      </c>
      <c r="C1192" s="31" t="s">
        <v>15</v>
      </c>
      <c r="D1192" s="31"/>
      <c r="E1192" s="31">
        <v>54.04</v>
      </c>
      <c r="F1192" s="31" t="s">
        <v>249</v>
      </c>
      <c r="G1192" s="31" t="s">
        <v>4</v>
      </c>
      <c r="H1192" s="31" t="s">
        <v>6</v>
      </c>
      <c r="I1192" s="40">
        <v>24476.280000000002</v>
      </c>
      <c r="J1192" s="40">
        <v>1468.5768</v>
      </c>
      <c r="K1192" s="40">
        <v>4895.2560000000003</v>
      </c>
      <c r="L1192" s="40">
        <v>25105.647999999997</v>
      </c>
      <c r="M1192" s="41">
        <v>1882.9235999999996</v>
      </c>
      <c r="N1192" s="41">
        <v>5648.7707999999993</v>
      </c>
      <c r="O1192" s="40">
        <v>26238.510399999999</v>
      </c>
      <c r="P1192" s="41">
        <v>2230.2733840000001</v>
      </c>
      <c r="Q1192" s="41">
        <v>6428.4350479999994</v>
      </c>
      <c r="R1192" s="40">
        <v>27371.372799999997</v>
      </c>
      <c r="S1192" s="41">
        <v>2600.2804159999996</v>
      </c>
      <c r="T1192" s="41">
        <v>7253.4137919999994</v>
      </c>
      <c r="U1192" s="40">
        <v>28504.235199999999</v>
      </c>
      <c r="V1192" s="41">
        <v>2992.944696</v>
      </c>
      <c r="W1192" s="41">
        <v>8123.7070319999993</v>
      </c>
      <c r="X1192" s="40">
        <v>29637.097600000001</v>
      </c>
      <c r="Y1192" s="41">
        <v>3408.2662240000004</v>
      </c>
      <c r="Z1192" s="41">
        <v>9039.3147680000002</v>
      </c>
      <c r="AA1192" s="40">
        <v>30769.96</v>
      </c>
      <c r="AB1192" s="41">
        <v>3846.2449999999999</v>
      </c>
      <c r="AC1192" s="41">
        <v>10000.236999999999</v>
      </c>
      <c r="AD1192" s="35"/>
      <c r="AE1192" s="35"/>
      <c r="AF1192" s="35"/>
      <c r="AG1192" s="35"/>
      <c r="AH1192" s="35"/>
      <c r="AI1192" s="2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</row>
    <row r="1193" spans="1:47" s="24" customFormat="1">
      <c r="A1193" s="31">
        <v>28416</v>
      </c>
      <c r="B1193" s="31" t="s">
        <v>1596</v>
      </c>
      <c r="C1193" s="31" t="s">
        <v>15</v>
      </c>
      <c r="D1193" s="31"/>
      <c r="E1193" s="31">
        <v>61.11</v>
      </c>
      <c r="F1193" s="31" t="s">
        <v>439</v>
      </c>
      <c r="G1193" s="31" t="s">
        <v>4</v>
      </c>
      <c r="H1193" s="31" t="s">
        <v>6</v>
      </c>
      <c r="I1193" s="40">
        <v>27383.679999999997</v>
      </c>
      <c r="J1193" s="40">
        <v>1643.0207999999998</v>
      </c>
      <c r="K1193" s="40">
        <v>5476.7359999999999</v>
      </c>
      <c r="L1193" s="40">
        <v>28257.612000000001</v>
      </c>
      <c r="M1193" s="41">
        <v>2119.3209000000002</v>
      </c>
      <c r="N1193" s="41">
        <v>6357.9627</v>
      </c>
      <c r="O1193" s="40">
        <v>29830.689600000002</v>
      </c>
      <c r="P1193" s="41">
        <v>2535.6086160000004</v>
      </c>
      <c r="Q1193" s="41">
        <v>7308.5189520000004</v>
      </c>
      <c r="R1193" s="40">
        <v>31403.767200000002</v>
      </c>
      <c r="S1193" s="41">
        <v>2983.357884</v>
      </c>
      <c r="T1193" s="41">
        <v>8321.9983080000002</v>
      </c>
      <c r="U1193" s="40">
        <v>32976.844799999999</v>
      </c>
      <c r="V1193" s="41">
        <v>3462.5687039999998</v>
      </c>
      <c r="W1193" s="41">
        <v>9398.4007679999995</v>
      </c>
      <c r="X1193" s="40">
        <v>34549.922400000003</v>
      </c>
      <c r="Y1193" s="41">
        <v>3973.2410760000007</v>
      </c>
      <c r="Z1193" s="41">
        <v>10537.726332</v>
      </c>
      <c r="AA1193" s="40">
        <v>36123</v>
      </c>
      <c r="AB1193" s="41">
        <v>4515.375</v>
      </c>
      <c r="AC1193" s="41">
        <v>11739.975</v>
      </c>
      <c r="AD1193" s="35"/>
      <c r="AE1193" s="35"/>
      <c r="AF1193" s="35"/>
      <c r="AG1193" s="35"/>
      <c r="AH1193" s="35"/>
      <c r="AI1193" s="2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</row>
    <row r="1194" spans="1:47" s="24" customFormat="1">
      <c r="A1194" s="31">
        <v>23638</v>
      </c>
      <c r="B1194" s="31" t="s">
        <v>1012</v>
      </c>
      <c r="C1194" s="31" t="s">
        <v>13</v>
      </c>
      <c r="D1194" s="31"/>
      <c r="E1194" s="31">
        <v>59.01</v>
      </c>
      <c r="F1194" s="31" t="s">
        <v>76</v>
      </c>
      <c r="G1194" s="31" t="s">
        <v>4</v>
      </c>
      <c r="H1194" s="31" t="s">
        <v>6</v>
      </c>
      <c r="I1194" s="40">
        <v>19355.96</v>
      </c>
      <c r="J1194" s="40">
        <v>1161.3575999999998</v>
      </c>
      <c r="K1194" s="40">
        <v>3871.192</v>
      </c>
      <c r="L1194" s="40">
        <v>20285.045999999998</v>
      </c>
      <c r="M1194" s="41">
        <v>1521.3784499999999</v>
      </c>
      <c r="N1194" s="41">
        <v>4564.1353499999996</v>
      </c>
      <c r="O1194" s="40">
        <v>21957.400799999999</v>
      </c>
      <c r="P1194" s="41">
        <v>1866.3790680000002</v>
      </c>
      <c r="Q1194" s="41">
        <v>5379.5631960000001</v>
      </c>
      <c r="R1194" s="40">
        <v>23629.7556</v>
      </c>
      <c r="S1194" s="41">
        <v>2244.8267820000001</v>
      </c>
      <c r="T1194" s="41">
        <v>6261.8852340000003</v>
      </c>
      <c r="U1194" s="40">
        <v>25302.110399999998</v>
      </c>
      <c r="V1194" s="41">
        <v>2656.7215919999999</v>
      </c>
      <c r="W1194" s="41">
        <v>7211.1014639999985</v>
      </c>
      <c r="X1194" s="40">
        <v>26974.465199999999</v>
      </c>
      <c r="Y1194" s="41">
        <v>3102.063498</v>
      </c>
      <c r="Z1194" s="41">
        <v>8227.2118859999991</v>
      </c>
      <c r="AA1194" s="40">
        <v>28646.82</v>
      </c>
      <c r="AB1194" s="41">
        <v>3580.8525</v>
      </c>
      <c r="AC1194" s="41">
        <v>9310.2165000000005</v>
      </c>
      <c r="AD1194" s="35"/>
      <c r="AE1194" s="35"/>
      <c r="AF1194" s="35"/>
      <c r="AG1194" s="35"/>
      <c r="AH1194" s="35"/>
      <c r="AI1194" s="2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</row>
    <row r="1195" spans="1:47" s="24" customFormat="1">
      <c r="A1195" s="31">
        <v>23570</v>
      </c>
      <c r="B1195" s="31" t="s">
        <v>1862</v>
      </c>
      <c r="C1195" s="31" t="s">
        <v>15</v>
      </c>
      <c r="D1195" s="31"/>
      <c r="E1195" s="31">
        <v>54.06</v>
      </c>
      <c r="F1195" s="31" t="s">
        <v>67</v>
      </c>
      <c r="G1195" s="31" t="s">
        <v>4</v>
      </c>
      <c r="H1195" s="31" t="s">
        <v>6</v>
      </c>
      <c r="I1195" s="40">
        <v>21687.1</v>
      </c>
      <c r="J1195" s="40">
        <v>1301.2259999999999</v>
      </c>
      <c r="K1195" s="40">
        <v>4337.42</v>
      </c>
      <c r="L1195" s="40">
        <v>22728.081999999999</v>
      </c>
      <c r="M1195" s="41">
        <v>1704.6061499999998</v>
      </c>
      <c r="N1195" s="41">
        <v>5113.8184499999998</v>
      </c>
      <c r="O1195" s="40">
        <v>24601.849599999998</v>
      </c>
      <c r="P1195" s="41">
        <v>2091.1572160000001</v>
      </c>
      <c r="Q1195" s="41">
        <v>6027.4531519999991</v>
      </c>
      <c r="R1195" s="40">
        <v>26475.617200000001</v>
      </c>
      <c r="S1195" s="41">
        <v>2515.183634</v>
      </c>
      <c r="T1195" s="41">
        <v>7016.0385580000002</v>
      </c>
      <c r="U1195" s="40">
        <v>28349.3848</v>
      </c>
      <c r="V1195" s="41">
        <v>2976.6854039999998</v>
      </c>
      <c r="W1195" s="41">
        <v>8079.5746679999993</v>
      </c>
      <c r="X1195" s="40">
        <v>30223.152399999999</v>
      </c>
      <c r="Y1195" s="41">
        <v>3475.6625260000001</v>
      </c>
      <c r="Z1195" s="41">
        <v>9218.0614819999992</v>
      </c>
      <c r="AA1195" s="40">
        <v>32096.92</v>
      </c>
      <c r="AB1195" s="41">
        <v>4012.1149999999998</v>
      </c>
      <c r="AC1195" s="41">
        <v>10431.499</v>
      </c>
      <c r="AD1195" s="35"/>
      <c r="AE1195" s="35"/>
      <c r="AF1195" s="35"/>
      <c r="AG1195" s="35"/>
      <c r="AH1195" s="35"/>
      <c r="AI1195" s="2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</row>
    <row r="1196" spans="1:47" s="24" customFormat="1">
      <c r="A1196" s="31">
        <v>29911</v>
      </c>
      <c r="B1196" s="31" t="s">
        <v>697</v>
      </c>
      <c r="C1196" s="31" t="s">
        <v>13</v>
      </c>
      <c r="D1196" s="31"/>
      <c r="E1196" s="31">
        <v>42.05</v>
      </c>
      <c r="F1196" s="31" t="s">
        <v>338</v>
      </c>
      <c r="G1196" s="31" t="s">
        <v>4</v>
      </c>
      <c r="H1196" s="31" t="s">
        <v>6</v>
      </c>
      <c r="I1196" s="40">
        <v>24288.099999999995</v>
      </c>
      <c r="J1196" s="40">
        <v>1457.2859999999996</v>
      </c>
      <c r="K1196" s="40">
        <v>4857.619999999999</v>
      </c>
      <c r="L1196" s="40">
        <v>24798.149999999994</v>
      </c>
      <c r="M1196" s="41">
        <v>1859.8612499999995</v>
      </c>
      <c r="N1196" s="41">
        <v>5579.5837499999989</v>
      </c>
      <c r="O1196" s="40">
        <v>25716.239999999994</v>
      </c>
      <c r="P1196" s="41">
        <v>2185.8803999999996</v>
      </c>
      <c r="Q1196" s="41">
        <v>6300.478799999998</v>
      </c>
      <c r="R1196" s="40">
        <v>26634.329999999994</v>
      </c>
      <c r="S1196" s="41">
        <v>2530.2613499999993</v>
      </c>
      <c r="T1196" s="41">
        <v>7058.0974499999993</v>
      </c>
      <c r="U1196" s="40">
        <v>27552.419999999995</v>
      </c>
      <c r="V1196" s="41">
        <v>2893.0040999999992</v>
      </c>
      <c r="W1196" s="41">
        <v>7852.4396999999981</v>
      </c>
      <c r="X1196" s="40">
        <v>28470.509999999995</v>
      </c>
      <c r="Y1196" s="41">
        <v>3274.1086499999997</v>
      </c>
      <c r="Z1196" s="41">
        <v>8683.505549999998</v>
      </c>
      <c r="AA1196" s="40">
        <v>29388.599999999995</v>
      </c>
      <c r="AB1196" s="41">
        <v>3673.5749999999994</v>
      </c>
      <c r="AC1196" s="41">
        <v>9551.2949999999983</v>
      </c>
      <c r="AD1196" s="35"/>
      <c r="AE1196" s="35"/>
      <c r="AF1196" s="35"/>
      <c r="AG1196" s="35"/>
      <c r="AH1196" s="35"/>
      <c r="AI1196" s="2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</row>
    <row r="1197" spans="1:47" s="24" customFormat="1">
      <c r="A1197" s="31">
        <v>27418</v>
      </c>
      <c r="B1197" s="31" t="s">
        <v>878</v>
      </c>
      <c r="C1197" s="31" t="s">
        <v>13</v>
      </c>
      <c r="D1197" s="31"/>
      <c r="E1197" s="31">
        <v>49.06</v>
      </c>
      <c r="F1197" s="31" t="s">
        <v>134</v>
      </c>
      <c r="G1197" s="31" t="s">
        <v>4</v>
      </c>
      <c r="H1197" s="31" t="s">
        <v>6</v>
      </c>
      <c r="I1197" s="40">
        <v>27383.679999999997</v>
      </c>
      <c r="J1197" s="40">
        <v>1643.0207999999998</v>
      </c>
      <c r="K1197" s="40">
        <v>5476.7359999999999</v>
      </c>
      <c r="L1197" s="40">
        <v>28432.398000000001</v>
      </c>
      <c r="M1197" s="41">
        <v>2132.42985</v>
      </c>
      <c r="N1197" s="41">
        <v>6397.2895500000004</v>
      </c>
      <c r="O1197" s="40">
        <v>30320.090400000001</v>
      </c>
      <c r="P1197" s="41">
        <v>2577.2076840000004</v>
      </c>
      <c r="Q1197" s="41">
        <v>7428.4221479999997</v>
      </c>
      <c r="R1197" s="40">
        <v>32207.782800000001</v>
      </c>
      <c r="S1197" s="41">
        <v>3059.7393660000002</v>
      </c>
      <c r="T1197" s="41">
        <v>8535.0624420000004</v>
      </c>
      <c r="U1197" s="40">
        <v>34095.475200000001</v>
      </c>
      <c r="V1197" s="41">
        <v>3580.0248959999999</v>
      </c>
      <c r="W1197" s="41">
        <v>9717.2104319999999</v>
      </c>
      <c r="X1197" s="40">
        <v>35983.167600000001</v>
      </c>
      <c r="Y1197" s="41">
        <v>4138.0642740000003</v>
      </c>
      <c r="Z1197" s="41">
        <v>10974.866118</v>
      </c>
      <c r="AA1197" s="40">
        <v>37870.86</v>
      </c>
      <c r="AB1197" s="41">
        <v>4733.8575000000001</v>
      </c>
      <c r="AC1197" s="41">
        <v>12308.029500000001</v>
      </c>
      <c r="AD1197" s="35"/>
      <c r="AE1197" s="35"/>
      <c r="AF1197" s="35"/>
      <c r="AG1197" s="35"/>
      <c r="AH1197" s="35"/>
      <c r="AI1197" s="2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</row>
    <row r="1198" spans="1:47" s="24" customFormat="1">
      <c r="A1198" s="31">
        <v>31073</v>
      </c>
      <c r="B1198" s="31" t="s">
        <v>1334</v>
      </c>
      <c r="C1198" s="31" t="s">
        <v>15</v>
      </c>
      <c r="D1198" s="31"/>
      <c r="E1198" s="31">
        <v>45.03</v>
      </c>
      <c r="F1198" s="31" t="s">
        <v>114</v>
      </c>
      <c r="G1198" s="31" t="s">
        <v>4</v>
      </c>
      <c r="H1198" s="31" t="s">
        <v>6</v>
      </c>
      <c r="I1198" s="40">
        <v>24288.099999999995</v>
      </c>
      <c r="J1198" s="40">
        <v>1457.2859999999996</v>
      </c>
      <c r="K1198" s="40">
        <v>4857.619999999999</v>
      </c>
      <c r="L1198" s="40">
        <v>26218.555999999997</v>
      </c>
      <c r="M1198" s="41">
        <v>1966.3916999999997</v>
      </c>
      <c r="N1198" s="41">
        <v>5899.1750999999995</v>
      </c>
      <c r="O1198" s="40">
        <v>26847.180799999995</v>
      </c>
      <c r="P1198" s="41">
        <v>2282.0103679999997</v>
      </c>
      <c r="Q1198" s="41">
        <v>6577.5592959999985</v>
      </c>
      <c r="R1198" s="40">
        <v>27475.805599999996</v>
      </c>
      <c r="S1198" s="41">
        <v>2610.2015319999996</v>
      </c>
      <c r="T1198" s="41">
        <v>7281.088483999999</v>
      </c>
      <c r="U1198" s="40">
        <v>28104.430399999997</v>
      </c>
      <c r="V1198" s="41">
        <v>2950.9651919999997</v>
      </c>
      <c r="W1198" s="41">
        <v>8009.7626639999989</v>
      </c>
      <c r="X1198" s="40">
        <v>28733.055199999995</v>
      </c>
      <c r="Y1198" s="41">
        <v>3304.3013479999995</v>
      </c>
      <c r="Z1198" s="41">
        <v>8763.5818359999976</v>
      </c>
      <c r="AA1198" s="40">
        <v>29361.679999999997</v>
      </c>
      <c r="AB1198" s="41">
        <v>3670.2099999999996</v>
      </c>
      <c r="AC1198" s="41">
        <v>9542.5459999999985</v>
      </c>
      <c r="AD1198" s="35"/>
      <c r="AE1198" s="35"/>
      <c r="AF1198" s="35"/>
      <c r="AG1198" s="35"/>
      <c r="AH1198" s="35"/>
      <c r="AI1198" s="2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</row>
    <row r="1199" spans="1:47" s="24" customFormat="1">
      <c r="A1199" s="31">
        <v>26646</v>
      </c>
      <c r="B1199" s="31" t="s">
        <v>1040</v>
      </c>
      <c r="C1199" s="31" t="s">
        <v>13</v>
      </c>
      <c r="D1199" s="31"/>
      <c r="E1199" s="31">
        <v>75.09</v>
      </c>
      <c r="F1199" s="31" t="s">
        <v>160</v>
      </c>
      <c r="G1199" s="31" t="s">
        <v>4</v>
      </c>
      <c r="H1199" s="31" t="s">
        <v>6</v>
      </c>
      <c r="I1199" s="40">
        <v>30438.94</v>
      </c>
      <c r="J1199" s="40">
        <v>1826.3363999999999</v>
      </c>
      <c r="K1199" s="40">
        <v>6087.7880000000005</v>
      </c>
      <c r="L1199" s="40">
        <v>31960.886000000002</v>
      </c>
      <c r="M1199" s="41">
        <v>2397.0664500000003</v>
      </c>
      <c r="N1199" s="41">
        <v>7191.1993500000008</v>
      </c>
      <c r="O1199" s="40">
        <v>34700.388800000001</v>
      </c>
      <c r="P1199" s="41">
        <v>2949.5330480000002</v>
      </c>
      <c r="Q1199" s="41">
        <v>8501.5952560000005</v>
      </c>
      <c r="R1199" s="40">
        <v>37439.891600000003</v>
      </c>
      <c r="S1199" s="41">
        <v>3556.7897020000005</v>
      </c>
      <c r="T1199" s="41">
        <v>9921.5712740000017</v>
      </c>
      <c r="U1199" s="40">
        <v>40179.394400000005</v>
      </c>
      <c r="V1199" s="41">
        <v>4218.8364120000006</v>
      </c>
      <c r="W1199" s="41">
        <v>11451.127404000001</v>
      </c>
      <c r="X1199" s="40">
        <v>42918.897200000007</v>
      </c>
      <c r="Y1199" s="41">
        <v>4935.6731780000009</v>
      </c>
      <c r="Z1199" s="41">
        <v>13090.263646000001</v>
      </c>
      <c r="AA1199" s="40">
        <v>45658.400000000001</v>
      </c>
      <c r="AB1199" s="41">
        <v>5707.3</v>
      </c>
      <c r="AC1199" s="41">
        <v>14838.980000000001</v>
      </c>
      <c r="AD1199" s="35"/>
      <c r="AE1199" s="35"/>
      <c r="AF1199" s="35"/>
      <c r="AG1199" s="35"/>
      <c r="AH1199" s="35"/>
      <c r="AI1199" s="2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</row>
    <row r="1200" spans="1:47" s="24" customFormat="1">
      <c r="A1200" s="31">
        <v>31087</v>
      </c>
      <c r="B1200" s="31" t="s">
        <v>1339</v>
      </c>
      <c r="C1200" s="31" t="s">
        <v>15</v>
      </c>
      <c r="D1200" s="31"/>
      <c r="E1200" s="31">
        <v>37.04</v>
      </c>
      <c r="F1200" s="31" t="s">
        <v>16</v>
      </c>
      <c r="G1200" s="31" t="s">
        <v>4</v>
      </c>
      <c r="H1200" s="31" t="s">
        <v>6</v>
      </c>
      <c r="I1200" s="40">
        <v>6717.6999999999989</v>
      </c>
      <c r="J1200" s="40">
        <v>403.0619999999999</v>
      </c>
      <c r="K1200" s="40">
        <v>1343.54</v>
      </c>
      <c r="L1200" s="40">
        <v>6808.3899999999985</v>
      </c>
      <c r="M1200" s="41">
        <v>510.62924999999984</v>
      </c>
      <c r="N1200" s="41">
        <v>1531.8877499999996</v>
      </c>
      <c r="O1200" s="40">
        <v>6971.6319999999987</v>
      </c>
      <c r="P1200" s="41">
        <v>592.58871999999997</v>
      </c>
      <c r="Q1200" s="41">
        <v>1708.0498399999997</v>
      </c>
      <c r="R1200" s="40">
        <v>7134.8739999999989</v>
      </c>
      <c r="S1200" s="41">
        <v>677.81302999999991</v>
      </c>
      <c r="T1200" s="41">
        <v>1890.7416099999998</v>
      </c>
      <c r="U1200" s="40">
        <v>7298.1159999999991</v>
      </c>
      <c r="V1200" s="41">
        <v>766.30217999999991</v>
      </c>
      <c r="W1200" s="41">
        <v>2079.9630599999996</v>
      </c>
      <c r="X1200" s="40">
        <v>7461.3579999999993</v>
      </c>
      <c r="Y1200" s="41">
        <v>858.05616999999995</v>
      </c>
      <c r="Z1200" s="41">
        <v>2275.7141899999997</v>
      </c>
      <c r="AA1200" s="40">
        <v>7624.5999999999985</v>
      </c>
      <c r="AB1200" s="41">
        <v>953.07499999999982</v>
      </c>
      <c r="AC1200" s="41">
        <v>2477.9949999999994</v>
      </c>
      <c r="AD1200" s="35"/>
      <c r="AE1200" s="35"/>
      <c r="AF1200" s="35"/>
      <c r="AG1200" s="35"/>
      <c r="AH1200" s="35"/>
      <c r="AI1200" s="2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</row>
    <row r="1201" spans="1:47" s="24" customFormat="1">
      <c r="A1201" s="31">
        <v>27488</v>
      </c>
      <c r="B1201" s="31" t="s">
        <v>1684</v>
      </c>
      <c r="C1201" s="31" t="s">
        <v>15</v>
      </c>
      <c r="D1201" s="31"/>
      <c r="E1201" s="31">
        <v>54.01</v>
      </c>
      <c r="F1201" s="31" t="s">
        <v>93</v>
      </c>
      <c r="G1201" s="31" t="s">
        <v>4</v>
      </c>
      <c r="H1201" s="31" t="s">
        <v>6</v>
      </c>
      <c r="I1201" s="40">
        <v>24335.14</v>
      </c>
      <c r="J1201" s="40">
        <v>1460.1083999999998</v>
      </c>
      <c r="K1201" s="40">
        <v>4867.0280000000002</v>
      </c>
      <c r="L1201" s="40">
        <v>25177.388000000003</v>
      </c>
      <c r="M1201" s="41">
        <v>1888.3041000000001</v>
      </c>
      <c r="N1201" s="41">
        <v>5664.9123000000009</v>
      </c>
      <c r="O1201" s="40">
        <v>26693.434400000002</v>
      </c>
      <c r="P1201" s="41">
        <v>2268.9419240000002</v>
      </c>
      <c r="Q1201" s="41">
        <v>6539.8914279999999</v>
      </c>
      <c r="R1201" s="40">
        <v>28209.480800000005</v>
      </c>
      <c r="S1201" s="41">
        <v>2679.9006760000007</v>
      </c>
      <c r="T1201" s="41">
        <v>7475.5124120000019</v>
      </c>
      <c r="U1201" s="40">
        <v>29725.527200000004</v>
      </c>
      <c r="V1201" s="41">
        <v>3121.1803560000003</v>
      </c>
      <c r="W1201" s="41">
        <v>8471.7752520000013</v>
      </c>
      <c r="X1201" s="40">
        <v>31241.573600000003</v>
      </c>
      <c r="Y1201" s="41">
        <v>3592.7809640000005</v>
      </c>
      <c r="Z1201" s="41">
        <v>9528.6799480000009</v>
      </c>
      <c r="AA1201" s="40">
        <v>32757.620000000003</v>
      </c>
      <c r="AB1201" s="41">
        <v>4094.7025000000003</v>
      </c>
      <c r="AC1201" s="41">
        <v>10646.226500000001</v>
      </c>
      <c r="AD1201" s="35"/>
      <c r="AE1201" s="35"/>
      <c r="AF1201" s="35"/>
      <c r="AG1201" s="35"/>
      <c r="AH1201" s="35"/>
      <c r="AI1201" s="2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</row>
    <row r="1202" spans="1:47" s="24" customFormat="1">
      <c r="A1202" s="31">
        <v>21879</v>
      </c>
      <c r="B1202" s="31" t="s">
        <v>2027</v>
      </c>
      <c r="C1202" s="31" t="s">
        <v>15</v>
      </c>
      <c r="D1202" s="31"/>
      <c r="E1202" s="31">
        <v>57.04</v>
      </c>
      <c r="F1202" s="31" t="s">
        <v>158</v>
      </c>
      <c r="G1202" s="31" t="s">
        <v>4</v>
      </c>
      <c r="H1202" s="31" t="s">
        <v>6</v>
      </c>
      <c r="I1202" s="40">
        <v>30823.02</v>
      </c>
      <c r="J1202" s="40">
        <v>1849.3812</v>
      </c>
      <c r="K1202" s="40">
        <v>6164.6040000000003</v>
      </c>
      <c r="L1202" s="40">
        <v>32542.476000000002</v>
      </c>
      <c r="M1202" s="41">
        <v>2440.6857</v>
      </c>
      <c r="N1202" s="41">
        <v>7322.0571000000009</v>
      </c>
      <c r="O1202" s="40">
        <v>35637.496800000001</v>
      </c>
      <c r="P1202" s="41">
        <v>3029.1872280000002</v>
      </c>
      <c r="Q1202" s="41">
        <v>8731.1867160000002</v>
      </c>
      <c r="R1202" s="40">
        <v>38732.517599999999</v>
      </c>
      <c r="S1202" s="41">
        <v>3679.589172</v>
      </c>
      <c r="T1202" s="41">
        <v>10264.117164000001</v>
      </c>
      <c r="U1202" s="40">
        <v>41827.538400000005</v>
      </c>
      <c r="V1202" s="41">
        <v>4391.8915320000006</v>
      </c>
      <c r="W1202" s="41">
        <v>11920.848444000001</v>
      </c>
      <c r="X1202" s="40">
        <v>44922.559200000003</v>
      </c>
      <c r="Y1202" s="41">
        <v>5166.0943080000006</v>
      </c>
      <c r="Z1202" s="41">
        <v>13701.380556</v>
      </c>
      <c r="AA1202" s="40">
        <v>48017.58</v>
      </c>
      <c r="AB1202" s="41">
        <v>6002.1975000000002</v>
      </c>
      <c r="AC1202" s="41">
        <v>15605.713500000002</v>
      </c>
      <c r="AD1202" s="35"/>
      <c r="AE1202" s="35"/>
      <c r="AF1202" s="35"/>
      <c r="AG1202" s="35"/>
      <c r="AH1202" s="35"/>
      <c r="AI1202" s="2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</row>
    <row r="1203" spans="1:47" s="24" customFormat="1">
      <c r="A1203" s="31">
        <v>22787</v>
      </c>
      <c r="B1203" s="31" t="s">
        <v>1060</v>
      </c>
      <c r="C1203" s="31" t="s">
        <v>13</v>
      </c>
      <c r="D1203" s="31"/>
      <c r="E1203" s="31">
        <v>66.03</v>
      </c>
      <c r="F1203" s="31" t="s">
        <v>397</v>
      </c>
      <c r="G1203" s="31" t="s">
        <v>4</v>
      </c>
      <c r="H1203" s="31" t="s">
        <v>6</v>
      </c>
      <c r="I1203" s="40">
        <v>30888.300000000003</v>
      </c>
      <c r="J1203" s="40">
        <v>1853.298</v>
      </c>
      <c r="K1203" s="40">
        <v>6177.6600000000008</v>
      </c>
      <c r="L1203" s="40">
        <v>32641.331999999995</v>
      </c>
      <c r="M1203" s="41">
        <v>2448.0998999999997</v>
      </c>
      <c r="N1203" s="41">
        <v>7344.2996999999987</v>
      </c>
      <c r="O1203" s="40">
        <v>35796.789599999996</v>
      </c>
      <c r="P1203" s="41">
        <v>3042.727116</v>
      </c>
      <c r="Q1203" s="41">
        <v>8770.2134519999981</v>
      </c>
      <c r="R1203" s="40">
        <v>38952.247199999998</v>
      </c>
      <c r="S1203" s="41">
        <v>3700.4634839999999</v>
      </c>
      <c r="T1203" s="41">
        <v>10322.345508</v>
      </c>
      <c r="U1203" s="40">
        <v>42107.704799999992</v>
      </c>
      <c r="V1203" s="41">
        <v>4421.3090039999988</v>
      </c>
      <c r="W1203" s="41">
        <v>12000.695867999997</v>
      </c>
      <c r="X1203" s="40">
        <v>45263.162399999994</v>
      </c>
      <c r="Y1203" s="41">
        <v>5205.2636759999996</v>
      </c>
      <c r="Z1203" s="41">
        <v>13805.264531999997</v>
      </c>
      <c r="AA1203" s="40">
        <v>48418.619999999995</v>
      </c>
      <c r="AB1203" s="41">
        <v>6052.3274999999994</v>
      </c>
      <c r="AC1203" s="41">
        <v>15736.0515</v>
      </c>
      <c r="AD1203" s="35"/>
      <c r="AE1203" s="35"/>
      <c r="AF1203" s="35"/>
      <c r="AG1203" s="35"/>
      <c r="AH1203" s="35"/>
      <c r="AI1203" s="2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</row>
    <row r="1204" spans="1:47" s="24" customFormat="1">
      <c r="A1204" s="31">
        <v>29256</v>
      </c>
      <c r="B1204" s="31" t="s">
        <v>1515</v>
      </c>
      <c r="C1204" s="31" t="s">
        <v>15</v>
      </c>
      <c r="D1204" s="31"/>
      <c r="E1204" s="31">
        <v>52.11</v>
      </c>
      <c r="F1204" s="31" t="s">
        <v>249</v>
      </c>
      <c r="G1204" s="31" t="s">
        <v>4</v>
      </c>
      <c r="H1204" s="31" t="s">
        <v>6</v>
      </c>
      <c r="I1204" s="40">
        <v>27354.899999999998</v>
      </c>
      <c r="J1204" s="40">
        <v>1641.2939999999999</v>
      </c>
      <c r="K1204" s="40">
        <v>5470.98</v>
      </c>
      <c r="L1204" s="40">
        <v>28046.935999999994</v>
      </c>
      <c r="M1204" s="41">
        <v>2103.5201999999995</v>
      </c>
      <c r="N1204" s="41">
        <v>6310.5605999999989</v>
      </c>
      <c r="O1204" s="40">
        <v>29292.600799999993</v>
      </c>
      <c r="P1204" s="41">
        <v>2489.8710679999995</v>
      </c>
      <c r="Q1204" s="41">
        <v>7176.687195999998</v>
      </c>
      <c r="R1204" s="40">
        <v>30538.265599999995</v>
      </c>
      <c r="S1204" s="41">
        <v>2901.1352319999996</v>
      </c>
      <c r="T1204" s="41">
        <v>8092.6403839999994</v>
      </c>
      <c r="U1204" s="40">
        <v>31783.930399999994</v>
      </c>
      <c r="V1204" s="41">
        <v>3337.3126919999991</v>
      </c>
      <c r="W1204" s="41">
        <v>9058.4201639999974</v>
      </c>
      <c r="X1204" s="40">
        <v>33029.595199999996</v>
      </c>
      <c r="Y1204" s="41">
        <v>3798.4034479999996</v>
      </c>
      <c r="Z1204" s="41">
        <v>10074.026535999999</v>
      </c>
      <c r="AA1204" s="40">
        <v>34275.259999999995</v>
      </c>
      <c r="AB1204" s="41">
        <v>4284.4074999999993</v>
      </c>
      <c r="AC1204" s="41">
        <v>11139.459499999999</v>
      </c>
      <c r="AD1204" s="35"/>
      <c r="AE1204" s="35"/>
      <c r="AF1204" s="35"/>
      <c r="AG1204" s="35"/>
      <c r="AH1204" s="35"/>
      <c r="AI1204" s="2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</row>
    <row r="1205" spans="1:47" s="24" customFormat="1">
      <c r="A1205" s="31">
        <v>25956</v>
      </c>
      <c r="B1205" s="31" t="s">
        <v>924</v>
      </c>
      <c r="C1205" s="31" t="s">
        <v>13</v>
      </c>
      <c r="D1205" s="31"/>
      <c r="E1205" s="31">
        <v>54.05</v>
      </c>
      <c r="F1205" s="31" t="s">
        <v>250</v>
      </c>
      <c r="G1205" s="31" t="s">
        <v>4</v>
      </c>
      <c r="H1205" s="31" t="s">
        <v>6</v>
      </c>
      <c r="I1205" s="40">
        <v>12653.72</v>
      </c>
      <c r="J1205" s="40">
        <v>759.22319999999991</v>
      </c>
      <c r="K1205" s="40">
        <v>2530.7440000000001</v>
      </c>
      <c r="L1205" s="40">
        <v>13159.869999999997</v>
      </c>
      <c r="M1205" s="41">
        <v>986.99024999999972</v>
      </c>
      <c r="N1205" s="41">
        <v>2960.9707499999995</v>
      </c>
      <c r="O1205" s="40">
        <v>14070.939999999997</v>
      </c>
      <c r="P1205" s="41">
        <v>1196.0298999999998</v>
      </c>
      <c r="Q1205" s="41">
        <v>3447.3802999999994</v>
      </c>
      <c r="R1205" s="40">
        <v>14982.009999999998</v>
      </c>
      <c r="S1205" s="41">
        <v>1423.2909499999998</v>
      </c>
      <c r="T1205" s="41">
        <v>3970.2326499999999</v>
      </c>
      <c r="U1205" s="40">
        <v>15893.079999999998</v>
      </c>
      <c r="V1205" s="41">
        <v>1668.7733999999998</v>
      </c>
      <c r="W1205" s="41">
        <v>4529.5277999999989</v>
      </c>
      <c r="X1205" s="40">
        <v>16804.149999999998</v>
      </c>
      <c r="Y1205" s="41">
        <v>1932.4772499999999</v>
      </c>
      <c r="Z1205" s="41">
        <v>5125.2657499999996</v>
      </c>
      <c r="AA1205" s="40">
        <v>17715.219999999998</v>
      </c>
      <c r="AB1205" s="41">
        <v>2214.4024999999997</v>
      </c>
      <c r="AC1205" s="41">
        <v>5757.4464999999991</v>
      </c>
      <c r="AD1205" s="35"/>
      <c r="AE1205" s="35"/>
      <c r="AF1205" s="35"/>
      <c r="AG1205" s="35"/>
      <c r="AH1205" s="35"/>
      <c r="AI1205" s="2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</row>
    <row r="1206" spans="1:47" s="24" customFormat="1">
      <c r="A1206" s="31">
        <v>23479</v>
      </c>
      <c r="B1206" s="31" t="s">
        <v>1869</v>
      </c>
      <c r="C1206" s="31" t="s">
        <v>15</v>
      </c>
      <c r="D1206" s="31"/>
      <c r="E1206" s="31">
        <v>66.02</v>
      </c>
      <c r="F1206" s="31" t="s">
        <v>76</v>
      </c>
      <c r="G1206" s="31" t="s">
        <v>4</v>
      </c>
      <c r="H1206" s="31" t="s">
        <v>6</v>
      </c>
      <c r="I1206" s="40">
        <v>30438.94</v>
      </c>
      <c r="J1206" s="40">
        <v>1826.3363999999999</v>
      </c>
      <c r="K1206" s="40">
        <v>6087.7880000000005</v>
      </c>
      <c r="L1206" s="40">
        <v>31900.008000000002</v>
      </c>
      <c r="M1206" s="41">
        <v>2392.5005999999998</v>
      </c>
      <c r="N1206" s="41">
        <v>7177.5018000000009</v>
      </c>
      <c r="O1206" s="40">
        <v>34529.930400000005</v>
      </c>
      <c r="P1206" s="41">
        <v>2935.0440840000006</v>
      </c>
      <c r="Q1206" s="41">
        <v>8459.8329480000011</v>
      </c>
      <c r="R1206" s="40">
        <v>37159.852800000001</v>
      </c>
      <c r="S1206" s="41">
        <v>3530.1860160000001</v>
      </c>
      <c r="T1206" s="41">
        <v>9847.3609919999999</v>
      </c>
      <c r="U1206" s="40">
        <v>39789.775200000004</v>
      </c>
      <c r="V1206" s="41">
        <v>4177.9263959999998</v>
      </c>
      <c r="W1206" s="41">
        <v>11340.085932</v>
      </c>
      <c r="X1206" s="40">
        <v>42419.6976</v>
      </c>
      <c r="Y1206" s="41">
        <v>4878.2652239999998</v>
      </c>
      <c r="Z1206" s="41">
        <v>12938.007767999999</v>
      </c>
      <c r="AA1206" s="40">
        <v>45049.62</v>
      </c>
      <c r="AB1206" s="41">
        <v>5631.2025000000003</v>
      </c>
      <c r="AC1206" s="41">
        <v>14641.126500000002</v>
      </c>
      <c r="AD1206" s="35"/>
      <c r="AE1206" s="35"/>
      <c r="AF1206" s="35"/>
      <c r="AG1206" s="35"/>
      <c r="AH1206" s="35"/>
      <c r="AI1206" s="2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</row>
    <row r="1207" spans="1:47" s="24" customFormat="1">
      <c r="A1207" s="31">
        <v>24342</v>
      </c>
      <c r="B1207" s="31" t="s">
        <v>976</v>
      </c>
      <c r="C1207" s="31" t="s">
        <v>13</v>
      </c>
      <c r="D1207" s="31"/>
      <c r="E1207" s="31">
        <v>57</v>
      </c>
      <c r="F1207" s="31" t="s">
        <v>142</v>
      </c>
      <c r="G1207" s="31" t="s">
        <v>4</v>
      </c>
      <c r="H1207" s="31" t="s">
        <v>6</v>
      </c>
      <c r="I1207" s="40">
        <v>27383.679999999997</v>
      </c>
      <c r="J1207" s="40">
        <v>1643.0207999999998</v>
      </c>
      <c r="K1207" s="40">
        <v>5476.7359999999999</v>
      </c>
      <c r="L1207" s="40">
        <v>28723.707999999999</v>
      </c>
      <c r="M1207" s="41">
        <v>2154.2781</v>
      </c>
      <c r="N1207" s="41">
        <v>6462.8342999999995</v>
      </c>
      <c r="O1207" s="40">
        <v>31135.758399999999</v>
      </c>
      <c r="P1207" s="41">
        <v>2646.539464</v>
      </c>
      <c r="Q1207" s="41">
        <v>7628.260808</v>
      </c>
      <c r="R1207" s="40">
        <v>33547.808799999999</v>
      </c>
      <c r="S1207" s="41">
        <v>3187.0418359999999</v>
      </c>
      <c r="T1207" s="41">
        <v>8890.1693319999995</v>
      </c>
      <c r="U1207" s="40">
        <v>35959.859199999999</v>
      </c>
      <c r="V1207" s="41">
        <v>3775.7852159999998</v>
      </c>
      <c r="W1207" s="41">
        <v>10248.559871999998</v>
      </c>
      <c r="X1207" s="40">
        <v>38371.909599999999</v>
      </c>
      <c r="Y1207" s="41">
        <v>4412.7696040000001</v>
      </c>
      <c r="Z1207" s="41">
        <v>11703.432428</v>
      </c>
      <c r="AA1207" s="40">
        <v>40783.96</v>
      </c>
      <c r="AB1207" s="41">
        <v>5097.9949999999999</v>
      </c>
      <c r="AC1207" s="41">
        <v>13254.787</v>
      </c>
      <c r="AD1207" s="35"/>
      <c r="AE1207" s="35"/>
      <c r="AF1207" s="35"/>
      <c r="AG1207" s="35"/>
      <c r="AH1207" s="35"/>
      <c r="AI1207" s="2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</row>
    <row r="1208" spans="1:47" s="24" customFormat="1">
      <c r="A1208" s="31">
        <v>22016</v>
      </c>
      <c r="B1208" s="31" t="s">
        <v>1600</v>
      </c>
      <c r="C1208" s="31" t="s">
        <v>15</v>
      </c>
      <c r="D1208" s="31"/>
      <c r="E1208" s="31">
        <v>60.04</v>
      </c>
      <c r="F1208" s="31" t="s">
        <v>322</v>
      </c>
      <c r="G1208" s="31" t="s">
        <v>4</v>
      </c>
      <c r="H1208" s="31" t="s">
        <v>6</v>
      </c>
      <c r="I1208" s="40">
        <v>27195.5</v>
      </c>
      <c r="J1208" s="40">
        <v>1631.73</v>
      </c>
      <c r="K1208" s="40">
        <v>5439.1</v>
      </c>
      <c r="L1208" s="40">
        <v>28011.364000000001</v>
      </c>
      <c r="M1208" s="41">
        <v>2100.8523</v>
      </c>
      <c r="N1208" s="41">
        <v>6302.5569000000005</v>
      </c>
      <c r="O1208" s="40">
        <v>29479.9192</v>
      </c>
      <c r="P1208" s="41">
        <v>2505.7931320000002</v>
      </c>
      <c r="Q1208" s="41">
        <v>7222.5802039999999</v>
      </c>
      <c r="R1208" s="40">
        <v>30948.474399999999</v>
      </c>
      <c r="S1208" s="41">
        <v>2940.1050679999998</v>
      </c>
      <c r="T1208" s="41">
        <v>8201.3457159999998</v>
      </c>
      <c r="U1208" s="40">
        <v>32417.029600000002</v>
      </c>
      <c r="V1208" s="41">
        <v>3403.7881080000002</v>
      </c>
      <c r="W1208" s="41">
        <v>9238.8534359999994</v>
      </c>
      <c r="X1208" s="40">
        <v>33885.584800000004</v>
      </c>
      <c r="Y1208" s="41">
        <v>3896.8422520000008</v>
      </c>
      <c r="Z1208" s="41">
        <v>10335.103364000001</v>
      </c>
      <c r="AA1208" s="40">
        <v>35354.14</v>
      </c>
      <c r="AB1208" s="41">
        <v>4419.2674999999999</v>
      </c>
      <c r="AC1208" s="41">
        <v>11490.095499999999</v>
      </c>
      <c r="AD1208" s="35"/>
      <c r="AE1208" s="35"/>
      <c r="AF1208" s="35"/>
      <c r="AG1208" s="35"/>
      <c r="AH1208" s="35"/>
      <c r="AI1208" s="2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</row>
    <row r="1209" spans="1:47" s="24" customFormat="1">
      <c r="A1209" s="31">
        <v>30070</v>
      </c>
      <c r="B1209" s="31" t="s">
        <v>1458</v>
      </c>
      <c r="C1209" s="31" t="s">
        <v>15</v>
      </c>
      <c r="D1209" s="31"/>
      <c r="E1209" s="31">
        <v>42</v>
      </c>
      <c r="F1209" s="31" t="s">
        <v>172</v>
      </c>
      <c r="G1209" s="31" t="s">
        <v>4</v>
      </c>
      <c r="H1209" s="31" t="s">
        <v>6</v>
      </c>
      <c r="I1209" s="40">
        <v>24335.14</v>
      </c>
      <c r="J1209" s="40">
        <v>1460.1083999999998</v>
      </c>
      <c r="K1209" s="40">
        <v>4867.0280000000002</v>
      </c>
      <c r="L1209" s="40">
        <v>24818.194</v>
      </c>
      <c r="M1209" s="41">
        <v>1861.3645499999998</v>
      </c>
      <c r="N1209" s="41">
        <v>5584.0936499999998</v>
      </c>
      <c r="O1209" s="40">
        <v>25687.691200000001</v>
      </c>
      <c r="P1209" s="41">
        <v>2183.4537520000003</v>
      </c>
      <c r="Q1209" s="41">
        <v>6293.4843440000004</v>
      </c>
      <c r="R1209" s="40">
        <v>26557.188399999999</v>
      </c>
      <c r="S1209" s="41">
        <v>2522.932898</v>
      </c>
      <c r="T1209" s="41">
        <v>7037.6549260000002</v>
      </c>
      <c r="U1209" s="40">
        <v>27426.685600000001</v>
      </c>
      <c r="V1209" s="41">
        <v>2879.8019880000002</v>
      </c>
      <c r="W1209" s="41">
        <v>7816.6053959999999</v>
      </c>
      <c r="X1209" s="40">
        <v>28296.182799999999</v>
      </c>
      <c r="Y1209" s="41">
        <v>3254.0610219999999</v>
      </c>
      <c r="Z1209" s="41">
        <v>8630.3357539999997</v>
      </c>
      <c r="AA1209" s="40">
        <v>29165.68</v>
      </c>
      <c r="AB1209" s="41">
        <v>3645.71</v>
      </c>
      <c r="AC1209" s="41">
        <v>9478.8459999999995</v>
      </c>
      <c r="AD1209" s="35"/>
      <c r="AE1209" s="35"/>
      <c r="AF1209" s="35"/>
      <c r="AG1209" s="35"/>
      <c r="AH1209" s="35"/>
      <c r="AI1209" s="2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</row>
    <row r="1210" spans="1:47" s="24" customFormat="1">
      <c r="A1210" s="31">
        <v>25735</v>
      </c>
      <c r="B1210" s="31" t="s">
        <v>1752</v>
      </c>
      <c r="C1210" s="31" t="s">
        <v>15</v>
      </c>
      <c r="D1210" s="31"/>
      <c r="E1210" s="31">
        <v>75</v>
      </c>
      <c r="F1210" s="31" t="s">
        <v>298</v>
      </c>
      <c r="G1210" s="31" t="s">
        <v>4</v>
      </c>
      <c r="H1210" s="31" t="s">
        <v>6</v>
      </c>
      <c r="I1210" s="40">
        <v>3022.18</v>
      </c>
      <c r="J1210" s="40">
        <v>181.33079999999998</v>
      </c>
      <c r="K1210" s="40">
        <v>604.43600000000004</v>
      </c>
      <c r="L1210" s="40">
        <v>3149.1119999999992</v>
      </c>
      <c r="M1210" s="41">
        <v>236.18339999999992</v>
      </c>
      <c r="N1210" s="41">
        <v>708.55019999999979</v>
      </c>
      <c r="O1210" s="40">
        <v>3377.5895999999993</v>
      </c>
      <c r="P1210" s="41">
        <v>287.09511599999996</v>
      </c>
      <c r="Q1210" s="41">
        <v>827.50945199999978</v>
      </c>
      <c r="R1210" s="40">
        <v>3606.0671999999995</v>
      </c>
      <c r="S1210" s="41">
        <v>342.57638399999996</v>
      </c>
      <c r="T1210" s="41">
        <v>955.60780799999986</v>
      </c>
      <c r="U1210" s="40">
        <v>3834.5447999999992</v>
      </c>
      <c r="V1210" s="41">
        <v>402.62720399999989</v>
      </c>
      <c r="W1210" s="41">
        <v>1092.8452679999996</v>
      </c>
      <c r="X1210" s="40">
        <v>4063.0223999999994</v>
      </c>
      <c r="Y1210" s="41">
        <v>467.24757599999992</v>
      </c>
      <c r="Z1210" s="41">
        <v>1239.2218319999997</v>
      </c>
      <c r="AA1210" s="40">
        <v>4291.4999999999991</v>
      </c>
      <c r="AB1210" s="41">
        <v>536.43749999999989</v>
      </c>
      <c r="AC1210" s="41">
        <v>1394.7374999999997</v>
      </c>
      <c r="AD1210" s="35"/>
      <c r="AE1210" s="35"/>
      <c r="AF1210" s="35"/>
      <c r="AG1210" s="35"/>
      <c r="AH1210" s="35"/>
      <c r="AI1210" s="2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</row>
    <row r="1211" spans="1:47" s="24" customFormat="1">
      <c r="A1211" s="31">
        <v>28220</v>
      </c>
      <c r="B1211" s="31" t="s">
        <v>778</v>
      </c>
      <c r="C1211" s="31" t="s">
        <v>13</v>
      </c>
      <c r="D1211" s="31"/>
      <c r="E1211" s="31">
        <v>42.1</v>
      </c>
      <c r="F1211" s="31" t="s">
        <v>284</v>
      </c>
      <c r="G1211" s="31" t="s">
        <v>4</v>
      </c>
      <c r="H1211" s="31" t="s">
        <v>6</v>
      </c>
      <c r="I1211" s="40">
        <v>24429.239999999998</v>
      </c>
      <c r="J1211" s="40">
        <v>1465.7543999999998</v>
      </c>
      <c r="K1211" s="40">
        <v>4885.848</v>
      </c>
      <c r="L1211" s="40">
        <v>25085.603999999999</v>
      </c>
      <c r="M1211" s="41">
        <v>1881.4202999999998</v>
      </c>
      <c r="N1211" s="41">
        <v>5644.2609000000002</v>
      </c>
      <c r="O1211" s="40">
        <v>26267.0592</v>
      </c>
      <c r="P1211" s="41">
        <v>2232.7000320000002</v>
      </c>
      <c r="Q1211" s="41">
        <v>6435.4295039999997</v>
      </c>
      <c r="R1211" s="40">
        <v>27448.5144</v>
      </c>
      <c r="S1211" s="41">
        <v>2607.6088680000003</v>
      </c>
      <c r="T1211" s="41">
        <v>7273.8563160000003</v>
      </c>
      <c r="U1211" s="40">
        <v>28629.969599999997</v>
      </c>
      <c r="V1211" s="41">
        <v>3006.1468079999995</v>
      </c>
      <c r="W1211" s="41">
        <v>8159.5413359999984</v>
      </c>
      <c r="X1211" s="40">
        <v>29811.424800000001</v>
      </c>
      <c r="Y1211" s="41">
        <v>3428.3138520000002</v>
      </c>
      <c r="Z1211" s="41">
        <v>9092.4845640000003</v>
      </c>
      <c r="AA1211" s="40">
        <v>30992.879999999997</v>
      </c>
      <c r="AB1211" s="41">
        <v>3874.1099999999997</v>
      </c>
      <c r="AC1211" s="41">
        <v>10072.686</v>
      </c>
      <c r="AD1211" s="35"/>
      <c r="AE1211" s="35"/>
      <c r="AF1211" s="35"/>
      <c r="AG1211" s="35"/>
      <c r="AH1211" s="35"/>
      <c r="AI1211" s="2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</row>
    <row r="1212" spans="1:47" s="24" customFormat="1">
      <c r="A1212" s="31">
        <v>28965</v>
      </c>
      <c r="B1212" s="31" t="s">
        <v>1352</v>
      </c>
      <c r="C1212" s="31" t="s">
        <v>15</v>
      </c>
      <c r="D1212" s="31"/>
      <c r="E1212" s="31">
        <v>39.090000000000003</v>
      </c>
      <c r="F1212" s="31" t="s">
        <v>175</v>
      </c>
      <c r="G1212" s="31" t="s">
        <v>4</v>
      </c>
      <c r="H1212" s="31" t="s">
        <v>6</v>
      </c>
      <c r="I1212" s="40">
        <v>30775.940000000002</v>
      </c>
      <c r="J1212" s="40">
        <v>1846.5564000000002</v>
      </c>
      <c r="K1212" s="40">
        <v>6155.188000000001</v>
      </c>
      <c r="L1212" s="40">
        <v>31233.66</v>
      </c>
      <c r="M1212" s="41">
        <v>2342.5245</v>
      </c>
      <c r="N1212" s="41">
        <v>7027.5735000000004</v>
      </c>
      <c r="O1212" s="40">
        <v>32057.555999999997</v>
      </c>
      <c r="P1212" s="41">
        <v>2724.8922600000001</v>
      </c>
      <c r="Q1212" s="41">
        <v>7854.1012199999986</v>
      </c>
      <c r="R1212" s="40">
        <v>32881.451999999997</v>
      </c>
      <c r="S1212" s="41">
        <v>3123.73794</v>
      </c>
      <c r="T1212" s="41">
        <v>8713.5847799999992</v>
      </c>
      <c r="U1212" s="40">
        <v>33705.347999999998</v>
      </c>
      <c r="V1212" s="41">
        <v>3539.0615399999997</v>
      </c>
      <c r="W1212" s="41">
        <v>9606.0241799999985</v>
      </c>
      <c r="X1212" s="40">
        <v>34529.243999999999</v>
      </c>
      <c r="Y1212" s="41">
        <v>3970.8630600000001</v>
      </c>
      <c r="Z1212" s="41">
        <v>10531.41942</v>
      </c>
      <c r="AA1212" s="40">
        <v>35353.14</v>
      </c>
      <c r="AB1212" s="41">
        <v>4419.1424999999999</v>
      </c>
      <c r="AC1212" s="41">
        <v>11489.770500000001</v>
      </c>
      <c r="AD1212" s="35"/>
      <c r="AE1212" s="35"/>
      <c r="AF1212" s="35"/>
      <c r="AG1212" s="35"/>
      <c r="AH1212" s="35"/>
      <c r="AI1212" s="2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</row>
    <row r="1213" spans="1:47" s="24" customFormat="1">
      <c r="A1213" s="31">
        <v>32213</v>
      </c>
      <c r="B1213" s="31" t="s">
        <v>484</v>
      </c>
      <c r="C1213" s="31" t="s">
        <v>13</v>
      </c>
      <c r="D1213" s="31"/>
      <c r="E1213" s="31">
        <v>41</v>
      </c>
      <c r="F1213" s="31" t="s">
        <v>409</v>
      </c>
      <c r="G1213" s="31" t="s">
        <v>4</v>
      </c>
      <c r="H1213" s="31" t="s">
        <v>6</v>
      </c>
      <c r="I1213" s="40">
        <v>8739.34</v>
      </c>
      <c r="J1213" s="40">
        <v>524.36040000000003</v>
      </c>
      <c r="K1213" s="40">
        <v>1747.8680000000002</v>
      </c>
      <c r="L1213" s="40">
        <v>8804.8860000000004</v>
      </c>
      <c r="M1213" s="41">
        <v>660.36644999999999</v>
      </c>
      <c r="N1213" s="41">
        <v>1981.0993500000002</v>
      </c>
      <c r="O1213" s="40">
        <v>8922.8688000000002</v>
      </c>
      <c r="P1213" s="41">
        <v>758.44384800000012</v>
      </c>
      <c r="Q1213" s="41">
        <v>2186.102856</v>
      </c>
      <c r="R1213" s="40">
        <v>9040.8516</v>
      </c>
      <c r="S1213" s="41">
        <v>858.88090199999999</v>
      </c>
      <c r="T1213" s="41">
        <v>2395.8256740000002</v>
      </c>
      <c r="U1213" s="40">
        <v>9158.8343999999997</v>
      </c>
      <c r="V1213" s="41">
        <v>961.67761199999995</v>
      </c>
      <c r="W1213" s="41">
        <v>2610.2678039999996</v>
      </c>
      <c r="X1213" s="40">
        <v>9276.8171999999995</v>
      </c>
      <c r="Y1213" s="41">
        <v>1066.8339779999999</v>
      </c>
      <c r="Z1213" s="41">
        <v>2829.4292459999997</v>
      </c>
      <c r="AA1213" s="40">
        <v>9394.7999999999993</v>
      </c>
      <c r="AB1213" s="41">
        <v>1174.3499999999999</v>
      </c>
      <c r="AC1213" s="41">
        <v>3053.31</v>
      </c>
      <c r="AD1213" s="35"/>
      <c r="AE1213" s="35"/>
      <c r="AF1213" s="35"/>
      <c r="AG1213" s="35"/>
      <c r="AH1213" s="35"/>
      <c r="AI1213" s="2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</row>
    <row r="1214" spans="1:47" s="24" customFormat="1">
      <c r="A1214" s="31">
        <v>28870</v>
      </c>
      <c r="B1214" s="31" t="s">
        <v>781</v>
      </c>
      <c r="C1214" s="31" t="s">
        <v>13</v>
      </c>
      <c r="D1214" s="31"/>
      <c r="E1214" s="31">
        <v>57.03</v>
      </c>
      <c r="F1214" s="31" t="s">
        <v>139</v>
      </c>
      <c r="G1214" s="31" t="s">
        <v>4</v>
      </c>
      <c r="H1214" s="31" t="s">
        <v>6</v>
      </c>
      <c r="I1214" s="40">
        <v>11641.439999999999</v>
      </c>
      <c r="J1214" s="40">
        <v>698.48639999999989</v>
      </c>
      <c r="K1214" s="40">
        <v>2328.288</v>
      </c>
      <c r="L1214" s="40">
        <v>11955.757999999996</v>
      </c>
      <c r="M1214" s="41">
        <v>896.68184999999971</v>
      </c>
      <c r="N1214" s="41">
        <v>2690.0455499999994</v>
      </c>
      <c r="O1214" s="40">
        <v>12521.530399999996</v>
      </c>
      <c r="P1214" s="41">
        <v>1064.3300839999997</v>
      </c>
      <c r="Q1214" s="41">
        <v>3067.7749479999989</v>
      </c>
      <c r="R1214" s="40">
        <v>13087.302799999998</v>
      </c>
      <c r="S1214" s="41">
        <v>1243.2937659999998</v>
      </c>
      <c r="T1214" s="41">
        <v>3468.1352419999994</v>
      </c>
      <c r="U1214" s="40">
        <v>13653.075199999997</v>
      </c>
      <c r="V1214" s="41">
        <v>1433.5728959999997</v>
      </c>
      <c r="W1214" s="41">
        <v>3891.1264319999991</v>
      </c>
      <c r="X1214" s="40">
        <v>14218.847599999997</v>
      </c>
      <c r="Y1214" s="41">
        <v>1635.1674739999999</v>
      </c>
      <c r="Z1214" s="41">
        <v>4336.7485179999994</v>
      </c>
      <c r="AA1214" s="40">
        <v>14784.619999999997</v>
      </c>
      <c r="AB1214" s="41">
        <v>1848.0774999999996</v>
      </c>
      <c r="AC1214" s="41">
        <v>4805.0014999999994</v>
      </c>
      <c r="AD1214" s="35"/>
      <c r="AE1214" s="35"/>
      <c r="AF1214" s="35"/>
      <c r="AG1214" s="35"/>
      <c r="AH1214" s="35"/>
      <c r="AI1214" s="2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</row>
    <row r="1215" spans="1:47" s="24" customFormat="1">
      <c r="A1215" s="31">
        <v>15981</v>
      </c>
      <c r="B1215" s="31" t="s">
        <v>2135</v>
      </c>
      <c r="C1215" s="31" t="s">
        <v>15</v>
      </c>
      <c r="D1215" s="31"/>
      <c r="E1215" s="31">
        <v>71.02</v>
      </c>
      <c r="F1215" s="31" t="s">
        <v>417</v>
      </c>
      <c r="G1215" s="31" t="s">
        <v>4</v>
      </c>
      <c r="H1215" s="31" t="s">
        <v>6</v>
      </c>
      <c r="I1215" s="40">
        <v>27242.54</v>
      </c>
      <c r="J1215" s="40">
        <v>1634.5524</v>
      </c>
      <c r="K1215" s="40">
        <v>5448.5080000000007</v>
      </c>
      <c r="L1215" s="40">
        <v>28626.51</v>
      </c>
      <c r="M1215" s="41">
        <v>2146.9882499999999</v>
      </c>
      <c r="N1215" s="41">
        <v>6440.9647500000001</v>
      </c>
      <c r="O1215" s="40">
        <v>31117.655999999999</v>
      </c>
      <c r="P1215" s="41">
        <v>2645.0007599999999</v>
      </c>
      <c r="Q1215" s="41">
        <v>7623.8257199999998</v>
      </c>
      <c r="R1215" s="40">
        <v>33608.801999999996</v>
      </c>
      <c r="S1215" s="41">
        <v>3192.8361899999995</v>
      </c>
      <c r="T1215" s="41">
        <v>8906.3325299999997</v>
      </c>
      <c r="U1215" s="40">
        <v>36099.947999999997</v>
      </c>
      <c r="V1215" s="41">
        <v>3790.4945399999997</v>
      </c>
      <c r="W1215" s="41">
        <v>10288.485179999998</v>
      </c>
      <c r="X1215" s="40">
        <v>38591.093999999997</v>
      </c>
      <c r="Y1215" s="41">
        <v>4437.9758099999999</v>
      </c>
      <c r="Z1215" s="41">
        <v>11770.283669999999</v>
      </c>
      <c r="AA1215" s="40">
        <v>41082.239999999998</v>
      </c>
      <c r="AB1215" s="41">
        <v>5135.28</v>
      </c>
      <c r="AC1215" s="41">
        <v>13351.727999999999</v>
      </c>
      <c r="AD1215" s="35"/>
      <c r="AE1215" s="35"/>
      <c r="AF1215" s="35"/>
      <c r="AG1215" s="35"/>
      <c r="AH1215" s="35"/>
      <c r="AI1215" s="2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</row>
    <row r="1216" spans="1:47" s="24" customFormat="1">
      <c r="A1216" s="31">
        <v>29632</v>
      </c>
      <c r="B1216" s="31" t="s">
        <v>1493</v>
      </c>
      <c r="C1216" s="31" t="s">
        <v>15</v>
      </c>
      <c r="D1216" s="31"/>
      <c r="E1216" s="31">
        <v>67</v>
      </c>
      <c r="F1216" s="31" t="s">
        <v>127</v>
      </c>
      <c r="G1216" s="31" t="s">
        <v>4</v>
      </c>
      <c r="H1216" s="31" t="s">
        <v>6</v>
      </c>
      <c r="I1216" s="40">
        <v>30888.300000000003</v>
      </c>
      <c r="J1216" s="40">
        <v>1853.298</v>
      </c>
      <c r="K1216" s="40">
        <v>6177.6600000000008</v>
      </c>
      <c r="L1216" s="40">
        <v>31677.163999999997</v>
      </c>
      <c r="M1216" s="41">
        <v>2375.7872999999995</v>
      </c>
      <c r="N1216" s="41">
        <v>7127.3618999999999</v>
      </c>
      <c r="O1216" s="40">
        <v>33097.119199999994</v>
      </c>
      <c r="P1216" s="41">
        <v>2813.2551319999998</v>
      </c>
      <c r="Q1216" s="41">
        <v>8108.794203999998</v>
      </c>
      <c r="R1216" s="40">
        <v>34517.074399999998</v>
      </c>
      <c r="S1216" s="41">
        <v>3279.1220679999997</v>
      </c>
      <c r="T1216" s="41">
        <v>9147.0247159999999</v>
      </c>
      <c r="U1216" s="40">
        <v>35937.029599999994</v>
      </c>
      <c r="V1216" s="41">
        <v>3773.3881079999992</v>
      </c>
      <c r="W1216" s="41">
        <v>10242.053435999998</v>
      </c>
      <c r="X1216" s="40">
        <v>37356.984799999998</v>
      </c>
      <c r="Y1216" s="41">
        <v>4296.0532519999997</v>
      </c>
      <c r="Z1216" s="41">
        <v>11393.880363999999</v>
      </c>
      <c r="AA1216" s="40">
        <v>38776.939999999995</v>
      </c>
      <c r="AB1216" s="41">
        <v>4847.1174999999994</v>
      </c>
      <c r="AC1216" s="41">
        <v>12602.505499999999</v>
      </c>
      <c r="AD1216" s="35"/>
      <c r="AE1216" s="35"/>
      <c r="AF1216" s="35"/>
      <c r="AG1216" s="35"/>
      <c r="AH1216" s="35"/>
      <c r="AI1216" s="2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</row>
    <row r="1217" spans="1:47" s="24" customFormat="1">
      <c r="A1217" s="31">
        <v>24629</v>
      </c>
      <c r="B1217" s="31" t="s">
        <v>965</v>
      </c>
      <c r="C1217" s="31" t="s">
        <v>13</v>
      </c>
      <c r="D1217" s="31"/>
      <c r="E1217" s="31">
        <v>66.08</v>
      </c>
      <c r="F1217" s="31" t="s">
        <v>261</v>
      </c>
      <c r="G1217" s="31" t="s">
        <v>4</v>
      </c>
      <c r="H1217" s="31" t="s">
        <v>6</v>
      </c>
      <c r="I1217" s="40">
        <v>24288.099999999995</v>
      </c>
      <c r="J1217" s="40">
        <v>1457.2859999999996</v>
      </c>
      <c r="K1217" s="40">
        <v>4857.619999999999</v>
      </c>
      <c r="L1217" s="40">
        <v>25356.775999999998</v>
      </c>
      <c r="M1217" s="41">
        <v>1901.7581999999998</v>
      </c>
      <c r="N1217" s="41">
        <v>5705.2745999999997</v>
      </c>
      <c r="O1217" s="40">
        <v>27280.392799999998</v>
      </c>
      <c r="P1217" s="41">
        <v>2318.833388</v>
      </c>
      <c r="Q1217" s="41">
        <v>6683.6962359999998</v>
      </c>
      <c r="R1217" s="40">
        <v>29204.009599999998</v>
      </c>
      <c r="S1217" s="41">
        <v>2774.3809119999996</v>
      </c>
      <c r="T1217" s="41">
        <v>7739.0625439999994</v>
      </c>
      <c r="U1217" s="40">
        <v>31127.626400000001</v>
      </c>
      <c r="V1217" s="41">
        <v>3268.400772</v>
      </c>
      <c r="W1217" s="41">
        <v>8871.3735239999987</v>
      </c>
      <c r="X1217" s="40">
        <v>33051.243199999997</v>
      </c>
      <c r="Y1217" s="41">
        <v>3800.8929679999997</v>
      </c>
      <c r="Z1217" s="41">
        <v>10080.629175999999</v>
      </c>
      <c r="AA1217" s="40">
        <v>34974.86</v>
      </c>
      <c r="AB1217" s="41">
        <v>4371.8575000000001</v>
      </c>
      <c r="AC1217" s="41">
        <v>11366.8295</v>
      </c>
      <c r="AD1217" s="35"/>
      <c r="AE1217" s="35"/>
      <c r="AF1217" s="35"/>
      <c r="AG1217" s="35"/>
      <c r="AH1217" s="35"/>
      <c r="AI1217" s="2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</row>
    <row r="1218" spans="1:47" s="24" customFormat="1">
      <c r="A1218" s="31">
        <v>31624</v>
      </c>
      <c r="B1218" s="31" t="s">
        <v>1285</v>
      </c>
      <c r="C1218" s="31" t="s">
        <v>15</v>
      </c>
      <c r="D1218" s="31"/>
      <c r="E1218" s="31">
        <v>40</v>
      </c>
      <c r="F1218" s="31" t="s">
        <v>263</v>
      </c>
      <c r="G1218" s="31" t="s">
        <v>4</v>
      </c>
      <c r="H1218" s="31" t="s">
        <v>6</v>
      </c>
      <c r="I1218" s="40">
        <v>21911.78</v>
      </c>
      <c r="J1218" s="40">
        <v>1314.7067999999999</v>
      </c>
      <c r="K1218" s="40">
        <v>4382.3559999999998</v>
      </c>
      <c r="L1218" s="40">
        <v>22163.757999999998</v>
      </c>
      <c r="M1218" s="41">
        <v>1662.2818499999998</v>
      </c>
      <c r="N1218" s="41">
        <v>4986.84555</v>
      </c>
      <c r="O1218" s="40">
        <v>22617.3184</v>
      </c>
      <c r="P1218" s="41">
        <v>1922.472064</v>
      </c>
      <c r="Q1218" s="41">
        <v>5541.2430080000004</v>
      </c>
      <c r="R1218" s="40">
        <v>23070.878799999999</v>
      </c>
      <c r="S1218" s="41">
        <v>2191.7334860000001</v>
      </c>
      <c r="T1218" s="41">
        <v>6113.7828819999995</v>
      </c>
      <c r="U1218" s="40">
        <v>23524.439200000001</v>
      </c>
      <c r="V1218" s="41">
        <v>2470.066116</v>
      </c>
      <c r="W1218" s="41">
        <v>6704.4651719999993</v>
      </c>
      <c r="X1218" s="40">
        <v>23977.999599999999</v>
      </c>
      <c r="Y1218" s="41">
        <v>2757.4699540000001</v>
      </c>
      <c r="Z1218" s="41">
        <v>7313.2898779999996</v>
      </c>
      <c r="AA1218" s="40">
        <v>24431.559999999998</v>
      </c>
      <c r="AB1218" s="41">
        <v>3053.9449999999997</v>
      </c>
      <c r="AC1218" s="41">
        <v>7940.2569999999996</v>
      </c>
      <c r="AD1218" s="35"/>
      <c r="AE1218" s="35"/>
      <c r="AF1218" s="35"/>
      <c r="AG1218" s="35"/>
      <c r="AH1218" s="35"/>
      <c r="AI1218" s="2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</row>
    <row r="1219" spans="1:47" s="24" customFormat="1">
      <c r="A1219" s="31">
        <v>22290</v>
      </c>
      <c r="B1219" s="31" t="s">
        <v>2071</v>
      </c>
      <c r="C1219" s="31" t="s">
        <v>15</v>
      </c>
      <c r="D1219" s="31"/>
      <c r="E1219" s="31">
        <v>58.08</v>
      </c>
      <c r="F1219" s="31" t="s">
        <v>183</v>
      </c>
      <c r="G1219" s="31" t="s">
        <v>4</v>
      </c>
      <c r="H1219" s="31" t="s">
        <v>6</v>
      </c>
      <c r="I1219" s="40">
        <v>30627.119999999999</v>
      </c>
      <c r="J1219" s="40">
        <v>1837.6271999999999</v>
      </c>
      <c r="K1219" s="40">
        <v>6125.424</v>
      </c>
      <c r="L1219" s="40">
        <v>32245.844000000005</v>
      </c>
      <c r="M1219" s="41">
        <v>2418.4383000000003</v>
      </c>
      <c r="N1219" s="41">
        <v>7255.3149000000012</v>
      </c>
      <c r="O1219" s="40">
        <v>35159.547200000001</v>
      </c>
      <c r="P1219" s="41">
        <v>2988.5615120000002</v>
      </c>
      <c r="Q1219" s="41">
        <v>8614.0890639999998</v>
      </c>
      <c r="R1219" s="40">
        <v>38073.250400000004</v>
      </c>
      <c r="S1219" s="41">
        <v>3616.9587880000004</v>
      </c>
      <c r="T1219" s="41">
        <v>10089.411356000002</v>
      </c>
      <c r="U1219" s="40">
        <v>40986.953600000001</v>
      </c>
      <c r="V1219" s="41">
        <v>4303.6301279999998</v>
      </c>
      <c r="W1219" s="41">
        <v>11681.281776</v>
      </c>
      <c r="X1219" s="40">
        <v>43900.656800000004</v>
      </c>
      <c r="Y1219" s="41">
        <v>5048.5755320000007</v>
      </c>
      <c r="Z1219" s="41">
        <v>13389.700324000001</v>
      </c>
      <c r="AA1219" s="40">
        <v>46814.36</v>
      </c>
      <c r="AB1219" s="41">
        <v>5851.7950000000001</v>
      </c>
      <c r="AC1219" s="41">
        <v>15214.667000000001</v>
      </c>
      <c r="AD1219" s="35"/>
      <c r="AE1219" s="35"/>
      <c r="AF1219" s="35"/>
      <c r="AG1219" s="35"/>
      <c r="AH1219" s="35"/>
      <c r="AI1219" s="2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</row>
    <row r="1220" spans="1:47" s="24" customFormat="1">
      <c r="A1220" s="31">
        <v>16038</v>
      </c>
      <c r="B1220" s="31" t="s">
        <v>1126</v>
      </c>
      <c r="C1220" s="31" t="s">
        <v>13</v>
      </c>
      <c r="D1220" s="31"/>
      <c r="E1220" s="31">
        <v>61.09</v>
      </c>
      <c r="F1220" s="31" t="s">
        <v>438</v>
      </c>
      <c r="G1220" s="31" t="s">
        <v>4</v>
      </c>
      <c r="H1220" s="31" t="s">
        <v>6</v>
      </c>
      <c r="I1220" s="40">
        <v>27242.54</v>
      </c>
      <c r="J1220" s="40">
        <v>1634.5524</v>
      </c>
      <c r="K1220" s="40">
        <v>5448.5080000000007</v>
      </c>
      <c r="L1220" s="40">
        <v>28626.51</v>
      </c>
      <c r="M1220" s="41">
        <v>2146.9882499999999</v>
      </c>
      <c r="N1220" s="41">
        <v>6440.9647500000001</v>
      </c>
      <c r="O1220" s="40">
        <v>31117.655999999999</v>
      </c>
      <c r="P1220" s="41">
        <v>2645.0007599999999</v>
      </c>
      <c r="Q1220" s="41">
        <v>7623.8257199999998</v>
      </c>
      <c r="R1220" s="40">
        <v>33608.801999999996</v>
      </c>
      <c r="S1220" s="41">
        <v>3192.8361899999995</v>
      </c>
      <c r="T1220" s="41">
        <v>8906.3325299999997</v>
      </c>
      <c r="U1220" s="40">
        <v>36099.947999999997</v>
      </c>
      <c r="V1220" s="41">
        <v>3790.4945399999997</v>
      </c>
      <c r="W1220" s="41">
        <v>10288.485179999998</v>
      </c>
      <c r="X1220" s="40">
        <v>38591.093999999997</v>
      </c>
      <c r="Y1220" s="41">
        <v>4437.9758099999999</v>
      </c>
      <c r="Z1220" s="41">
        <v>11770.283669999999</v>
      </c>
      <c r="AA1220" s="40">
        <v>41082.239999999998</v>
      </c>
      <c r="AB1220" s="41">
        <v>5135.28</v>
      </c>
      <c r="AC1220" s="41">
        <v>13351.727999999999</v>
      </c>
      <c r="AD1220" s="35"/>
      <c r="AE1220" s="35"/>
      <c r="AF1220" s="35"/>
      <c r="AG1220" s="35"/>
      <c r="AH1220" s="35"/>
      <c r="AI1220" s="2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</row>
    <row r="1221" spans="1:47" s="24" customFormat="1">
      <c r="A1221" s="31">
        <v>16051</v>
      </c>
      <c r="B1221" s="31" t="s">
        <v>2136</v>
      </c>
      <c r="C1221" s="31" t="s">
        <v>15</v>
      </c>
      <c r="D1221" s="31"/>
      <c r="E1221" s="31">
        <v>70.010000000000005</v>
      </c>
      <c r="F1221" s="31" t="s">
        <v>417</v>
      </c>
      <c r="G1221" s="31" t="s">
        <v>4</v>
      </c>
      <c r="H1221" s="31" t="s">
        <v>6</v>
      </c>
      <c r="I1221" s="40">
        <v>27383.679999999997</v>
      </c>
      <c r="J1221" s="40">
        <v>1643.0207999999998</v>
      </c>
      <c r="K1221" s="40">
        <v>5476.7359999999999</v>
      </c>
      <c r="L1221" s="40">
        <v>28840.232000000004</v>
      </c>
      <c r="M1221" s="41">
        <v>2163.0174000000002</v>
      </c>
      <c r="N1221" s="41">
        <v>6489.052200000001</v>
      </c>
      <c r="O1221" s="40">
        <v>31462.025600000004</v>
      </c>
      <c r="P1221" s="41">
        <v>2674.2721760000004</v>
      </c>
      <c r="Q1221" s="41">
        <v>7708.196272000001</v>
      </c>
      <c r="R1221" s="40">
        <v>34083.819200000005</v>
      </c>
      <c r="S1221" s="41">
        <v>3237.9628240000006</v>
      </c>
      <c r="T1221" s="41">
        <v>9032.212088000002</v>
      </c>
      <c r="U1221" s="40">
        <v>36705.612800000003</v>
      </c>
      <c r="V1221" s="41">
        <v>3854.089344</v>
      </c>
      <c r="W1221" s="41">
        <v>10461.099647999999</v>
      </c>
      <c r="X1221" s="40">
        <v>39327.406400000007</v>
      </c>
      <c r="Y1221" s="41">
        <v>4522.6517360000007</v>
      </c>
      <c r="Z1221" s="41">
        <v>11994.858952000002</v>
      </c>
      <c r="AA1221" s="40">
        <v>41949.200000000004</v>
      </c>
      <c r="AB1221" s="41">
        <v>5243.6500000000005</v>
      </c>
      <c r="AC1221" s="41">
        <v>13633.490000000002</v>
      </c>
      <c r="AD1221" s="35"/>
      <c r="AE1221" s="35"/>
      <c r="AF1221" s="35"/>
      <c r="AG1221" s="35"/>
      <c r="AH1221" s="35"/>
      <c r="AI1221" s="2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</row>
    <row r="1222" spans="1:47" s="24" customFormat="1">
      <c r="A1222" s="31">
        <v>32885</v>
      </c>
      <c r="B1222" s="31" t="s">
        <v>468</v>
      </c>
      <c r="C1222" s="31" t="s">
        <v>13</v>
      </c>
      <c r="D1222" s="31"/>
      <c r="E1222" s="31">
        <v>38.1</v>
      </c>
      <c r="F1222" s="31" t="s">
        <v>260</v>
      </c>
      <c r="G1222" s="31" t="s">
        <v>4</v>
      </c>
      <c r="H1222" s="31" t="s">
        <v>6</v>
      </c>
      <c r="I1222" s="40">
        <v>8185.9968749999998</v>
      </c>
      <c r="J1222" s="40">
        <v>491.15981249999999</v>
      </c>
      <c r="K1222" s="40">
        <v>1637.1993750000001</v>
      </c>
      <c r="L1222" s="40">
        <v>8235.1125000000011</v>
      </c>
      <c r="M1222" s="41">
        <v>617.63343750000001</v>
      </c>
      <c r="N1222" s="41">
        <v>1852.9003125000004</v>
      </c>
      <c r="O1222" s="40">
        <v>8323.520625000001</v>
      </c>
      <c r="P1222" s="41">
        <v>707.49925312500011</v>
      </c>
      <c r="Q1222" s="41">
        <v>2039.2625531250003</v>
      </c>
      <c r="R1222" s="40">
        <v>8411.9287500000009</v>
      </c>
      <c r="S1222" s="41">
        <v>799.13323125000011</v>
      </c>
      <c r="T1222" s="41">
        <v>2229.1611187500002</v>
      </c>
      <c r="U1222" s="40">
        <v>8500.3368750000009</v>
      </c>
      <c r="V1222" s="41">
        <v>892.53537187500001</v>
      </c>
      <c r="W1222" s="41">
        <v>2422.596009375</v>
      </c>
      <c r="X1222" s="40">
        <v>8588.7450000000008</v>
      </c>
      <c r="Y1222" s="41">
        <v>987.70567500000016</v>
      </c>
      <c r="Z1222" s="41">
        <v>2619.5672250000002</v>
      </c>
      <c r="AA1222" s="40">
        <v>8677.1531250000007</v>
      </c>
      <c r="AB1222" s="41">
        <v>1084.6441406250001</v>
      </c>
      <c r="AC1222" s="41">
        <v>2820.0747656250005</v>
      </c>
      <c r="AD1222" s="35"/>
      <c r="AE1222" s="35"/>
      <c r="AF1222" s="35"/>
      <c r="AG1222" s="35"/>
      <c r="AH1222" s="35"/>
      <c r="AI1222" s="2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</row>
    <row r="1223" spans="1:47" s="24" customFormat="1">
      <c r="A1223" s="31">
        <v>23025</v>
      </c>
      <c r="B1223" s="31" t="s">
        <v>1877</v>
      </c>
      <c r="C1223" s="31" t="s">
        <v>15</v>
      </c>
      <c r="D1223" s="31"/>
      <c r="E1223" s="31">
        <v>60</v>
      </c>
      <c r="F1223" s="31" t="s">
        <v>182</v>
      </c>
      <c r="G1223" s="31" t="s">
        <v>4</v>
      </c>
      <c r="H1223" s="31" t="s">
        <v>6</v>
      </c>
      <c r="I1223" s="40">
        <v>9823.1999999999989</v>
      </c>
      <c r="J1223" s="40">
        <v>589.39199999999994</v>
      </c>
      <c r="K1223" s="40">
        <v>1964.6399999999999</v>
      </c>
      <c r="L1223" s="40">
        <v>10294.713999999996</v>
      </c>
      <c r="M1223" s="41">
        <v>772.1035499999997</v>
      </c>
      <c r="N1223" s="41">
        <v>2316.3106499999994</v>
      </c>
      <c r="O1223" s="40">
        <v>11143.439199999997</v>
      </c>
      <c r="P1223" s="41">
        <v>947.19233199999985</v>
      </c>
      <c r="Q1223" s="41">
        <v>2730.1426039999992</v>
      </c>
      <c r="R1223" s="40">
        <v>11992.164399999998</v>
      </c>
      <c r="S1223" s="41">
        <v>1139.2556179999999</v>
      </c>
      <c r="T1223" s="41">
        <v>3177.9235659999995</v>
      </c>
      <c r="U1223" s="40">
        <v>12840.889599999997</v>
      </c>
      <c r="V1223" s="41">
        <v>1348.2934079999995</v>
      </c>
      <c r="W1223" s="41">
        <v>3659.6535359999989</v>
      </c>
      <c r="X1223" s="40">
        <v>13689.614799999998</v>
      </c>
      <c r="Y1223" s="41">
        <v>1574.3057019999999</v>
      </c>
      <c r="Z1223" s="41">
        <v>4175.3325139999988</v>
      </c>
      <c r="AA1223" s="40">
        <v>14538.339999999997</v>
      </c>
      <c r="AB1223" s="41">
        <v>1817.2924999999996</v>
      </c>
      <c r="AC1223" s="41">
        <v>4724.9604999999992</v>
      </c>
      <c r="AD1223" s="35"/>
      <c r="AE1223" s="35"/>
      <c r="AF1223" s="35"/>
      <c r="AG1223" s="35"/>
      <c r="AH1223" s="35"/>
      <c r="AI1223" s="2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</row>
    <row r="1224" spans="1:47" s="24" customFormat="1">
      <c r="A1224" s="31">
        <v>28226</v>
      </c>
      <c r="B1224" s="31" t="s">
        <v>1608</v>
      </c>
      <c r="C1224" s="31" t="s">
        <v>15</v>
      </c>
      <c r="D1224" s="31"/>
      <c r="E1224" s="31">
        <v>62.07</v>
      </c>
      <c r="F1224" s="31" t="s">
        <v>295</v>
      </c>
      <c r="G1224" s="31" t="s">
        <v>4</v>
      </c>
      <c r="H1224" s="31" t="s">
        <v>6</v>
      </c>
      <c r="I1224" s="40">
        <v>21848.079999999998</v>
      </c>
      <c r="J1224" s="40">
        <v>1310.8847999999998</v>
      </c>
      <c r="K1224" s="40">
        <v>4369.616</v>
      </c>
      <c r="L1224" s="40">
        <v>22503.522000000001</v>
      </c>
      <c r="M1224" s="41">
        <v>1687.76415</v>
      </c>
      <c r="N1224" s="41">
        <v>5063.2924499999999</v>
      </c>
      <c r="O1224" s="40">
        <v>23683.317600000002</v>
      </c>
      <c r="P1224" s="41">
        <v>2013.0819960000003</v>
      </c>
      <c r="Q1224" s="41">
        <v>5802.4128120000005</v>
      </c>
      <c r="R1224" s="40">
        <v>24863.113200000003</v>
      </c>
      <c r="S1224" s="41">
        <v>2361.9957540000005</v>
      </c>
      <c r="T1224" s="41">
        <v>6588.7249980000015</v>
      </c>
      <c r="U1224" s="40">
        <v>26042.908800000001</v>
      </c>
      <c r="V1224" s="41">
        <v>2734.5054239999999</v>
      </c>
      <c r="W1224" s="41">
        <v>7422.2290079999993</v>
      </c>
      <c r="X1224" s="40">
        <v>27222.704400000002</v>
      </c>
      <c r="Y1224" s="41">
        <v>3130.6110060000005</v>
      </c>
      <c r="Z1224" s="41">
        <v>8302.9248420000004</v>
      </c>
      <c r="AA1224" s="40">
        <v>28402.5</v>
      </c>
      <c r="AB1224" s="41">
        <v>3550.3125</v>
      </c>
      <c r="AC1224" s="41">
        <v>9230.8125</v>
      </c>
      <c r="AD1224" s="35"/>
      <c r="AE1224" s="35"/>
      <c r="AF1224" s="35"/>
      <c r="AG1224" s="35"/>
      <c r="AH1224" s="35"/>
      <c r="AI1224" s="2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</row>
    <row r="1225" spans="1:47" s="24" customFormat="1">
      <c r="A1225" s="31">
        <v>22933</v>
      </c>
      <c r="B1225" s="31" t="s">
        <v>1069</v>
      </c>
      <c r="C1225" s="31" t="s">
        <v>13</v>
      </c>
      <c r="D1225" s="31"/>
      <c r="E1225" s="31">
        <v>55.08</v>
      </c>
      <c r="F1225" s="31" t="s">
        <v>51</v>
      </c>
      <c r="G1225" s="31" t="s">
        <v>4</v>
      </c>
      <c r="H1225" s="31" t="s">
        <v>6</v>
      </c>
      <c r="I1225" s="40">
        <v>24288.099999999995</v>
      </c>
      <c r="J1225" s="40">
        <v>1457.2859999999996</v>
      </c>
      <c r="K1225" s="40">
        <v>4857.619999999999</v>
      </c>
      <c r="L1225" s="40">
        <v>25502.503999999997</v>
      </c>
      <c r="M1225" s="41">
        <v>1912.6877999999997</v>
      </c>
      <c r="N1225" s="41">
        <v>5738.0633999999991</v>
      </c>
      <c r="O1225" s="40">
        <v>27688.431199999999</v>
      </c>
      <c r="P1225" s="41">
        <v>2353.5166520000002</v>
      </c>
      <c r="Q1225" s="41">
        <v>6783.6656439999997</v>
      </c>
      <c r="R1225" s="40">
        <v>29874.358399999997</v>
      </c>
      <c r="S1225" s="41">
        <v>2838.0640479999997</v>
      </c>
      <c r="T1225" s="41">
        <v>7916.704976</v>
      </c>
      <c r="U1225" s="40">
        <v>32060.285599999999</v>
      </c>
      <c r="V1225" s="41">
        <v>3366.329988</v>
      </c>
      <c r="W1225" s="41">
        <v>9137.1813959999981</v>
      </c>
      <c r="X1225" s="40">
        <v>34246.212800000001</v>
      </c>
      <c r="Y1225" s="41">
        <v>3938.3144720000005</v>
      </c>
      <c r="Z1225" s="41">
        <v>10445.094904</v>
      </c>
      <c r="AA1225" s="40">
        <v>36432.14</v>
      </c>
      <c r="AB1225" s="41">
        <v>4554.0174999999999</v>
      </c>
      <c r="AC1225" s="41">
        <v>11840.4455</v>
      </c>
      <c r="AD1225" s="35"/>
      <c r="AE1225" s="35"/>
      <c r="AF1225" s="35"/>
      <c r="AG1225" s="35"/>
      <c r="AH1225" s="35"/>
      <c r="AI1225" s="2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</row>
    <row r="1226" spans="1:47" s="24" customFormat="1">
      <c r="A1226" s="31">
        <v>32035</v>
      </c>
      <c r="B1226" s="31" t="s">
        <v>519</v>
      </c>
      <c r="C1226" s="31" t="s">
        <v>13</v>
      </c>
      <c r="D1226" s="31"/>
      <c r="E1226" s="31">
        <v>30.02</v>
      </c>
      <c r="F1226" s="31" t="s">
        <v>194</v>
      </c>
      <c r="G1226" s="31" t="s">
        <v>4</v>
      </c>
      <c r="H1226" s="31" t="s">
        <v>6</v>
      </c>
      <c r="I1226" s="40">
        <v>11499.159999999998</v>
      </c>
      <c r="J1226" s="40">
        <v>689.9495999999998</v>
      </c>
      <c r="K1226" s="40">
        <v>2299.8319999999999</v>
      </c>
      <c r="L1226" s="40">
        <v>11602.651999999998</v>
      </c>
      <c r="M1226" s="41">
        <v>870.19889999999987</v>
      </c>
      <c r="N1226" s="41">
        <v>2610.5966999999996</v>
      </c>
      <c r="O1226" s="40">
        <v>11788.937599999997</v>
      </c>
      <c r="P1226" s="41">
        <v>1002.0596959999998</v>
      </c>
      <c r="Q1226" s="41">
        <v>2888.2897119999993</v>
      </c>
      <c r="R1226" s="40">
        <v>11975.223199999999</v>
      </c>
      <c r="S1226" s="41">
        <v>1137.6462039999999</v>
      </c>
      <c r="T1226" s="41">
        <v>3173.4341479999998</v>
      </c>
      <c r="U1226" s="40">
        <v>12161.508799999998</v>
      </c>
      <c r="V1226" s="41">
        <v>1276.9584239999997</v>
      </c>
      <c r="W1226" s="41">
        <v>3466.0300079999993</v>
      </c>
      <c r="X1226" s="40">
        <v>12347.794399999999</v>
      </c>
      <c r="Y1226" s="41">
        <v>1419.9963559999999</v>
      </c>
      <c r="Z1226" s="41">
        <v>3766.0772919999995</v>
      </c>
      <c r="AA1226" s="40">
        <v>12534.079999999998</v>
      </c>
      <c r="AB1226" s="41">
        <v>1566.7599999999998</v>
      </c>
      <c r="AC1226" s="41">
        <v>4073.5759999999996</v>
      </c>
      <c r="AD1226" s="35"/>
      <c r="AE1226" s="35"/>
      <c r="AF1226" s="35"/>
      <c r="AG1226" s="35"/>
      <c r="AH1226" s="35"/>
      <c r="AI1226" s="2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</row>
    <row r="1227" spans="1:47" s="24" customFormat="1">
      <c r="A1227" s="31">
        <v>29475</v>
      </c>
      <c r="B1227" s="31" t="s">
        <v>718</v>
      </c>
      <c r="C1227" s="31" t="s">
        <v>13</v>
      </c>
      <c r="D1227" s="31"/>
      <c r="E1227" s="31">
        <v>40</v>
      </c>
      <c r="F1227" s="31" t="s">
        <v>331</v>
      </c>
      <c r="G1227" s="31" t="s">
        <v>4</v>
      </c>
      <c r="H1227" s="31" t="s">
        <v>6</v>
      </c>
      <c r="I1227" s="40">
        <v>20226.38</v>
      </c>
      <c r="J1227" s="40">
        <v>1213.5827999999999</v>
      </c>
      <c r="K1227" s="40">
        <v>4045.2760000000003</v>
      </c>
      <c r="L1227" s="40">
        <v>20681.474000000002</v>
      </c>
      <c r="M1227" s="41">
        <v>1551.1105500000001</v>
      </c>
      <c r="N1227" s="41">
        <v>4653.331650000001</v>
      </c>
      <c r="O1227" s="40">
        <v>21500.643200000002</v>
      </c>
      <c r="P1227" s="41">
        <v>1827.5546720000002</v>
      </c>
      <c r="Q1227" s="41">
        <v>5267.6575840000005</v>
      </c>
      <c r="R1227" s="40">
        <v>22319.812400000003</v>
      </c>
      <c r="S1227" s="41">
        <v>2120.3821780000003</v>
      </c>
      <c r="T1227" s="41">
        <v>5914.7502860000013</v>
      </c>
      <c r="U1227" s="40">
        <v>23138.981599999999</v>
      </c>
      <c r="V1227" s="41">
        <v>2429.5930679999997</v>
      </c>
      <c r="W1227" s="41">
        <v>6594.6097559999989</v>
      </c>
      <c r="X1227" s="40">
        <v>23958.150799999999</v>
      </c>
      <c r="Y1227" s="41">
        <v>2755.1873420000002</v>
      </c>
      <c r="Z1227" s="41">
        <v>7307.2359939999997</v>
      </c>
      <c r="AA1227" s="40">
        <v>24777.32</v>
      </c>
      <c r="AB1227" s="41">
        <v>3097.165</v>
      </c>
      <c r="AC1227" s="41">
        <v>8052.6289999999999</v>
      </c>
      <c r="AD1227" s="35"/>
      <c r="AE1227" s="35"/>
      <c r="AF1227" s="35"/>
      <c r="AG1227" s="35"/>
      <c r="AH1227" s="35"/>
      <c r="AI1227" s="2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</row>
    <row r="1228" spans="1:47" s="24" customFormat="1">
      <c r="A1228" s="31">
        <v>28503</v>
      </c>
      <c r="B1228" s="31" t="s">
        <v>1542</v>
      </c>
      <c r="C1228" s="31" t="s">
        <v>15</v>
      </c>
      <c r="D1228" s="31"/>
      <c r="E1228" s="31">
        <v>48</v>
      </c>
      <c r="F1228" s="31" t="s">
        <v>284</v>
      </c>
      <c r="G1228" s="31" t="s">
        <v>4</v>
      </c>
      <c r="H1228" s="31" t="s">
        <v>6</v>
      </c>
      <c r="I1228" s="40">
        <v>31975.1</v>
      </c>
      <c r="J1228" s="40">
        <v>1918.5059999999999</v>
      </c>
      <c r="K1228" s="40">
        <v>6395.02</v>
      </c>
      <c r="L1228" s="40">
        <v>32882.947999999989</v>
      </c>
      <c r="M1228" s="41">
        <v>2466.2210999999993</v>
      </c>
      <c r="N1228" s="41">
        <v>7398.6632999999974</v>
      </c>
      <c r="O1228" s="40">
        <v>34517.07439999999</v>
      </c>
      <c r="P1228" s="41">
        <v>2933.9513239999992</v>
      </c>
      <c r="Q1228" s="41">
        <v>8456.6832279999981</v>
      </c>
      <c r="R1228" s="40">
        <v>36151.200799999991</v>
      </c>
      <c r="S1228" s="41">
        <v>3434.3640759999994</v>
      </c>
      <c r="T1228" s="41">
        <v>9580.0682119999983</v>
      </c>
      <c r="U1228" s="40">
        <v>37785.327199999985</v>
      </c>
      <c r="V1228" s="41">
        <v>3967.4593559999985</v>
      </c>
      <c r="W1228" s="41">
        <v>10768.818251999995</v>
      </c>
      <c r="X1228" s="40">
        <v>39419.453599999986</v>
      </c>
      <c r="Y1228" s="41">
        <v>4533.2371639999983</v>
      </c>
      <c r="Z1228" s="41">
        <v>12022.933347999995</v>
      </c>
      <c r="AA1228" s="40">
        <v>41053.579999999987</v>
      </c>
      <c r="AB1228" s="41">
        <v>5131.6974999999984</v>
      </c>
      <c r="AC1228" s="41">
        <v>13342.413499999997</v>
      </c>
      <c r="AD1228" s="35"/>
      <c r="AE1228" s="35"/>
      <c r="AF1228" s="35"/>
      <c r="AG1228" s="35"/>
      <c r="AH1228" s="35"/>
      <c r="AI1228" s="2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</row>
    <row r="1229" spans="1:47" s="24" customFormat="1">
      <c r="A1229" s="31">
        <v>24406</v>
      </c>
      <c r="B1229" s="31" t="s">
        <v>1800</v>
      </c>
      <c r="C1229" s="31" t="s">
        <v>15</v>
      </c>
      <c r="D1229" s="31"/>
      <c r="E1229" s="31">
        <v>61.05</v>
      </c>
      <c r="F1229" s="31" t="s">
        <v>130</v>
      </c>
      <c r="G1229" s="31" t="s">
        <v>4</v>
      </c>
      <c r="H1229" s="31" t="s">
        <v>6</v>
      </c>
      <c r="I1229" s="40">
        <v>10805.72</v>
      </c>
      <c r="J1229" s="40">
        <v>648.34319999999991</v>
      </c>
      <c r="K1229" s="40">
        <v>2161.1439999999998</v>
      </c>
      <c r="L1229" s="40">
        <v>11302.784000000001</v>
      </c>
      <c r="M1229" s="41">
        <v>847.70880000000011</v>
      </c>
      <c r="N1229" s="41">
        <v>2543.1264000000006</v>
      </c>
      <c r="O1229" s="40">
        <v>12197.499200000002</v>
      </c>
      <c r="P1229" s="41">
        <v>1036.7874320000003</v>
      </c>
      <c r="Q1229" s="41">
        <v>2988.3873040000003</v>
      </c>
      <c r="R1229" s="40">
        <v>13092.214400000001</v>
      </c>
      <c r="S1229" s="41">
        <v>1243.7603680000002</v>
      </c>
      <c r="T1229" s="41">
        <v>3469.4368160000004</v>
      </c>
      <c r="U1229" s="40">
        <v>13986.929600000001</v>
      </c>
      <c r="V1229" s="41">
        <v>1468.627608</v>
      </c>
      <c r="W1229" s="41">
        <v>3986.2749360000003</v>
      </c>
      <c r="X1229" s="40">
        <v>14881.644800000002</v>
      </c>
      <c r="Y1229" s="41">
        <v>1711.3891520000002</v>
      </c>
      <c r="Z1229" s="41">
        <v>4538.9016640000009</v>
      </c>
      <c r="AA1229" s="40">
        <v>15776.36</v>
      </c>
      <c r="AB1229" s="41">
        <v>1972.0450000000001</v>
      </c>
      <c r="AC1229" s="41">
        <v>5127.317</v>
      </c>
      <c r="AD1229" s="35"/>
      <c r="AE1229" s="35"/>
      <c r="AF1229" s="35"/>
      <c r="AG1229" s="35"/>
      <c r="AH1229" s="35"/>
      <c r="AI1229" s="2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</row>
    <row r="1230" spans="1:47" s="24" customFormat="1">
      <c r="A1230" s="31">
        <v>16085</v>
      </c>
      <c r="B1230" s="31" t="s">
        <v>1138</v>
      </c>
      <c r="C1230" s="31" t="s">
        <v>13</v>
      </c>
      <c r="D1230" s="31"/>
      <c r="E1230" s="31">
        <v>61.05</v>
      </c>
      <c r="F1230" s="31" t="s">
        <v>408</v>
      </c>
      <c r="G1230" s="31" t="s">
        <v>4</v>
      </c>
      <c r="H1230" s="31" t="s">
        <v>6</v>
      </c>
      <c r="I1230" s="40">
        <v>27242.54</v>
      </c>
      <c r="J1230" s="40">
        <v>1634.5524</v>
      </c>
      <c r="K1230" s="40">
        <v>5448.5080000000007</v>
      </c>
      <c r="L1230" s="40">
        <v>28626.51</v>
      </c>
      <c r="M1230" s="41">
        <v>2146.9882499999999</v>
      </c>
      <c r="N1230" s="41">
        <v>6440.9647500000001</v>
      </c>
      <c r="O1230" s="40">
        <v>31117.655999999999</v>
      </c>
      <c r="P1230" s="41">
        <v>2645.0007599999999</v>
      </c>
      <c r="Q1230" s="41">
        <v>7623.8257199999998</v>
      </c>
      <c r="R1230" s="40">
        <v>33608.801999999996</v>
      </c>
      <c r="S1230" s="41">
        <v>3192.8361899999995</v>
      </c>
      <c r="T1230" s="41">
        <v>8906.3325299999997</v>
      </c>
      <c r="U1230" s="40">
        <v>36099.947999999997</v>
      </c>
      <c r="V1230" s="41">
        <v>3790.4945399999997</v>
      </c>
      <c r="W1230" s="41">
        <v>10288.485179999998</v>
      </c>
      <c r="X1230" s="40">
        <v>38591.093999999997</v>
      </c>
      <c r="Y1230" s="41">
        <v>4437.9758099999999</v>
      </c>
      <c r="Z1230" s="41">
        <v>11770.283669999999</v>
      </c>
      <c r="AA1230" s="40">
        <v>41082.239999999998</v>
      </c>
      <c r="AB1230" s="41">
        <v>5135.28</v>
      </c>
      <c r="AC1230" s="41">
        <v>13351.727999999999</v>
      </c>
      <c r="AD1230" s="35"/>
      <c r="AE1230" s="35"/>
      <c r="AF1230" s="35"/>
      <c r="AG1230" s="35"/>
      <c r="AH1230" s="35"/>
      <c r="AI1230" s="2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</row>
    <row r="1231" spans="1:47" s="24" customFormat="1">
      <c r="A1231" s="31">
        <v>22846</v>
      </c>
      <c r="B1231" s="31" t="s">
        <v>1061</v>
      </c>
      <c r="C1231" s="31" t="s">
        <v>13</v>
      </c>
      <c r="D1231" s="31"/>
      <c r="E1231" s="31">
        <v>71.010000000000005</v>
      </c>
      <c r="F1231" s="31" t="s">
        <v>397</v>
      </c>
      <c r="G1231" s="31" t="s">
        <v>4</v>
      </c>
      <c r="H1231" s="31" t="s">
        <v>6</v>
      </c>
      <c r="I1231" s="40">
        <v>4263.8</v>
      </c>
      <c r="J1231" s="40">
        <v>255.828</v>
      </c>
      <c r="K1231" s="40">
        <v>852.7600000000001</v>
      </c>
      <c r="L1231" s="40">
        <v>4476.9900000000007</v>
      </c>
      <c r="M1231" s="41">
        <v>335.77425000000005</v>
      </c>
      <c r="N1231" s="41">
        <v>1007.3227500000002</v>
      </c>
      <c r="O1231" s="40">
        <v>4860.7320000000009</v>
      </c>
      <c r="P1231" s="41">
        <v>413.1622200000001</v>
      </c>
      <c r="Q1231" s="41">
        <v>1190.8793400000002</v>
      </c>
      <c r="R1231" s="40">
        <v>5244.4740000000011</v>
      </c>
      <c r="S1231" s="41">
        <v>498.22503000000012</v>
      </c>
      <c r="T1231" s="41">
        <v>1389.7856100000004</v>
      </c>
      <c r="U1231" s="40">
        <v>5628.2160000000013</v>
      </c>
      <c r="V1231" s="41">
        <v>590.96268000000009</v>
      </c>
      <c r="W1231" s="41">
        <v>1604.0415600000001</v>
      </c>
      <c r="X1231" s="40">
        <v>6011.9580000000014</v>
      </c>
      <c r="Y1231" s="41">
        <v>691.37517000000025</v>
      </c>
      <c r="Z1231" s="41">
        <v>1833.6471900000004</v>
      </c>
      <c r="AA1231" s="40">
        <v>6395.7000000000007</v>
      </c>
      <c r="AB1231" s="41">
        <v>799.46250000000009</v>
      </c>
      <c r="AC1231" s="41">
        <v>2078.6025000000004</v>
      </c>
      <c r="AD1231" s="35"/>
      <c r="AE1231" s="35"/>
      <c r="AF1231" s="35"/>
      <c r="AG1231" s="35"/>
      <c r="AH1231" s="35"/>
      <c r="AI1231" s="2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</row>
    <row r="1232" spans="1:47" s="24" customFormat="1">
      <c r="A1232" s="31">
        <v>16106</v>
      </c>
      <c r="B1232" s="31" t="s">
        <v>1134</v>
      </c>
      <c r="C1232" s="31" t="s">
        <v>13</v>
      </c>
      <c r="D1232" s="31"/>
      <c r="E1232" s="31">
        <v>60.02</v>
      </c>
      <c r="F1232" s="31" t="s">
        <v>427</v>
      </c>
      <c r="G1232" s="31" t="s">
        <v>4</v>
      </c>
      <c r="H1232" s="31" t="s">
        <v>6</v>
      </c>
      <c r="I1232" s="40">
        <v>27289.599999999999</v>
      </c>
      <c r="J1232" s="40">
        <v>1637.3759999999997</v>
      </c>
      <c r="K1232" s="40">
        <v>5457.92</v>
      </c>
      <c r="L1232" s="40">
        <v>28697.764000000006</v>
      </c>
      <c r="M1232" s="41">
        <v>2152.3323000000005</v>
      </c>
      <c r="N1232" s="41">
        <v>6456.9969000000019</v>
      </c>
      <c r="O1232" s="40">
        <v>31232.459200000005</v>
      </c>
      <c r="P1232" s="41">
        <v>2654.7590320000004</v>
      </c>
      <c r="Q1232" s="41">
        <v>7651.9525040000008</v>
      </c>
      <c r="R1232" s="40">
        <v>33767.154400000007</v>
      </c>
      <c r="S1232" s="41">
        <v>3207.8796680000005</v>
      </c>
      <c r="T1232" s="41">
        <v>8948.2959160000028</v>
      </c>
      <c r="U1232" s="40">
        <v>36301.849600000001</v>
      </c>
      <c r="V1232" s="41">
        <v>3811.6942079999999</v>
      </c>
      <c r="W1232" s="41">
        <v>10346.027135999999</v>
      </c>
      <c r="X1232" s="40">
        <v>38836.544800000003</v>
      </c>
      <c r="Y1232" s="41">
        <v>4466.2026520000009</v>
      </c>
      <c r="Z1232" s="41">
        <v>11845.146164000002</v>
      </c>
      <c r="AA1232" s="40">
        <v>41371.240000000005</v>
      </c>
      <c r="AB1232" s="41">
        <v>5171.4050000000007</v>
      </c>
      <c r="AC1232" s="41">
        <v>13445.653000000002</v>
      </c>
      <c r="AD1232" s="35"/>
      <c r="AE1232" s="35"/>
      <c r="AF1232" s="35"/>
      <c r="AG1232" s="35"/>
      <c r="AH1232" s="35"/>
      <c r="AI1232" s="2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</row>
    <row r="1233" spans="1:47" s="24" customFormat="1">
      <c r="A1233" s="31">
        <v>21316</v>
      </c>
      <c r="B1233" s="31" t="s">
        <v>2074</v>
      </c>
      <c r="C1233" s="31" t="s">
        <v>15</v>
      </c>
      <c r="D1233" s="31"/>
      <c r="E1233" s="31">
        <v>62.07</v>
      </c>
      <c r="F1233" s="31" t="s">
        <v>384</v>
      </c>
      <c r="G1233" s="31" t="s">
        <v>4</v>
      </c>
      <c r="H1233" s="31" t="s">
        <v>6</v>
      </c>
      <c r="I1233" s="40">
        <v>30438.94</v>
      </c>
      <c r="J1233" s="40">
        <v>1826.3363999999999</v>
      </c>
      <c r="K1233" s="40">
        <v>6087.7880000000005</v>
      </c>
      <c r="L1233" s="40">
        <v>31960.886000000002</v>
      </c>
      <c r="M1233" s="41">
        <v>2397.0664500000003</v>
      </c>
      <c r="N1233" s="41">
        <v>7191.1993500000008</v>
      </c>
      <c r="O1233" s="40">
        <v>34700.388800000001</v>
      </c>
      <c r="P1233" s="41">
        <v>2949.5330480000002</v>
      </c>
      <c r="Q1233" s="41">
        <v>8501.5952560000005</v>
      </c>
      <c r="R1233" s="40">
        <v>37439.891600000003</v>
      </c>
      <c r="S1233" s="41">
        <v>3556.7897020000005</v>
      </c>
      <c r="T1233" s="41">
        <v>9921.5712740000017</v>
      </c>
      <c r="U1233" s="40">
        <v>40179.394400000005</v>
      </c>
      <c r="V1233" s="41">
        <v>4218.8364120000006</v>
      </c>
      <c r="W1233" s="41">
        <v>11451.127404000001</v>
      </c>
      <c r="X1233" s="40">
        <v>42918.897200000007</v>
      </c>
      <c r="Y1233" s="41">
        <v>4935.6731780000009</v>
      </c>
      <c r="Z1233" s="41">
        <v>13090.263646000001</v>
      </c>
      <c r="AA1233" s="40">
        <v>45658.400000000001</v>
      </c>
      <c r="AB1233" s="41">
        <v>5707.3</v>
      </c>
      <c r="AC1233" s="41">
        <v>14838.980000000001</v>
      </c>
      <c r="AD1233" s="35"/>
      <c r="AE1233" s="35"/>
      <c r="AF1233" s="35"/>
      <c r="AG1233" s="35"/>
      <c r="AH1233" s="35"/>
      <c r="AI1233" s="2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</row>
    <row r="1234" spans="1:47" s="24" customFormat="1">
      <c r="A1234" s="31">
        <v>26005</v>
      </c>
      <c r="B1234" s="31" t="s">
        <v>925</v>
      </c>
      <c r="C1234" s="31" t="s">
        <v>13</v>
      </c>
      <c r="D1234" s="31"/>
      <c r="E1234" s="31">
        <v>54.07</v>
      </c>
      <c r="F1234" s="31" t="s">
        <v>250</v>
      </c>
      <c r="G1234" s="31" t="s">
        <v>4</v>
      </c>
      <c r="H1234" s="31" t="s">
        <v>6</v>
      </c>
      <c r="I1234" s="40">
        <v>24382.18</v>
      </c>
      <c r="J1234" s="40">
        <v>1462.9307999999999</v>
      </c>
      <c r="K1234" s="40">
        <v>4876.4360000000006</v>
      </c>
      <c r="L1234" s="40">
        <v>25392.413999999997</v>
      </c>
      <c r="M1234" s="41">
        <v>1904.4310499999997</v>
      </c>
      <c r="N1234" s="41">
        <v>5713.2931499999995</v>
      </c>
      <c r="O1234" s="40">
        <v>27210.835199999998</v>
      </c>
      <c r="P1234" s="41">
        <v>2312.9209919999998</v>
      </c>
      <c r="Q1234" s="41">
        <v>6666.6546239999989</v>
      </c>
      <c r="R1234" s="40">
        <v>29029.256399999998</v>
      </c>
      <c r="S1234" s="41">
        <v>2757.7793579999998</v>
      </c>
      <c r="T1234" s="41">
        <v>7692.7529459999996</v>
      </c>
      <c r="U1234" s="40">
        <v>30847.677599999995</v>
      </c>
      <c r="V1234" s="41">
        <v>3239.0061479999995</v>
      </c>
      <c r="W1234" s="41">
        <v>8791.5881159999972</v>
      </c>
      <c r="X1234" s="40">
        <v>32666.0988</v>
      </c>
      <c r="Y1234" s="41">
        <v>3756.6013620000003</v>
      </c>
      <c r="Z1234" s="41">
        <v>9963.1601339999997</v>
      </c>
      <c r="AA1234" s="40">
        <v>34484.519999999997</v>
      </c>
      <c r="AB1234" s="41">
        <v>4310.5649999999996</v>
      </c>
      <c r="AC1234" s="41">
        <v>11207.468999999999</v>
      </c>
      <c r="AD1234" s="35"/>
      <c r="AE1234" s="35"/>
      <c r="AF1234" s="35"/>
      <c r="AG1234" s="35"/>
      <c r="AH1234" s="35"/>
      <c r="AI1234" s="2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</row>
    <row r="1235" spans="1:47" s="24" customFormat="1">
      <c r="A1235" s="31">
        <v>24166</v>
      </c>
      <c r="B1235" s="31" t="s">
        <v>1824</v>
      </c>
      <c r="C1235" s="31" t="s">
        <v>15</v>
      </c>
      <c r="D1235" s="31"/>
      <c r="E1235" s="31">
        <v>59.02</v>
      </c>
      <c r="F1235" s="31" t="s">
        <v>259</v>
      </c>
      <c r="G1235" s="31" t="s">
        <v>4</v>
      </c>
      <c r="H1235" s="31" t="s">
        <v>6</v>
      </c>
      <c r="I1235" s="40">
        <v>17114.66</v>
      </c>
      <c r="J1235" s="40">
        <v>1026.8796</v>
      </c>
      <c r="K1235" s="40">
        <v>3422.9320000000002</v>
      </c>
      <c r="L1235" s="40">
        <v>17901.934000000005</v>
      </c>
      <c r="M1235" s="41">
        <v>1342.6450500000003</v>
      </c>
      <c r="N1235" s="41">
        <v>4027.9351500000012</v>
      </c>
      <c r="O1235" s="40">
        <v>19319.027200000004</v>
      </c>
      <c r="P1235" s="41">
        <v>1642.1173120000005</v>
      </c>
      <c r="Q1235" s="41">
        <v>4733.1616640000011</v>
      </c>
      <c r="R1235" s="40">
        <v>20736.120400000003</v>
      </c>
      <c r="S1235" s="41">
        <v>1969.9314380000003</v>
      </c>
      <c r="T1235" s="41">
        <v>5495.071906000001</v>
      </c>
      <c r="U1235" s="40">
        <v>22153.213600000003</v>
      </c>
      <c r="V1235" s="41">
        <v>2326.0874280000003</v>
      </c>
      <c r="W1235" s="41">
        <v>6313.665876</v>
      </c>
      <c r="X1235" s="40">
        <v>23570.306800000006</v>
      </c>
      <c r="Y1235" s="41">
        <v>2710.5852820000009</v>
      </c>
      <c r="Z1235" s="41">
        <v>7188.9435740000017</v>
      </c>
      <c r="AA1235" s="40">
        <v>24987.4</v>
      </c>
      <c r="AB1235" s="41">
        <v>3123.4250000000002</v>
      </c>
      <c r="AC1235" s="41">
        <v>8120.9050000000007</v>
      </c>
      <c r="AD1235" s="35"/>
      <c r="AE1235" s="35"/>
      <c r="AF1235" s="35"/>
      <c r="AG1235" s="35"/>
      <c r="AH1235" s="35"/>
      <c r="AI1235" s="2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</row>
    <row r="1236" spans="1:47" s="24" customFormat="1">
      <c r="A1236" s="31">
        <v>16140</v>
      </c>
      <c r="B1236" s="31" t="s">
        <v>1170</v>
      </c>
      <c r="C1236" s="31" t="s">
        <v>13</v>
      </c>
      <c r="D1236" s="31"/>
      <c r="E1236" s="31">
        <v>67.02</v>
      </c>
      <c r="F1236" s="31" t="s">
        <v>1171</v>
      </c>
      <c r="G1236" s="31" t="s">
        <v>4</v>
      </c>
      <c r="H1236" s="31" t="s">
        <v>6</v>
      </c>
      <c r="I1236" s="40">
        <v>30823.02</v>
      </c>
      <c r="J1236" s="40">
        <v>1849.3812</v>
      </c>
      <c r="K1236" s="40">
        <v>6164.6040000000003</v>
      </c>
      <c r="L1236" s="40">
        <v>32680.031999999999</v>
      </c>
      <c r="M1236" s="41">
        <v>2451.0023999999999</v>
      </c>
      <c r="N1236" s="41">
        <v>7353.0072</v>
      </c>
      <c r="O1236" s="40">
        <v>36022.653599999998</v>
      </c>
      <c r="P1236" s="41">
        <v>3061.9255560000001</v>
      </c>
      <c r="Q1236" s="41">
        <v>8825.5501319999985</v>
      </c>
      <c r="R1236" s="40">
        <v>39365.275200000004</v>
      </c>
      <c r="S1236" s="41">
        <v>3739.7011440000006</v>
      </c>
      <c r="T1236" s="41">
        <v>10431.797928000002</v>
      </c>
      <c r="U1236" s="40">
        <v>42707.896800000002</v>
      </c>
      <c r="V1236" s="41">
        <v>4484.3291639999998</v>
      </c>
      <c r="W1236" s="41">
        <v>12171.750587999999</v>
      </c>
      <c r="X1236" s="40">
        <v>46050.518400000001</v>
      </c>
      <c r="Y1236" s="41">
        <v>5295.8096160000005</v>
      </c>
      <c r="Z1236" s="41">
        <v>14045.408111999999</v>
      </c>
      <c r="AA1236" s="40">
        <v>49393.14</v>
      </c>
      <c r="AB1236" s="41">
        <v>6174.1424999999999</v>
      </c>
      <c r="AC1236" s="41">
        <v>16052.770500000001</v>
      </c>
      <c r="AD1236" s="35"/>
      <c r="AE1236" s="35"/>
      <c r="AF1236" s="35"/>
      <c r="AG1236" s="35"/>
      <c r="AH1236" s="35"/>
      <c r="AI1236" s="2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</row>
    <row r="1237" spans="1:47" s="24" customFormat="1">
      <c r="A1237" s="31">
        <v>25960</v>
      </c>
      <c r="B1237" s="31" t="s">
        <v>1215</v>
      </c>
      <c r="C1237" s="31" t="s">
        <v>15</v>
      </c>
      <c r="D1237" s="31"/>
      <c r="E1237" s="31">
        <v>68.06</v>
      </c>
      <c r="F1237" s="31" t="s">
        <v>157</v>
      </c>
      <c r="G1237" s="31" t="s">
        <v>4</v>
      </c>
      <c r="H1237" s="31" t="s">
        <v>6</v>
      </c>
      <c r="I1237" s="40">
        <v>3022.18</v>
      </c>
      <c r="J1237" s="40">
        <v>181.33079999999998</v>
      </c>
      <c r="K1237" s="40">
        <v>604.43600000000004</v>
      </c>
      <c r="L1237" s="40">
        <v>3044.846</v>
      </c>
      <c r="M1237" s="41">
        <v>228.36345</v>
      </c>
      <c r="N1237" s="41">
        <v>685.09035000000006</v>
      </c>
      <c r="O1237" s="40">
        <v>3085.6448</v>
      </c>
      <c r="P1237" s="41">
        <v>262.279808</v>
      </c>
      <c r="Q1237" s="41">
        <v>755.98297600000001</v>
      </c>
      <c r="R1237" s="40">
        <v>3126.4435999999996</v>
      </c>
      <c r="S1237" s="41">
        <v>297.01214199999998</v>
      </c>
      <c r="T1237" s="41">
        <v>828.50755399999991</v>
      </c>
      <c r="U1237" s="40">
        <v>3167.2423999999996</v>
      </c>
      <c r="V1237" s="41">
        <v>332.56045199999994</v>
      </c>
      <c r="W1237" s="41">
        <v>902.66408399999978</v>
      </c>
      <c r="X1237" s="40">
        <v>3208.0411999999997</v>
      </c>
      <c r="Y1237" s="41">
        <v>368.92473799999999</v>
      </c>
      <c r="Z1237" s="41">
        <v>978.45256599999982</v>
      </c>
      <c r="AA1237" s="40">
        <v>3248.8399999999997</v>
      </c>
      <c r="AB1237" s="41">
        <v>406.10499999999996</v>
      </c>
      <c r="AC1237" s="41">
        <v>1055.873</v>
      </c>
      <c r="AD1237" s="35"/>
      <c r="AE1237" s="35"/>
      <c r="AF1237" s="35"/>
      <c r="AG1237" s="35"/>
      <c r="AH1237" s="35"/>
      <c r="AI1237" s="2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</row>
    <row r="1238" spans="1:47" s="24" customFormat="1">
      <c r="A1238" s="31">
        <v>23259</v>
      </c>
      <c r="B1238" s="31" t="s">
        <v>1025</v>
      </c>
      <c r="C1238" s="31" t="s">
        <v>13</v>
      </c>
      <c r="D1238" s="31"/>
      <c r="E1238" s="31">
        <v>54.1</v>
      </c>
      <c r="F1238" s="31" t="s">
        <v>82</v>
      </c>
      <c r="G1238" s="31" t="s">
        <v>4</v>
      </c>
      <c r="H1238" s="31" t="s">
        <v>6</v>
      </c>
      <c r="I1238" s="40">
        <v>30485.960000000003</v>
      </c>
      <c r="J1238" s="40">
        <v>1829.1576</v>
      </c>
      <c r="K1238" s="40">
        <v>6097.1920000000009</v>
      </c>
      <c r="L1238" s="40">
        <v>32032.100000000006</v>
      </c>
      <c r="M1238" s="41">
        <v>2402.4075000000003</v>
      </c>
      <c r="N1238" s="41">
        <v>7207.2225000000017</v>
      </c>
      <c r="O1238" s="40">
        <v>34815.152000000009</v>
      </c>
      <c r="P1238" s="41">
        <v>2959.2879200000011</v>
      </c>
      <c r="Q1238" s="41">
        <v>8529.7122400000026</v>
      </c>
      <c r="R1238" s="40">
        <v>37598.204000000005</v>
      </c>
      <c r="S1238" s="41">
        <v>3571.8293800000006</v>
      </c>
      <c r="T1238" s="41">
        <v>9963.5240600000016</v>
      </c>
      <c r="U1238" s="40">
        <v>40381.256000000008</v>
      </c>
      <c r="V1238" s="41">
        <v>4240.0318800000005</v>
      </c>
      <c r="W1238" s="41">
        <v>11508.657960000002</v>
      </c>
      <c r="X1238" s="40">
        <v>43164.308000000005</v>
      </c>
      <c r="Y1238" s="41">
        <v>4963.8954200000007</v>
      </c>
      <c r="Z1238" s="41">
        <v>13165.113940000001</v>
      </c>
      <c r="AA1238" s="40">
        <v>45947.360000000008</v>
      </c>
      <c r="AB1238" s="41">
        <v>5743.420000000001</v>
      </c>
      <c r="AC1238" s="41">
        <v>14932.892000000003</v>
      </c>
      <c r="AD1238" s="35"/>
      <c r="AE1238" s="35"/>
      <c r="AF1238" s="35"/>
      <c r="AG1238" s="35"/>
      <c r="AH1238" s="35"/>
      <c r="AI1238" s="2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</row>
    <row r="1239" spans="1:47" s="24" customFormat="1">
      <c r="A1239" s="31">
        <v>29605</v>
      </c>
      <c r="B1239" s="31" t="s">
        <v>725</v>
      </c>
      <c r="C1239" s="31" t="s">
        <v>13</v>
      </c>
      <c r="D1239" s="31"/>
      <c r="E1239" s="31">
        <v>40.090000000000003</v>
      </c>
      <c r="F1239" s="31" t="s">
        <v>94</v>
      </c>
      <c r="G1239" s="31" t="s">
        <v>4</v>
      </c>
      <c r="H1239" s="31" t="s">
        <v>6</v>
      </c>
      <c r="I1239" s="40">
        <v>25246.719999999998</v>
      </c>
      <c r="J1239" s="40">
        <v>1514.8031999999998</v>
      </c>
      <c r="K1239" s="40">
        <v>5049.3440000000001</v>
      </c>
      <c r="L1239" s="40">
        <v>25880.667999999991</v>
      </c>
      <c r="M1239" s="41">
        <v>1941.0500999999992</v>
      </c>
      <c r="N1239" s="41">
        <v>5823.1502999999984</v>
      </c>
      <c r="O1239" s="40">
        <v>27021.774399999991</v>
      </c>
      <c r="P1239" s="41">
        <v>2296.8508239999992</v>
      </c>
      <c r="Q1239" s="41">
        <v>6620.334727999998</v>
      </c>
      <c r="R1239" s="40">
        <v>28162.880799999992</v>
      </c>
      <c r="S1239" s="41">
        <v>2675.4736759999992</v>
      </c>
      <c r="T1239" s="41">
        <v>7463.1634119999981</v>
      </c>
      <c r="U1239" s="40">
        <v>29303.987199999989</v>
      </c>
      <c r="V1239" s="41">
        <v>3076.9186559999989</v>
      </c>
      <c r="W1239" s="41">
        <v>8351.6363519999959</v>
      </c>
      <c r="X1239" s="40">
        <v>30445.093599999989</v>
      </c>
      <c r="Y1239" s="41">
        <v>3501.1857639999989</v>
      </c>
      <c r="Z1239" s="41">
        <v>9285.753547999997</v>
      </c>
      <c r="AA1239" s="40">
        <v>31586.19999999999</v>
      </c>
      <c r="AB1239" s="41">
        <v>3948.2749999999987</v>
      </c>
      <c r="AC1239" s="41">
        <v>10265.514999999998</v>
      </c>
      <c r="AD1239" s="35"/>
      <c r="AE1239" s="35"/>
      <c r="AF1239" s="35"/>
      <c r="AG1239" s="35"/>
      <c r="AH1239" s="35"/>
      <c r="AI1239" s="2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</row>
    <row r="1240" spans="1:47" s="24" customFormat="1">
      <c r="A1240" s="31">
        <v>22031</v>
      </c>
      <c r="B1240" s="31" t="s">
        <v>1993</v>
      </c>
      <c r="C1240" s="31" t="s">
        <v>15</v>
      </c>
      <c r="D1240" s="31"/>
      <c r="E1240" s="31">
        <v>57.08</v>
      </c>
      <c r="F1240" s="31" t="s">
        <v>276</v>
      </c>
      <c r="G1240" s="31" t="s">
        <v>4</v>
      </c>
      <c r="H1240" s="31" t="s">
        <v>6</v>
      </c>
      <c r="I1240" s="40">
        <v>27195.5</v>
      </c>
      <c r="J1240" s="40">
        <v>1631.73</v>
      </c>
      <c r="K1240" s="40">
        <v>5439.1</v>
      </c>
      <c r="L1240" s="40">
        <v>28555.274000000001</v>
      </c>
      <c r="M1240" s="41">
        <v>2141.6455500000002</v>
      </c>
      <c r="N1240" s="41">
        <v>6424.9366500000006</v>
      </c>
      <c r="O1240" s="40">
        <v>31002.867200000001</v>
      </c>
      <c r="P1240" s="41">
        <v>2635.2437120000004</v>
      </c>
      <c r="Q1240" s="41">
        <v>7595.702464</v>
      </c>
      <c r="R1240" s="40">
        <v>33450.460399999996</v>
      </c>
      <c r="S1240" s="41">
        <v>3177.7937379999998</v>
      </c>
      <c r="T1240" s="41">
        <v>8864.3720059999996</v>
      </c>
      <c r="U1240" s="40">
        <v>35898.053599999999</v>
      </c>
      <c r="V1240" s="41">
        <v>3769.2956279999999</v>
      </c>
      <c r="W1240" s="41">
        <v>10230.945275999999</v>
      </c>
      <c r="X1240" s="40">
        <v>38345.646800000002</v>
      </c>
      <c r="Y1240" s="41">
        <v>4409.7493820000009</v>
      </c>
      <c r="Z1240" s="41">
        <v>11695.422274</v>
      </c>
      <c r="AA1240" s="40">
        <v>40793.24</v>
      </c>
      <c r="AB1240" s="41">
        <v>5099.1549999999997</v>
      </c>
      <c r="AC1240" s="41">
        <v>13257.803</v>
      </c>
      <c r="AD1240" s="35"/>
      <c r="AE1240" s="35"/>
      <c r="AF1240" s="35"/>
      <c r="AG1240" s="35"/>
      <c r="AH1240" s="35"/>
      <c r="AI1240" s="2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</row>
    <row r="1241" spans="1:47" s="24" customFormat="1">
      <c r="A1241" s="31">
        <v>32335</v>
      </c>
      <c r="B1241" s="31" t="s">
        <v>1237</v>
      </c>
      <c r="C1241" s="31" t="s">
        <v>15</v>
      </c>
      <c r="D1241" s="31"/>
      <c r="E1241" s="31">
        <v>41.11</v>
      </c>
      <c r="F1241" s="31" t="s">
        <v>19</v>
      </c>
      <c r="G1241" s="31" t="s">
        <v>4</v>
      </c>
      <c r="H1241" s="31" t="s">
        <v>6</v>
      </c>
      <c r="I1241" s="40">
        <v>4911.0600000000004</v>
      </c>
      <c r="J1241" s="40">
        <v>294.66360000000003</v>
      </c>
      <c r="K1241" s="40">
        <v>982.2120000000001</v>
      </c>
      <c r="L1241" s="40">
        <v>4947.8940000000011</v>
      </c>
      <c r="M1241" s="41">
        <v>371.09205000000009</v>
      </c>
      <c r="N1241" s="41">
        <v>1113.2761500000004</v>
      </c>
      <c r="O1241" s="40">
        <v>5014.195200000001</v>
      </c>
      <c r="P1241" s="41">
        <v>426.20659200000011</v>
      </c>
      <c r="Q1241" s="41">
        <v>1228.4778240000003</v>
      </c>
      <c r="R1241" s="40">
        <v>5080.4964000000009</v>
      </c>
      <c r="S1241" s="41">
        <v>482.6471580000001</v>
      </c>
      <c r="T1241" s="41">
        <v>1346.3315460000003</v>
      </c>
      <c r="U1241" s="40">
        <v>5146.7976000000017</v>
      </c>
      <c r="V1241" s="41">
        <v>540.41374800000017</v>
      </c>
      <c r="W1241" s="41">
        <v>1466.8373160000003</v>
      </c>
      <c r="X1241" s="40">
        <v>5213.0988000000016</v>
      </c>
      <c r="Y1241" s="41">
        <v>599.50636200000019</v>
      </c>
      <c r="Z1241" s="41">
        <v>1589.9951340000005</v>
      </c>
      <c r="AA1241" s="40">
        <v>5279.4000000000015</v>
      </c>
      <c r="AB1241" s="41">
        <v>659.92500000000018</v>
      </c>
      <c r="AC1241" s="41">
        <v>1715.8050000000005</v>
      </c>
      <c r="AD1241" s="35"/>
      <c r="AE1241" s="35"/>
      <c r="AF1241" s="35"/>
      <c r="AG1241" s="35"/>
      <c r="AH1241" s="35"/>
      <c r="AI1241" s="2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</row>
    <row r="1242" spans="1:47" s="24" customFormat="1">
      <c r="A1242" s="31">
        <v>22916</v>
      </c>
      <c r="B1242" s="31" t="s">
        <v>1931</v>
      </c>
      <c r="C1242" s="31" t="s">
        <v>15</v>
      </c>
      <c r="D1242" s="31"/>
      <c r="E1242" s="31">
        <v>55.1</v>
      </c>
      <c r="F1242" s="31" t="s">
        <v>266</v>
      </c>
      <c r="G1242" s="31" t="s">
        <v>4</v>
      </c>
      <c r="H1242" s="31" t="s">
        <v>6</v>
      </c>
      <c r="I1242" s="40">
        <v>24288.099999999995</v>
      </c>
      <c r="J1242" s="40">
        <v>1457.2859999999996</v>
      </c>
      <c r="K1242" s="40">
        <v>4857.619999999999</v>
      </c>
      <c r="L1242" s="40">
        <v>25502.503999999997</v>
      </c>
      <c r="M1242" s="41">
        <v>1912.6877999999997</v>
      </c>
      <c r="N1242" s="41">
        <v>5738.0633999999991</v>
      </c>
      <c r="O1242" s="40">
        <v>27688.431199999999</v>
      </c>
      <c r="P1242" s="41">
        <v>2353.5166520000002</v>
      </c>
      <c r="Q1242" s="41">
        <v>6783.6656439999997</v>
      </c>
      <c r="R1242" s="40">
        <v>29874.358399999997</v>
      </c>
      <c r="S1242" s="41">
        <v>2838.0640479999997</v>
      </c>
      <c r="T1242" s="41">
        <v>7916.704976</v>
      </c>
      <c r="U1242" s="40">
        <v>32060.285599999999</v>
      </c>
      <c r="V1242" s="41">
        <v>3366.329988</v>
      </c>
      <c r="W1242" s="41">
        <v>9137.1813959999981</v>
      </c>
      <c r="X1242" s="40">
        <v>34246.212800000001</v>
      </c>
      <c r="Y1242" s="41">
        <v>3938.3144720000005</v>
      </c>
      <c r="Z1242" s="41">
        <v>10445.094904</v>
      </c>
      <c r="AA1242" s="40">
        <v>36432.14</v>
      </c>
      <c r="AB1242" s="41">
        <v>4554.0174999999999</v>
      </c>
      <c r="AC1242" s="41">
        <v>11840.4455</v>
      </c>
      <c r="AD1242" s="35"/>
      <c r="AE1242" s="35"/>
      <c r="AF1242" s="35"/>
      <c r="AG1242" s="35"/>
      <c r="AH1242" s="35"/>
      <c r="AI1242" s="2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</row>
    <row r="1243" spans="1:47" s="24" customFormat="1">
      <c r="A1243" s="31">
        <v>28189</v>
      </c>
      <c r="B1243" s="31" t="s">
        <v>1550</v>
      </c>
      <c r="C1243" s="31" t="s">
        <v>15</v>
      </c>
      <c r="D1243" s="31"/>
      <c r="E1243" s="31">
        <v>48.1</v>
      </c>
      <c r="F1243" s="31" t="s">
        <v>75</v>
      </c>
      <c r="G1243" s="31" t="s">
        <v>4</v>
      </c>
      <c r="H1243" s="31" t="s">
        <v>6</v>
      </c>
      <c r="I1243" s="40">
        <v>24288.099999999995</v>
      </c>
      <c r="J1243" s="40">
        <v>1457.2859999999996</v>
      </c>
      <c r="K1243" s="40">
        <v>4857.619999999999</v>
      </c>
      <c r="L1243" s="40">
        <v>24943.877999999997</v>
      </c>
      <c r="M1243" s="41">
        <v>1870.7908499999996</v>
      </c>
      <c r="N1243" s="41">
        <v>5612.3725499999991</v>
      </c>
      <c r="O1243" s="40">
        <v>26124.278399999999</v>
      </c>
      <c r="P1243" s="41">
        <v>2220.5636640000002</v>
      </c>
      <c r="Q1243" s="41">
        <v>6400.4482079999998</v>
      </c>
      <c r="R1243" s="40">
        <v>27304.678799999998</v>
      </c>
      <c r="S1243" s="41">
        <v>2593.9444859999999</v>
      </c>
      <c r="T1243" s="41">
        <v>7235.7398819999999</v>
      </c>
      <c r="U1243" s="40">
        <v>28485.0792</v>
      </c>
      <c r="V1243" s="41">
        <v>2990.9333160000001</v>
      </c>
      <c r="W1243" s="41">
        <v>8118.2475719999993</v>
      </c>
      <c r="X1243" s="40">
        <v>29665.479599999999</v>
      </c>
      <c r="Y1243" s="41">
        <v>3411.530154</v>
      </c>
      <c r="Z1243" s="41">
        <v>9047.9712779999991</v>
      </c>
      <c r="AA1243" s="40">
        <v>30845.879999999997</v>
      </c>
      <c r="AB1243" s="41">
        <v>3855.7349999999997</v>
      </c>
      <c r="AC1243" s="41">
        <v>10024.911</v>
      </c>
      <c r="AD1243" s="35"/>
      <c r="AE1243" s="35"/>
      <c r="AF1243" s="35"/>
      <c r="AG1243" s="35"/>
      <c r="AH1243" s="35"/>
      <c r="AI1243" s="2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</row>
    <row r="1244" spans="1:47" s="24" customFormat="1">
      <c r="A1244" s="31">
        <v>28613</v>
      </c>
      <c r="B1244" s="31" t="s">
        <v>1562</v>
      </c>
      <c r="C1244" s="31" t="s">
        <v>15</v>
      </c>
      <c r="D1244" s="31"/>
      <c r="E1244" s="31">
        <v>53.06</v>
      </c>
      <c r="F1244" s="31" t="s">
        <v>61</v>
      </c>
      <c r="G1244" s="31" t="s">
        <v>4</v>
      </c>
      <c r="H1244" s="31" t="s">
        <v>6</v>
      </c>
      <c r="I1244" s="40">
        <v>18234.860000000004</v>
      </c>
      <c r="J1244" s="40">
        <v>1094.0916000000002</v>
      </c>
      <c r="K1244" s="40">
        <v>3646.9720000000011</v>
      </c>
      <c r="L1244" s="40">
        <v>18764.752000000008</v>
      </c>
      <c r="M1244" s="41">
        <v>1407.3564000000006</v>
      </c>
      <c r="N1244" s="41">
        <v>4222.0692000000017</v>
      </c>
      <c r="O1244" s="40">
        <v>19718.557600000007</v>
      </c>
      <c r="P1244" s="41">
        <v>1676.0773960000008</v>
      </c>
      <c r="Q1244" s="41">
        <v>4831.0466120000019</v>
      </c>
      <c r="R1244" s="40">
        <v>20672.363200000007</v>
      </c>
      <c r="S1244" s="41">
        <v>1963.8745040000008</v>
      </c>
      <c r="T1244" s="41">
        <v>5478.1762480000025</v>
      </c>
      <c r="U1244" s="40">
        <v>21626.168800000007</v>
      </c>
      <c r="V1244" s="41">
        <v>2270.7477240000007</v>
      </c>
      <c r="W1244" s="41">
        <v>6163.4581080000016</v>
      </c>
      <c r="X1244" s="40">
        <v>22579.974400000006</v>
      </c>
      <c r="Y1244" s="41">
        <v>2596.6970560000009</v>
      </c>
      <c r="Z1244" s="41">
        <v>6886.8921920000021</v>
      </c>
      <c r="AA1244" s="40">
        <v>23533.780000000006</v>
      </c>
      <c r="AB1244" s="41">
        <v>2941.7225000000008</v>
      </c>
      <c r="AC1244" s="41">
        <v>7648.478500000002</v>
      </c>
      <c r="AD1244" s="35"/>
      <c r="AE1244" s="35"/>
      <c r="AF1244" s="35"/>
      <c r="AG1244" s="35"/>
      <c r="AH1244" s="35"/>
      <c r="AI1244" s="2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</row>
    <row r="1245" spans="1:47" s="24" customFormat="1">
      <c r="A1245" s="31">
        <v>31412</v>
      </c>
      <c r="B1245" s="31" t="s">
        <v>1308</v>
      </c>
      <c r="C1245" s="31" t="s">
        <v>15</v>
      </c>
      <c r="D1245" s="31"/>
      <c r="E1245" s="31">
        <v>39.01</v>
      </c>
      <c r="F1245" s="31" t="s">
        <v>81</v>
      </c>
      <c r="G1245" s="31" t="s">
        <v>4</v>
      </c>
      <c r="H1245" s="31" t="s">
        <v>6</v>
      </c>
      <c r="I1245" s="40">
        <v>19505.719999999998</v>
      </c>
      <c r="J1245" s="40">
        <v>1170.3431999999998</v>
      </c>
      <c r="K1245" s="40">
        <v>3901.1439999999998</v>
      </c>
      <c r="L1245" s="40">
        <v>19756.478000000003</v>
      </c>
      <c r="M1245" s="41">
        <v>1481.7358500000003</v>
      </c>
      <c r="N1245" s="41">
        <v>4445.207550000001</v>
      </c>
      <c r="O1245" s="40">
        <v>20207.842400000001</v>
      </c>
      <c r="P1245" s="41">
        <v>1717.6666040000002</v>
      </c>
      <c r="Q1245" s="41">
        <v>4950.9213880000007</v>
      </c>
      <c r="R1245" s="40">
        <v>20659.2068</v>
      </c>
      <c r="S1245" s="41">
        <v>1962.624646</v>
      </c>
      <c r="T1245" s="41">
        <v>5474.6898019999999</v>
      </c>
      <c r="U1245" s="40">
        <v>21110.571200000002</v>
      </c>
      <c r="V1245" s="41">
        <v>2216.6099760000002</v>
      </c>
      <c r="W1245" s="41">
        <v>6016.5127920000004</v>
      </c>
      <c r="X1245" s="40">
        <v>21561.935600000001</v>
      </c>
      <c r="Y1245" s="41">
        <v>2479.6225940000004</v>
      </c>
      <c r="Z1245" s="41">
        <v>6576.3903579999997</v>
      </c>
      <c r="AA1245" s="40">
        <v>22013.300000000003</v>
      </c>
      <c r="AB1245" s="41">
        <v>2751.6625000000004</v>
      </c>
      <c r="AC1245" s="41">
        <v>7154.3225000000011</v>
      </c>
      <c r="AD1245" s="35"/>
      <c r="AE1245" s="35"/>
      <c r="AF1245" s="35"/>
      <c r="AG1245" s="35"/>
      <c r="AH1245" s="35"/>
      <c r="AI1245" s="2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</row>
    <row r="1246" spans="1:47" s="24" customFormat="1">
      <c r="A1246" s="31">
        <v>27572</v>
      </c>
      <c r="B1246" s="31" t="s">
        <v>801</v>
      </c>
      <c r="C1246" s="31" t="s">
        <v>13</v>
      </c>
      <c r="D1246" s="31"/>
      <c r="E1246" s="31">
        <v>47</v>
      </c>
      <c r="F1246" s="31" t="s">
        <v>218</v>
      </c>
      <c r="G1246" s="31" t="s">
        <v>4</v>
      </c>
      <c r="H1246" s="31" t="s">
        <v>6</v>
      </c>
      <c r="I1246" s="40">
        <v>24288.099999999995</v>
      </c>
      <c r="J1246" s="40">
        <v>1457.2859999999996</v>
      </c>
      <c r="K1246" s="40">
        <v>4857.619999999999</v>
      </c>
      <c r="L1246" s="40">
        <v>24980.309999999998</v>
      </c>
      <c r="M1246" s="41">
        <v>1873.5232499999997</v>
      </c>
      <c r="N1246" s="41">
        <v>5620.5697499999997</v>
      </c>
      <c r="O1246" s="40">
        <v>26226.288</v>
      </c>
      <c r="P1246" s="41">
        <v>2229.2344800000001</v>
      </c>
      <c r="Q1246" s="41">
        <v>6425.44056</v>
      </c>
      <c r="R1246" s="40">
        <v>27472.266</v>
      </c>
      <c r="S1246" s="41">
        <v>2609.8652699999998</v>
      </c>
      <c r="T1246" s="41">
        <v>7280.15049</v>
      </c>
      <c r="U1246" s="40">
        <v>28718.243999999999</v>
      </c>
      <c r="V1246" s="41">
        <v>3015.4156199999998</v>
      </c>
      <c r="W1246" s="41">
        <v>8184.6995399999987</v>
      </c>
      <c r="X1246" s="40">
        <v>29964.221999999998</v>
      </c>
      <c r="Y1246" s="41">
        <v>3445.88553</v>
      </c>
      <c r="Z1246" s="41">
        <v>9139.0877099999998</v>
      </c>
      <c r="AA1246" s="40">
        <v>31210.199999999997</v>
      </c>
      <c r="AB1246" s="41">
        <v>3901.2749999999996</v>
      </c>
      <c r="AC1246" s="41">
        <v>10143.314999999999</v>
      </c>
      <c r="AD1246" s="35"/>
      <c r="AE1246" s="35"/>
      <c r="AF1246" s="35"/>
      <c r="AG1246" s="35"/>
      <c r="AH1246" s="35"/>
      <c r="AI1246" s="2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</row>
    <row r="1247" spans="1:47" s="24" customFormat="1">
      <c r="A1247" s="31">
        <v>22817</v>
      </c>
      <c r="B1247" s="31" t="s">
        <v>1953</v>
      </c>
      <c r="C1247" s="31" t="s">
        <v>15</v>
      </c>
      <c r="D1247" s="31"/>
      <c r="E1247" s="31">
        <v>57.07</v>
      </c>
      <c r="F1247" s="31" t="s">
        <v>397</v>
      </c>
      <c r="G1247" s="31" t="s">
        <v>4</v>
      </c>
      <c r="H1247" s="31" t="s">
        <v>6</v>
      </c>
      <c r="I1247" s="40">
        <v>21687.1</v>
      </c>
      <c r="J1247" s="40">
        <v>1301.2259999999999</v>
      </c>
      <c r="K1247" s="40">
        <v>4337.42</v>
      </c>
      <c r="L1247" s="40">
        <v>24431.735999999997</v>
      </c>
      <c r="M1247" s="41">
        <v>1832.3801999999998</v>
      </c>
      <c r="N1247" s="41">
        <v>5497.1405999999997</v>
      </c>
      <c r="O1247" s="40">
        <v>26525.884799999996</v>
      </c>
      <c r="P1247" s="41">
        <v>2254.7002079999997</v>
      </c>
      <c r="Q1247" s="41">
        <v>6498.8417759999993</v>
      </c>
      <c r="R1247" s="40">
        <v>28620.033599999995</v>
      </c>
      <c r="S1247" s="41">
        <v>2718.9031919999998</v>
      </c>
      <c r="T1247" s="41">
        <v>7584.3089039999995</v>
      </c>
      <c r="U1247" s="40">
        <v>30714.182399999998</v>
      </c>
      <c r="V1247" s="41">
        <v>3224.9891519999996</v>
      </c>
      <c r="W1247" s="41">
        <v>8753.5419839999995</v>
      </c>
      <c r="X1247" s="40">
        <v>32808.331200000001</v>
      </c>
      <c r="Y1247" s="41">
        <v>3772.9580880000003</v>
      </c>
      <c r="Z1247" s="41">
        <v>10006.541015999999</v>
      </c>
      <c r="AA1247" s="40">
        <v>34902.479999999996</v>
      </c>
      <c r="AB1247" s="41">
        <v>4362.8099999999995</v>
      </c>
      <c r="AC1247" s="41">
        <v>11343.305999999999</v>
      </c>
      <c r="AD1247" s="35"/>
      <c r="AE1247" s="35"/>
      <c r="AF1247" s="35"/>
      <c r="AG1247" s="35"/>
      <c r="AH1247" s="35"/>
      <c r="AI1247" s="2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</row>
    <row r="1248" spans="1:47" s="24" customFormat="1">
      <c r="A1248" s="31">
        <v>33343</v>
      </c>
      <c r="B1248" s="31" t="s">
        <v>456</v>
      </c>
      <c r="C1248" s="31" t="s">
        <v>13</v>
      </c>
      <c r="D1248" s="31"/>
      <c r="E1248" s="31">
        <v>30</v>
      </c>
      <c r="F1248" s="31" t="s">
        <v>357</v>
      </c>
      <c r="G1248" s="31" t="s">
        <v>4</v>
      </c>
      <c r="H1248" s="31" t="s">
        <v>6</v>
      </c>
      <c r="I1248" s="40">
        <v>14561.34</v>
      </c>
      <c r="J1248" s="40">
        <v>873.68039999999996</v>
      </c>
      <c r="K1248" s="40">
        <v>2912.268</v>
      </c>
      <c r="L1248" s="40">
        <v>14609.195999999998</v>
      </c>
      <c r="M1248" s="41">
        <v>1095.6896999999999</v>
      </c>
      <c r="N1248" s="41">
        <v>3287.0690999999997</v>
      </c>
      <c r="O1248" s="40">
        <v>14695.336799999999</v>
      </c>
      <c r="P1248" s="41">
        <v>1249.1036280000001</v>
      </c>
      <c r="Q1248" s="41">
        <v>3600.3575159999996</v>
      </c>
      <c r="R1248" s="40">
        <v>14781.477599999998</v>
      </c>
      <c r="S1248" s="41">
        <v>1404.2403719999998</v>
      </c>
      <c r="T1248" s="41">
        <v>3917.0915639999998</v>
      </c>
      <c r="U1248" s="40">
        <v>14867.618399999998</v>
      </c>
      <c r="V1248" s="41">
        <v>1561.0999319999996</v>
      </c>
      <c r="W1248" s="41">
        <v>4237.2712439999987</v>
      </c>
      <c r="X1248" s="40">
        <v>14953.759199999999</v>
      </c>
      <c r="Y1248" s="41">
        <v>1719.6823079999999</v>
      </c>
      <c r="Z1248" s="41">
        <v>4560.8965559999997</v>
      </c>
      <c r="AA1248" s="40">
        <v>15039.899999999998</v>
      </c>
      <c r="AB1248" s="41">
        <v>1879.9874999999997</v>
      </c>
      <c r="AC1248" s="41">
        <v>4887.9674999999997</v>
      </c>
      <c r="AD1248" s="35"/>
      <c r="AE1248" s="35"/>
      <c r="AF1248" s="35"/>
      <c r="AG1248" s="35"/>
      <c r="AH1248" s="35"/>
      <c r="AI1248" s="2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</row>
    <row r="1249" spans="1:47" s="24" customFormat="1">
      <c r="A1249" s="31">
        <v>31103</v>
      </c>
      <c r="B1249" s="31" t="s">
        <v>596</v>
      </c>
      <c r="C1249" s="31" t="s">
        <v>13</v>
      </c>
      <c r="D1249" s="31"/>
      <c r="E1249" s="31">
        <v>40.020000000000003</v>
      </c>
      <c r="F1249" s="31" t="s">
        <v>227</v>
      </c>
      <c r="G1249" s="31" t="s">
        <v>4</v>
      </c>
      <c r="H1249" s="31" t="s">
        <v>6</v>
      </c>
      <c r="I1249" s="40">
        <v>23338.16</v>
      </c>
      <c r="J1249" s="40">
        <v>1400.2895999999998</v>
      </c>
      <c r="K1249" s="40">
        <v>4667.6320000000005</v>
      </c>
      <c r="L1249" s="40">
        <v>23653.225999999999</v>
      </c>
      <c r="M1249" s="41">
        <v>1773.9919499999999</v>
      </c>
      <c r="N1249" s="41">
        <v>5321.9758499999998</v>
      </c>
      <c r="O1249" s="40">
        <v>24220.344799999999</v>
      </c>
      <c r="P1249" s="41">
        <v>2058.7293079999999</v>
      </c>
      <c r="Q1249" s="41">
        <v>5933.9844759999996</v>
      </c>
      <c r="R1249" s="40">
        <v>24787.463599999999</v>
      </c>
      <c r="S1249" s="41">
        <v>2354.8090419999999</v>
      </c>
      <c r="T1249" s="41">
        <v>6568.6778540000005</v>
      </c>
      <c r="U1249" s="40">
        <v>25354.582399999999</v>
      </c>
      <c r="V1249" s="41">
        <v>2662.2311519999998</v>
      </c>
      <c r="W1249" s="41">
        <v>7226.0559839999996</v>
      </c>
      <c r="X1249" s="40">
        <v>25921.7012</v>
      </c>
      <c r="Y1249" s="41">
        <v>2980.9956379999999</v>
      </c>
      <c r="Z1249" s="41">
        <v>7906.1188659999998</v>
      </c>
      <c r="AA1249" s="40">
        <v>26488.82</v>
      </c>
      <c r="AB1249" s="41">
        <v>3311.1025</v>
      </c>
      <c r="AC1249" s="41">
        <v>8608.8665000000001</v>
      </c>
      <c r="AD1249" s="35"/>
      <c r="AE1249" s="35"/>
      <c r="AF1249" s="35"/>
      <c r="AG1249" s="35"/>
      <c r="AH1249" s="35"/>
      <c r="AI1249" s="2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</row>
    <row r="1250" spans="1:47" s="24" customFormat="1">
      <c r="A1250" s="31">
        <v>30779</v>
      </c>
      <c r="B1250" s="31" t="s">
        <v>1373</v>
      </c>
      <c r="C1250" s="31" t="s">
        <v>15</v>
      </c>
      <c r="D1250" s="31"/>
      <c r="E1250" s="31">
        <v>37.01</v>
      </c>
      <c r="F1250" s="31" t="s">
        <v>177</v>
      </c>
      <c r="G1250" s="31" t="s">
        <v>4</v>
      </c>
      <c r="H1250" s="31" t="s">
        <v>6</v>
      </c>
      <c r="I1250" s="40">
        <v>24476.280000000002</v>
      </c>
      <c r="J1250" s="40">
        <v>1468.5768</v>
      </c>
      <c r="K1250" s="40">
        <v>4895.2560000000003</v>
      </c>
      <c r="L1250" s="40">
        <v>24869.634000000002</v>
      </c>
      <c r="M1250" s="41">
        <v>1865.22255</v>
      </c>
      <c r="N1250" s="41">
        <v>5595.6676500000003</v>
      </c>
      <c r="O1250" s="40">
        <v>25577.671200000004</v>
      </c>
      <c r="P1250" s="41">
        <v>2174.1020520000006</v>
      </c>
      <c r="Q1250" s="41">
        <v>6266.5294440000007</v>
      </c>
      <c r="R1250" s="40">
        <v>26285.708400000003</v>
      </c>
      <c r="S1250" s="41">
        <v>2497.1422980000002</v>
      </c>
      <c r="T1250" s="41">
        <v>6965.7127260000016</v>
      </c>
      <c r="U1250" s="40">
        <v>26993.745600000002</v>
      </c>
      <c r="V1250" s="41">
        <v>2834.343288</v>
      </c>
      <c r="W1250" s="41">
        <v>7693.2174960000002</v>
      </c>
      <c r="X1250" s="40">
        <v>27701.782800000001</v>
      </c>
      <c r="Y1250" s="41">
        <v>3185.7050220000001</v>
      </c>
      <c r="Z1250" s="41">
        <v>8449.0437540000003</v>
      </c>
      <c r="AA1250" s="40">
        <v>28409.820000000003</v>
      </c>
      <c r="AB1250" s="41">
        <v>3551.2275000000004</v>
      </c>
      <c r="AC1250" s="41">
        <v>9233.1915000000008</v>
      </c>
      <c r="AD1250" s="35"/>
      <c r="AE1250" s="35"/>
      <c r="AF1250" s="35"/>
      <c r="AG1250" s="35"/>
      <c r="AH1250" s="35"/>
      <c r="AI1250" s="2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</row>
    <row r="1251" spans="1:47" s="24" customFormat="1">
      <c r="A1251" s="31">
        <v>29199</v>
      </c>
      <c r="B1251" s="31" t="s">
        <v>1525</v>
      </c>
      <c r="C1251" s="31" t="s">
        <v>15</v>
      </c>
      <c r="D1251" s="31"/>
      <c r="E1251" s="31">
        <v>71.069999999999993</v>
      </c>
      <c r="F1251" s="31" t="s">
        <v>117</v>
      </c>
      <c r="G1251" s="31" t="s">
        <v>4</v>
      </c>
      <c r="H1251" s="31" t="s">
        <v>6</v>
      </c>
      <c r="I1251" s="40">
        <v>21687.1</v>
      </c>
      <c r="J1251" s="40">
        <v>1301.2259999999999</v>
      </c>
      <c r="K1251" s="40">
        <v>4337.42</v>
      </c>
      <c r="L1251" s="40">
        <v>22240.121999999999</v>
      </c>
      <c r="M1251" s="41">
        <v>1668.0091499999999</v>
      </c>
      <c r="N1251" s="41">
        <v>5004.0274499999996</v>
      </c>
      <c r="O1251" s="40">
        <v>23235.561599999997</v>
      </c>
      <c r="P1251" s="41">
        <v>1975.0227359999999</v>
      </c>
      <c r="Q1251" s="41">
        <v>5692.7125919999989</v>
      </c>
      <c r="R1251" s="40">
        <v>24231.001199999999</v>
      </c>
      <c r="S1251" s="41">
        <v>2301.9451140000001</v>
      </c>
      <c r="T1251" s="41">
        <v>6421.2153179999996</v>
      </c>
      <c r="U1251" s="40">
        <v>25226.4408</v>
      </c>
      <c r="V1251" s="41">
        <v>2648.776284</v>
      </c>
      <c r="W1251" s="41">
        <v>7189.5356279999996</v>
      </c>
      <c r="X1251" s="40">
        <v>26221.880399999998</v>
      </c>
      <c r="Y1251" s="41">
        <v>3015.5162460000001</v>
      </c>
      <c r="Z1251" s="41">
        <v>7997.6735219999991</v>
      </c>
      <c r="AA1251" s="40">
        <v>27217.32</v>
      </c>
      <c r="AB1251" s="41">
        <v>3402.165</v>
      </c>
      <c r="AC1251" s="41">
        <v>8845.6290000000008</v>
      </c>
      <c r="AD1251" s="35"/>
      <c r="AE1251" s="35"/>
      <c r="AF1251" s="35"/>
      <c r="AG1251" s="35"/>
      <c r="AH1251" s="35"/>
      <c r="AI1251" s="2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</row>
    <row r="1252" spans="1:47" s="24" customFormat="1">
      <c r="A1252" s="31">
        <v>28248</v>
      </c>
      <c r="B1252" s="31" t="s">
        <v>701</v>
      </c>
      <c r="C1252" s="31" t="s">
        <v>13</v>
      </c>
      <c r="D1252" s="31"/>
      <c r="E1252" s="31">
        <v>60.08</v>
      </c>
      <c r="F1252" s="31" t="s">
        <v>133</v>
      </c>
      <c r="G1252" s="31" t="s">
        <v>4</v>
      </c>
      <c r="H1252" s="31" t="s">
        <v>6</v>
      </c>
      <c r="I1252" s="40">
        <v>24382.18</v>
      </c>
      <c r="J1252" s="40">
        <v>1462.9307999999999</v>
      </c>
      <c r="K1252" s="40">
        <v>4876.4360000000006</v>
      </c>
      <c r="L1252" s="40">
        <v>24912.554</v>
      </c>
      <c r="M1252" s="41">
        <v>1868.44155</v>
      </c>
      <c r="N1252" s="41">
        <v>5605.3246500000005</v>
      </c>
      <c r="O1252" s="40">
        <v>25867.227200000001</v>
      </c>
      <c r="P1252" s="41">
        <v>2198.7143120000001</v>
      </c>
      <c r="Q1252" s="41">
        <v>6337.4706640000004</v>
      </c>
      <c r="R1252" s="40">
        <v>26821.900399999999</v>
      </c>
      <c r="S1252" s="41">
        <v>2548.0805379999997</v>
      </c>
      <c r="T1252" s="41">
        <v>7107.8036060000004</v>
      </c>
      <c r="U1252" s="40">
        <v>27776.5736</v>
      </c>
      <c r="V1252" s="41">
        <v>2916.5402279999998</v>
      </c>
      <c r="W1252" s="41">
        <v>7916.3234759999996</v>
      </c>
      <c r="X1252" s="40">
        <v>28731.246800000001</v>
      </c>
      <c r="Y1252" s="41">
        <v>3304.093382</v>
      </c>
      <c r="Z1252" s="41">
        <v>8763.0302740000006</v>
      </c>
      <c r="AA1252" s="40">
        <v>29685.919999999998</v>
      </c>
      <c r="AB1252" s="41">
        <v>3710.74</v>
      </c>
      <c r="AC1252" s="41">
        <v>9647.9239999999991</v>
      </c>
      <c r="AD1252" s="35"/>
      <c r="AE1252" s="35"/>
      <c r="AF1252" s="35"/>
      <c r="AG1252" s="35"/>
      <c r="AH1252" s="35"/>
      <c r="AI1252" s="2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</row>
    <row r="1253" spans="1:47" s="24" customFormat="1">
      <c r="A1253" s="31">
        <v>26399</v>
      </c>
      <c r="B1253" s="31" t="s">
        <v>1737</v>
      </c>
      <c r="C1253" s="31" t="s">
        <v>15</v>
      </c>
      <c r="D1253" s="31"/>
      <c r="E1253" s="31">
        <v>56.01</v>
      </c>
      <c r="F1253" s="31" t="s">
        <v>373</v>
      </c>
      <c r="G1253" s="31" t="s">
        <v>4</v>
      </c>
      <c r="H1253" s="31" t="s">
        <v>6</v>
      </c>
      <c r="I1253" s="40">
        <v>19448.439999999999</v>
      </c>
      <c r="J1253" s="40">
        <v>1166.9063999999998</v>
      </c>
      <c r="K1253" s="40">
        <v>3889.6880000000001</v>
      </c>
      <c r="L1253" s="40">
        <v>20226.377999999993</v>
      </c>
      <c r="M1253" s="41">
        <v>1516.9783499999994</v>
      </c>
      <c r="N1253" s="41">
        <v>4550.9350499999982</v>
      </c>
      <c r="O1253" s="40">
        <v>21626.666399999995</v>
      </c>
      <c r="P1253" s="41">
        <v>1838.2666439999996</v>
      </c>
      <c r="Q1253" s="41">
        <v>5298.5332679999983</v>
      </c>
      <c r="R1253" s="40">
        <v>23026.954799999996</v>
      </c>
      <c r="S1253" s="41">
        <v>2187.5607059999998</v>
      </c>
      <c r="T1253" s="41">
        <v>6102.1430219999993</v>
      </c>
      <c r="U1253" s="40">
        <v>24427.243199999994</v>
      </c>
      <c r="V1253" s="41">
        <v>2564.8605359999992</v>
      </c>
      <c r="W1253" s="41">
        <v>6961.7643119999975</v>
      </c>
      <c r="X1253" s="40">
        <v>25827.531599999995</v>
      </c>
      <c r="Y1253" s="41">
        <v>2970.1661339999996</v>
      </c>
      <c r="Z1253" s="41">
        <v>7877.3971379999984</v>
      </c>
      <c r="AA1253" s="40">
        <v>27227.819999999992</v>
      </c>
      <c r="AB1253" s="41">
        <v>3403.4774999999991</v>
      </c>
      <c r="AC1253" s="41">
        <v>8849.0414999999975</v>
      </c>
      <c r="AD1253" s="35"/>
      <c r="AE1253" s="35"/>
      <c r="AF1253" s="35"/>
      <c r="AG1253" s="35"/>
      <c r="AH1253" s="35"/>
      <c r="AI1253" s="2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</row>
    <row r="1254" spans="1:47" s="24" customFormat="1">
      <c r="A1254" s="31">
        <v>30562</v>
      </c>
      <c r="B1254" s="31" t="s">
        <v>624</v>
      </c>
      <c r="C1254" s="31" t="s">
        <v>13</v>
      </c>
      <c r="D1254" s="31"/>
      <c r="E1254" s="31">
        <v>35.07</v>
      </c>
      <c r="F1254" s="31" t="s">
        <v>32</v>
      </c>
      <c r="G1254" s="31" t="s">
        <v>4</v>
      </c>
      <c r="H1254" s="31" t="s">
        <v>6</v>
      </c>
      <c r="I1254" s="40">
        <v>12542.18</v>
      </c>
      <c r="J1254" s="40">
        <v>752.5308</v>
      </c>
      <c r="K1254" s="40">
        <v>2508.4360000000001</v>
      </c>
      <c r="L1254" s="40">
        <v>12749.125999999997</v>
      </c>
      <c r="M1254" s="41">
        <v>956.18444999999974</v>
      </c>
      <c r="N1254" s="41">
        <v>2868.5533499999992</v>
      </c>
      <c r="O1254" s="40">
        <v>13121.628799999997</v>
      </c>
      <c r="P1254" s="41">
        <v>1115.3384479999997</v>
      </c>
      <c r="Q1254" s="41">
        <v>3214.7990559999989</v>
      </c>
      <c r="R1254" s="40">
        <v>13494.131599999997</v>
      </c>
      <c r="S1254" s="41">
        <v>1281.9425019999996</v>
      </c>
      <c r="T1254" s="41">
        <v>3575.9448739999993</v>
      </c>
      <c r="U1254" s="40">
        <v>13866.634399999997</v>
      </c>
      <c r="V1254" s="41">
        <v>1455.9966119999997</v>
      </c>
      <c r="W1254" s="41">
        <v>3951.9908039999987</v>
      </c>
      <c r="X1254" s="40">
        <v>14239.137199999997</v>
      </c>
      <c r="Y1254" s="41">
        <v>1637.5007779999999</v>
      </c>
      <c r="Z1254" s="41">
        <v>4342.9368459999987</v>
      </c>
      <c r="AA1254" s="40">
        <v>14611.639999999996</v>
      </c>
      <c r="AB1254" s="41">
        <v>1826.4549999999995</v>
      </c>
      <c r="AC1254" s="41">
        <v>4748.7829999999985</v>
      </c>
      <c r="AD1254" s="35"/>
      <c r="AE1254" s="35"/>
      <c r="AF1254" s="35"/>
      <c r="AG1254" s="35"/>
      <c r="AH1254" s="35"/>
      <c r="AI1254" s="2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</row>
    <row r="1255" spans="1:47" s="24" customFormat="1">
      <c r="A1255" s="31">
        <v>24197</v>
      </c>
      <c r="B1255" s="31" t="s">
        <v>1812</v>
      </c>
      <c r="C1255" s="31" t="s">
        <v>15</v>
      </c>
      <c r="D1255" s="31"/>
      <c r="E1255" s="31">
        <v>56.06</v>
      </c>
      <c r="F1255" s="31" t="s">
        <v>55</v>
      </c>
      <c r="G1255" s="31" t="s">
        <v>4</v>
      </c>
      <c r="H1255" s="31" t="s">
        <v>6</v>
      </c>
      <c r="I1255" s="40">
        <v>30438.94</v>
      </c>
      <c r="J1255" s="40">
        <v>1826.3363999999999</v>
      </c>
      <c r="K1255" s="40">
        <v>6087.7880000000005</v>
      </c>
      <c r="L1255" s="40">
        <v>31839.13</v>
      </c>
      <c r="M1255" s="41">
        <v>2387.9347499999999</v>
      </c>
      <c r="N1255" s="41">
        <v>7163.8042500000001</v>
      </c>
      <c r="O1255" s="40">
        <v>34359.472000000002</v>
      </c>
      <c r="P1255" s="41">
        <v>2920.5551200000004</v>
      </c>
      <c r="Q1255" s="41">
        <v>8418.0706399999999</v>
      </c>
      <c r="R1255" s="40">
        <v>36879.813999999998</v>
      </c>
      <c r="S1255" s="41">
        <v>3503.5823299999997</v>
      </c>
      <c r="T1255" s="41">
        <v>9773.1507099999999</v>
      </c>
      <c r="U1255" s="40">
        <v>39400.156000000003</v>
      </c>
      <c r="V1255" s="41">
        <v>4137.01638</v>
      </c>
      <c r="W1255" s="41">
        <v>11229.044459999999</v>
      </c>
      <c r="X1255" s="40">
        <v>41920.498000000007</v>
      </c>
      <c r="Y1255" s="41">
        <v>4820.8572700000013</v>
      </c>
      <c r="Z1255" s="41">
        <v>12785.751890000001</v>
      </c>
      <c r="AA1255" s="40">
        <v>44440.840000000004</v>
      </c>
      <c r="AB1255" s="41">
        <v>5555.1050000000005</v>
      </c>
      <c r="AC1255" s="41">
        <v>14443.273000000001</v>
      </c>
      <c r="AD1255" s="35"/>
      <c r="AE1255" s="35"/>
      <c r="AF1255" s="35"/>
      <c r="AG1255" s="35"/>
      <c r="AH1255" s="35"/>
      <c r="AI1255" s="2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</row>
    <row r="1256" spans="1:47" s="24" customFormat="1">
      <c r="A1256" s="31">
        <v>16287</v>
      </c>
      <c r="B1256" s="31" t="s">
        <v>2151</v>
      </c>
      <c r="C1256" s="31" t="s">
        <v>15</v>
      </c>
      <c r="D1256" s="31"/>
      <c r="E1256" s="31">
        <v>63.11</v>
      </c>
      <c r="F1256" s="31" t="s">
        <v>379</v>
      </c>
      <c r="G1256" s="31" t="s">
        <v>4</v>
      </c>
      <c r="H1256" s="31" t="s">
        <v>6</v>
      </c>
      <c r="I1256" s="40">
        <v>30627.119999999999</v>
      </c>
      <c r="J1256" s="40">
        <v>1837.6271999999999</v>
      </c>
      <c r="K1256" s="40">
        <v>6125.424</v>
      </c>
      <c r="L1256" s="40">
        <v>32245.844000000005</v>
      </c>
      <c r="M1256" s="41">
        <v>2418.4383000000003</v>
      </c>
      <c r="N1256" s="41">
        <v>7255.3149000000012</v>
      </c>
      <c r="O1256" s="40">
        <v>35159.547200000001</v>
      </c>
      <c r="P1256" s="41">
        <v>2988.5615120000002</v>
      </c>
      <c r="Q1256" s="41">
        <v>8614.0890639999998</v>
      </c>
      <c r="R1256" s="40">
        <v>38073.250400000004</v>
      </c>
      <c r="S1256" s="41">
        <v>3616.9587880000004</v>
      </c>
      <c r="T1256" s="41">
        <v>10089.411356000002</v>
      </c>
      <c r="U1256" s="40">
        <v>40986.953600000001</v>
      </c>
      <c r="V1256" s="41">
        <v>4303.6301279999998</v>
      </c>
      <c r="W1256" s="41">
        <v>11681.281776</v>
      </c>
      <c r="X1256" s="40">
        <v>43900.656800000004</v>
      </c>
      <c r="Y1256" s="41">
        <v>5048.5755320000007</v>
      </c>
      <c r="Z1256" s="41">
        <v>13389.700324000001</v>
      </c>
      <c r="AA1256" s="40">
        <v>46814.36</v>
      </c>
      <c r="AB1256" s="41">
        <v>5851.7950000000001</v>
      </c>
      <c r="AC1256" s="41">
        <v>15214.667000000001</v>
      </c>
      <c r="AD1256" s="35"/>
      <c r="AE1256" s="35"/>
      <c r="AF1256" s="35"/>
      <c r="AG1256" s="35"/>
      <c r="AH1256" s="35"/>
      <c r="AI1256" s="2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</row>
    <row r="1257" spans="1:47" s="24" customFormat="1">
      <c r="A1257" s="31">
        <v>16285</v>
      </c>
      <c r="B1257" s="31" t="s">
        <v>2200</v>
      </c>
      <c r="C1257" s="31" t="s">
        <v>15</v>
      </c>
      <c r="D1257" s="31"/>
      <c r="E1257" s="31">
        <v>64.08</v>
      </c>
      <c r="F1257" s="31" t="s">
        <v>174</v>
      </c>
      <c r="G1257" s="31" t="s">
        <v>4</v>
      </c>
      <c r="H1257" s="31" t="s">
        <v>6</v>
      </c>
      <c r="I1257" s="40">
        <v>1133.3400000000001</v>
      </c>
      <c r="J1257" s="40">
        <v>68.000400000000013</v>
      </c>
      <c r="K1257" s="40">
        <v>226.66800000000003</v>
      </c>
      <c r="L1257" s="40">
        <v>1190.0060000000001</v>
      </c>
      <c r="M1257" s="41">
        <v>89.250450000000001</v>
      </c>
      <c r="N1257" s="41">
        <v>267.75135</v>
      </c>
      <c r="O1257" s="40">
        <v>1292.0048000000002</v>
      </c>
      <c r="P1257" s="41">
        <v>109.82040800000001</v>
      </c>
      <c r="Q1257" s="41">
        <v>316.54117600000001</v>
      </c>
      <c r="R1257" s="40">
        <v>1394.0036</v>
      </c>
      <c r="S1257" s="41">
        <v>132.430342</v>
      </c>
      <c r="T1257" s="41">
        <v>369.410954</v>
      </c>
      <c r="U1257" s="40">
        <v>1496.0024000000001</v>
      </c>
      <c r="V1257" s="41">
        <v>157.080252</v>
      </c>
      <c r="W1257" s="41">
        <v>426.36068399999999</v>
      </c>
      <c r="X1257" s="40">
        <v>1598.0012000000002</v>
      </c>
      <c r="Y1257" s="41">
        <v>183.77013800000003</v>
      </c>
      <c r="Z1257" s="41">
        <v>487.39036600000003</v>
      </c>
      <c r="AA1257" s="40">
        <v>1700</v>
      </c>
      <c r="AB1257" s="41">
        <v>212.5</v>
      </c>
      <c r="AC1257" s="41">
        <v>552.5</v>
      </c>
      <c r="AD1257" s="35"/>
      <c r="AE1257" s="35"/>
      <c r="AF1257" s="35"/>
      <c r="AG1257" s="35"/>
      <c r="AH1257" s="35"/>
      <c r="AI1257" s="2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</row>
    <row r="1258" spans="1:47" s="24" customFormat="1">
      <c r="A1258" s="31">
        <v>31653</v>
      </c>
      <c r="B1258" s="31" t="s">
        <v>546</v>
      </c>
      <c r="C1258" s="31" t="s">
        <v>13</v>
      </c>
      <c r="D1258" s="31"/>
      <c r="E1258" s="31">
        <v>35.090000000000003</v>
      </c>
      <c r="F1258" s="31" t="s">
        <v>219</v>
      </c>
      <c r="G1258" s="31" t="s">
        <v>4</v>
      </c>
      <c r="H1258" s="31" t="s">
        <v>6</v>
      </c>
      <c r="I1258" s="40">
        <v>15405.720000000001</v>
      </c>
      <c r="J1258" s="40">
        <v>924.34320000000002</v>
      </c>
      <c r="K1258" s="40">
        <v>3081.1440000000002</v>
      </c>
      <c r="L1258" s="40">
        <v>15567.480000000003</v>
      </c>
      <c r="M1258" s="41">
        <v>1167.5610000000001</v>
      </c>
      <c r="N1258" s="41">
        <v>3502.6830000000009</v>
      </c>
      <c r="O1258" s="40">
        <v>15858.648000000003</v>
      </c>
      <c r="P1258" s="41">
        <v>1347.9850800000004</v>
      </c>
      <c r="Q1258" s="41">
        <v>3885.3687600000007</v>
      </c>
      <c r="R1258" s="40">
        <v>16149.816000000003</v>
      </c>
      <c r="S1258" s="41">
        <v>1534.2325200000002</v>
      </c>
      <c r="T1258" s="41">
        <v>4279.7012400000012</v>
      </c>
      <c r="U1258" s="40">
        <v>16440.984000000004</v>
      </c>
      <c r="V1258" s="41">
        <v>1726.3033200000004</v>
      </c>
      <c r="W1258" s="41">
        <v>4685.680440000001</v>
      </c>
      <c r="X1258" s="40">
        <v>16732.152000000002</v>
      </c>
      <c r="Y1258" s="41">
        <v>1924.1974800000003</v>
      </c>
      <c r="Z1258" s="41">
        <v>5103.3063600000005</v>
      </c>
      <c r="AA1258" s="40">
        <v>17023.320000000003</v>
      </c>
      <c r="AB1258" s="41">
        <v>2127.9150000000004</v>
      </c>
      <c r="AC1258" s="41">
        <v>5532.5790000000015</v>
      </c>
      <c r="AD1258" s="35"/>
      <c r="AE1258" s="35"/>
      <c r="AF1258" s="35"/>
      <c r="AG1258" s="35"/>
      <c r="AH1258" s="35"/>
      <c r="AI1258" s="2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</row>
    <row r="1259" spans="1:47" s="24" customFormat="1">
      <c r="A1259" s="31">
        <v>25362</v>
      </c>
      <c r="B1259" s="31" t="s">
        <v>912</v>
      </c>
      <c r="C1259" s="31" t="s">
        <v>13</v>
      </c>
      <c r="D1259" s="31"/>
      <c r="E1259" s="31">
        <v>54.08</v>
      </c>
      <c r="F1259" s="31" t="s">
        <v>296</v>
      </c>
      <c r="G1259" s="31" t="s">
        <v>4</v>
      </c>
      <c r="H1259" s="31" t="s">
        <v>6</v>
      </c>
      <c r="I1259" s="40">
        <v>10033.760000000002</v>
      </c>
      <c r="J1259" s="40">
        <v>602.02560000000005</v>
      </c>
      <c r="K1259" s="40">
        <v>2006.7520000000004</v>
      </c>
      <c r="L1259" s="40">
        <v>10415.044000000002</v>
      </c>
      <c r="M1259" s="41">
        <v>781.12830000000008</v>
      </c>
      <c r="N1259" s="41">
        <v>2343.3849000000005</v>
      </c>
      <c r="O1259" s="40">
        <v>11101.355200000002</v>
      </c>
      <c r="P1259" s="41">
        <v>943.61519200000021</v>
      </c>
      <c r="Q1259" s="41">
        <v>2719.8320240000003</v>
      </c>
      <c r="R1259" s="40">
        <v>11787.666400000002</v>
      </c>
      <c r="S1259" s="41">
        <v>1119.8283080000001</v>
      </c>
      <c r="T1259" s="41">
        <v>3123.7315960000005</v>
      </c>
      <c r="U1259" s="40">
        <v>12473.977600000002</v>
      </c>
      <c r="V1259" s="41">
        <v>1309.7676480000002</v>
      </c>
      <c r="W1259" s="41">
        <v>3555.0836160000003</v>
      </c>
      <c r="X1259" s="40">
        <v>13160.288800000002</v>
      </c>
      <c r="Y1259" s="41">
        <v>1513.4332120000004</v>
      </c>
      <c r="Z1259" s="41">
        <v>4013.8880840000006</v>
      </c>
      <c r="AA1259" s="40">
        <v>13846.600000000002</v>
      </c>
      <c r="AB1259" s="41">
        <v>1730.8250000000003</v>
      </c>
      <c r="AC1259" s="41">
        <v>4500.1450000000004</v>
      </c>
      <c r="AD1259" s="35"/>
      <c r="AE1259" s="35"/>
      <c r="AF1259" s="35"/>
      <c r="AG1259" s="35"/>
      <c r="AH1259" s="35"/>
      <c r="AI1259" s="2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</row>
    <row r="1260" spans="1:47" s="24" customFormat="1">
      <c r="A1260" s="31">
        <v>29249</v>
      </c>
      <c r="B1260" s="31" t="s">
        <v>753</v>
      </c>
      <c r="C1260" s="31" t="s">
        <v>13</v>
      </c>
      <c r="D1260" s="31"/>
      <c r="E1260" s="31">
        <v>52.02</v>
      </c>
      <c r="F1260" s="31" t="s">
        <v>249</v>
      </c>
      <c r="G1260" s="31" t="s">
        <v>4</v>
      </c>
      <c r="H1260" s="31" t="s">
        <v>6</v>
      </c>
      <c r="I1260" s="40">
        <v>27242.54</v>
      </c>
      <c r="J1260" s="40">
        <v>1634.5524</v>
      </c>
      <c r="K1260" s="40">
        <v>5448.5080000000007</v>
      </c>
      <c r="L1260" s="40">
        <v>27906.845999999998</v>
      </c>
      <c r="M1260" s="41">
        <v>2093.0134499999999</v>
      </c>
      <c r="N1260" s="41">
        <v>6279.0403499999993</v>
      </c>
      <c r="O1260" s="40">
        <v>29102.596799999999</v>
      </c>
      <c r="P1260" s="41">
        <v>2473.7207280000002</v>
      </c>
      <c r="Q1260" s="41">
        <v>7130.1362159999999</v>
      </c>
      <c r="R1260" s="40">
        <v>30298.347599999997</v>
      </c>
      <c r="S1260" s="41">
        <v>2878.3430219999996</v>
      </c>
      <c r="T1260" s="41">
        <v>8029.0621139999994</v>
      </c>
      <c r="U1260" s="40">
        <v>31494.098399999995</v>
      </c>
      <c r="V1260" s="41">
        <v>3306.8803319999993</v>
      </c>
      <c r="W1260" s="41">
        <v>8975.8180439999978</v>
      </c>
      <c r="X1260" s="40">
        <v>32689.849199999997</v>
      </c>
      <c r="Y1260" s="41">
        <v>3759.3326579999998</v>
      </c>
      <c r="Z1260" s="41">
        <v>9970.4040059999988</v>
      </c>
      <c r="AA1260" s="40">
        <v>33885.599999999999</v>
      </c>
      <c r="AB1260" s="41">
        <v>4235.7</v>
      </c>
      <c r="AC1260" s="41">
        <v>11012.82</v>
      </c>
      <c r="AD1260" s="35"/>
      <c r="AE1260" s="35"/>
      <c r="AF1260" s="35"/>
      <c r="AG1260" s="35"/>
      <c r="AH1260" s="35"/>
      <c r="AI1260" s="2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</row>
    <row r="1261" spans="1:47" s="24" customFormat="1">
      <c r="A1261" s="31">
        <v>32870</v>
      </c>
      <c r="B1261" s="31" t="s">
        <v>467</v>
      </c>
      <c r="C1261" s="31" t="s">
        <v>13</v>
      </c>
      <c r="D1261" s="31"/>
      <c r="E1261" s="31">
        <v>37.049999999999997</v>
      </c>
      <c r="F1261" s="31" t="s">
        <v>260</v>
      </c>
      <c r="G1261" s="31" t="s">
        <v>4</v>
      </c>
      <c r="H1261" s="31" t="s">
        <v>6</v>
      </c>
      <c r="I1261" s="40">
        <v>9823.1999999999989</v>
      </c>
      <c r="J1261" s="40">
        <v>589.39199999999994</v>
      </c>
      <c r="K1261" s="40">
        <v>1964.6399999999999</v>
      </c>
      <c r="L1261" s="40">
        <v>9882.14</v>
      </c>
      <c r="M1261" s="41">
        <v>741.16049999999996</v>
      </c>
      <c r="N1261" s="41">
        <v>2223.4814999999999</v>
      </c>
      <c r="O1261" s="40">
        <v>9988.2319999999982</v>
      </c>
      <c r="P1261" s="41">
        <v>848.99971999999991</v>
      </c>
      <c r="Q1261" s="41">
        <v>2447.1168399999997</v>
      </c>
      <c r="R1261" s="40">
        <v>10094.323999999999</v>
      </c>
      <c r="S1261" s="41">
        <v>958.96077999999989</v>
      </c>
      <c r="T1261" s="41">
        <v>2674.99586</v>
      </c>
      <c r="U1261" s="40">
        <v>10200.415999999999</v>
      </c>
      <c r="V1261" s="41">
        <v>1071.04368</v>
      </c>
      <c r="W1261" s="41">
        <v>2907.1185599999994</v>
      </c>
      <c r="X1261" s="40">
        <v>10306.507999999998</v>
      </c>
      <c r="Y1261" s="41">
        <v>1185.2484199999999</v>
      </c>
      <c r="Z1261" s="41">
        <v>3143.4849399999994</v>
      </c>
      <c r="AA1261" s="40">
        <v>10412.599999999999</v>
      </c>
      <c r="AB1261" s="41">
        <v>1301.5749999999998</v>
      </c>
      <c r="AC1261" s="41">
        <v>3384.0949999999998</v>
      </c>
      <c r="AD1261" s="35"/>
      <c r="AE1261" s="35"/>
      <c r="AF1261" s="35"/>
      <c r="AG1261" s="35"/>
      <c r="AH1261" s="35"/>
      <c r="AI1261" s="2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</row>
    <row r="1262" spans="1:47" s="24" customFormat="1">
      <c r="A1262" s="31">
        <v>31510</v>
      </c>
      <c r="B1262" s="31" t="s">
        <v>562</v>
      </c>
      <c r="C1262" s="31" t="s">
        <v>13</v>
      </c>
      <c r="D1262" s="31"/>
      <c r="E1262" s="31">
        <v>45.01</v>
      </c>
      <c r="F1262" s="31" t="s">
        <v>228</v>
      </c>
      <c r="G1262" s="31" t="s">
        <v>4</v>
      </c>
      <c r="H1262" s="31" t="s">
        <v>6</v>
      </c>
      <c r="I1262" s="40">
        <v>15405.720000000001</v>
      </c>
      <c r="J1262" s="40">
        <v>924.34320000000002</v>
      </c>
      <c r="K1262" s="40">
        <v>3081.1440000000002</v>
      </c>
      <c r="L1262" s="40">
        <v>15590.588000000002</v>
      </c>
      <c r="M1262" s="41">
        <v>1169.2941000000001</v>
      </c>
      <c r="N1262" s="41">
        <v>3507.8823000000002</v>
      </c>
      <c r="O1262" s="40">
        <v>15923.350400000001</v>
      </c>
      <c r="P1262" s="41">
        <v>1353.4847840000002</v>
      </c>
      <c r="Q1262" s="41">
        <v>3901.2208480000004</v>
      </c>
      <c r="R1262" s="40">
        <v>16256.112800000001</v>
      </c>
      <c r="S1262" s="41">
        <v>1544.3307160000002</v>
      </c>
      <c r="T1262" s="41">
        <v>4307.8698920000006</v>
      </c>
      <c r="U1262" s="40">
        <v>16588.875200000002</v>
      </c>
      <c r="V1262" s="41">
        <v>1741.8318960000001</v>
      </c>
      <c r="W1262" s="41">
        <v>4727.8294320000005</v>
      </c>
      <c r="X1262" s="40">
        <v>16921.637600000002</v>
      </c>
      <c r="Y1262" s="41">
        <v>1945.9883240000004</v>
      </c>
      <c r="Z1262" s="41">
        <v>5161.0994680000003</v>
      </c>
      <c r="AA1262" s="40">
        <v>17254.400000000001</v>
      </c>
      <c r="AB1262" s="41">
        <v>2156.8000000000002</v>
      </c>
      <c r="AC1262" s="41">
        <v>5607.68</v>
      </c>
      <c r="AD1262" s="35"/>
      <c r="AE1262" s="35"/>
      <c r="AF1262" s="35"/>
      <c r="AG1262" s="35"/>
      <c r="AH1262" s="35"/>
      <c r="AI1262" s="2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</row>
    <row r="1263" spans="1:47" s="24" customFormat="1">
      <c r="A1263" s="31">
        <v>22331</v>
      </c>
      <c r="B1263" s="31" t="s">
        <v>1779</v>
      </c>
      <c r="C1263" s="31" t="s">
        <v>15</v>
      </c>
      <c r="D1263" s="31"/>
      <c r="E1263" s="31">
        <v>58</v>
      </c>
      <c r="F1263" s="31" t="s">
        <v>132</v>
      </c>
      <c r="G1263" s="31" t="s">
        <v>4</v>
      </c>
      <c r="H1263" s="31" t="s">
        <v>6</v>
      </c>
      <c r="I1263" s="40">
        <v>24335.14</v>
      </c>
      <c r="J1263" s="40">
        <v>1460.1083999999998</v>
      </c>
      <c r="K1263" s="40">
        <v>4867.0280000000002</v>
      </c>
      <c r="L1263" s="40">
        <v>25425.108000000007</v>
      </c>
      <c r="M1263" s="41">
        <v>1906.8831000000005</v>
      </c>
      <c r="N1263" s="41">
        <v>5720.6493000000019</v>
      </c>
      <c r="O1263" s="40">
        <v>27387.050400000007</v>
      </c>
      <c r="P1263" s="41">
        <v>2327.899284000001</v>
      </c>
      <c r="Q1263" s="41">
        <v>6709.8273480000016</v>
      </c>
      <c r="R1263" s="40">
        <v>29348.992800000007</v>
      </c>
      <c r="S1263" s="41">
        <v>2788.1543160000006</v>
      </c>
      <c r="T1263" s="41">
        <v>7777.4830920000022</v>
      </c>
      <c r="U1263" s="40">
        <v>31310.935200000007</v>
      </c>
      <c r="V1263" s="41">
        <v>3287.6481960000006</v>
      </c>
      <c r="W1263" s="41">
        <v>8923.6165320000018</v>
      </c>
      <c r="X1263" s="40">
        <v>33272.877600000007</v>
      </c>
      <c r="Y1263" s="41">
        <v>3826.380924000001</v>
      </c>
      <c r="Z1263" s="41">
        <v>10148.227668000001</v>
      </c>
      <c r="AA1263" s="40">
        <v>35234.820000000007</v>
      </c>
      <c r="AB1263" s="41">
        <v>4404.3525000000009</v>
      </c>
      <c r="AC1263" s="41">
        <v>11451.316500000003</v>
      </c>
      <c r="AD1263" s="35"/>
      <c r="AE1263" s="35"/>
      <c r="AF1263" s="35"/>
      <c r="AG1263" s="35"/>
      <c r="AH1263" s="35"/>
      <c r="AI1263" s="2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</row>
    <row r="1264" spans="1:47" s="24" customFormat="1">
      <c r="A1264" s="31">
        <v>24178</v>
      </c>
      <c r="B1264" s="31" t="s">
        <v>1826</v>
      </c>
      <c r="C1264" s="31" t="s">
        <v>15</v>
      </c>
      <c r="D1264" s="31"/>
      <c r="E1264" s="31">
        <v>55.03</v>
      </c>
      <c r="F1264" s="31" t="s">
        <v>259</v>
      </c>
      <c r="G1264" s="31" t="s">
        <v>4</v>
      </c>
      <c r="H1264" s="31" t="s">
        <v>6</v>
      </c>
      <c r="I1264" s="40">
        <v>27040.399999999998</v>
      </c>
      <c r="J1264" s="40">
        <v>1622.4239999999998</v>
      </c>
      <c r="K1264" s="40">
        <v>5408.08</v>
      </c>
      <c r="L1264" s="40">
        <v>28344.542000000001</v>
      </c>
      <c r="M1264" s="41">
        <v>2125.8406500000001</v>
      </c>
      <c r="N1264" s="41">
        <v>6377.5219500000003</v>
      </c>
      <c r="O1264" s="40">
        <v>30691.997600000002</v>
      </c>
      <c r="P1264" s="41">
        <v>2608.8197960000002</v>
      </c>
      <c r="Q1264" s="41">
        <v>7519.5394120000001</v>
      </c>
      <c r="R1264" s="40">
        <v>33039.453200000004</v>
      </c>
      <c r="S1264" s="41">
        <v>3138.7480540000006</v>
      </c>
      <c r="T1264" s="41">
        <v>8755.4550980000022</v>
      </c>
      <c r="U1264" s="40">
        <v>35386.908800000005</v>
      </c>
      <c r="V1264" s="41">
        <v>3715.6254240000003</v>
      </c>
      <c r="W1264" s="41">
        <v>10085.269008000001</v>
      </c>
      <c r="X1264" s="40">
        <v>37734.364400000006</v>
      </c>
      <c r="Y1264" s="41">
        <v>4339.4519060000011</v>
      </c>
      <c r="Z1264" s="41">
        <v>11508.981142000002</v>
      </c>
      <c r="AA1264" s="40">
        <v>40081.82</v>
      </c>
      <c r="AB1264" s="41">
        <v>5010.2275</v>
      </c>
      <c r="AC1264" s="41">
        <v>13026.5915</v>
      </c>
      <c r="AD1264" s="35"/>
      <c r="AE1264" s="35"/>
      <c r="AF1264" s="35"/>
      <c r="AG1264" s="35"/>
      <c r="AH1264" s="35"/>
      <c r="AI1264" s="2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</row>
    <row r="1265" spans="1:47" s="24" customFormat="1">
      <c r="A1265" s="31">
        <v>30161</v>
      </c>
      <c r="B1265" s="31" t="s">
        <v>1393</v>
      </c>
      <c r="C1265" s="31" t="s">
        <v>15</v>
      </c>
      <c r="D1265" s="31"/>
      <c r="E1265" s="31">
        <v>48.03</v>
      </c>
      <c r="F1265" s="31" t="s">
        <v>27</v>
      </c>
      <c r="G1265" s="31" t="s">
        <v>4</v>
      </c>
      <c r="H1265" s="31" t="s">
        <v>6</v>
      </c>
      <c r="I1265" s="40">
        <v>19355.96</v>
      </c>
      <c r="J1265" s="40">
        <v>1161.3575999999998</v>
      </c>
      <c r="K1265" s="40">
        <v>3871.192</v>
      </c>
      <c r="L1265" s="40">
        <v>19675.333999999999</v>
      </c>
      <c r="M1265" s="41">
        <v>1475.65005</v>
      </c>
      <c r="N1265" s="41">
        <v>4426.9501499999997</v>
      </c>
      <c r="O1265" s="40">
        <v>20250.207200000001</v>
      </c>
      <c r="P1265" s="41">
        <v>1721.2676120000001</v>
      </c>
      <c r="Q1265" s="41">
        <v>4961.3007640000005</v>
      </c>
      <c r="R1265" s="40">
        <v>20825.080399999999</v>
      </c>
      <c r="S1265" s="41">
        <v>1978.3826379999998</v>
      </c>
      <c r="T1265" s="41">
        <v>5518.6463059999996</v>
      </c>
      <c r="U1265" s="40">
        <v>21399.953600000001</v>
      </c>
      <c r="V1265" s="41">
        <v>2246.995128</v>
      </c>
      <c r="W1265" s="41">
        <v>6098.9867759999997</v>
      </c>
      <c r="X1265" s="40">
        <v>21974.826799999999</v>
      </c>
      <c r="Y1265" s="41">
        <v>2527.105082</v>
      </c>
      <c r="Z1265" s="41">
        <v>6702.3221739999999</v>
      </c>
      <c r="AA1265" s="40">
        <v>22549.699999999997</v>
      </c>
      <c r="AB1265" s="41">
        <v>2818.7124999999996</v>
      </c>
      <c r="AC1265" s="41">
        <v>7328.6524999999992</v>
      </c>
      <c r="AD1265" s="35"/>
      <c r="AE1265" s="35"/>
      <c r="AF1265" s="35"/>
      <c r="AG1265" s="35"/>
      <c r="AH1265" s="35"/>
      <c r="AI1265" s="2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</row>
    <row r="1266" spans="1:47" s="24" customFormat="1">
      <c r="A1266" s="31">
        <v>21690</v>
      </c>
      <c r="B1266" s="31" t="s">
        <v>2051</v>
      </c>
      <c r="C1266" s="31" t="s">
        <v>15</v>
      </c>
      <c r="D1266" s="31"/>
      <c r="E1266" s="31">
        <v>57.02</v>
      </c>
      <c r="F1266" s="31" t="s">
        <v>118</v>
      </c>
      <c r="G1266" s="31" t="s">
        <v>4</v>
      </c>
      <c r="H1266" s="31" t="s">
        <v>6</v>
      </c>
      <c r="I1266" s="40">
        <v>19355.96</v>
      </c>
      <c r="J1266" s="40">
        <v>1161.3575999999998</v>
      </c>
      <c r="K1266" s="40">
        <v>3871.192</v>
      </c>
      <c r="L1266" s="40">
        <v>20323.757999999998</v>
      </c>
      <c r="M1266" s="41">
        <v>1524.2818499999998</v>
      </c>
      <c r="N1266" s="41">
        <v>4572.84555</v>
      </c>
      <c r="O1266" s="40">
        <v>22065.794399999999</v>
      </c>
      <c r="P1266" s="41">
        <v>1875.5925240000001</v>
      </c>
      <c r="Q1266" s="41">
        <v>5406.1196279999995</v>
      </c>
      <c r="R1266" s="40">
        <v>23807.8308</v>
      </c>
      <c r="S1266" s="41">
        <v>2261.7439260000001</v>
      </c>
      <c r="T1266" s="41">
        <v>6309.0751620000001</v>
      </c>
      <c r="U1266" s="40">
        <v>25549.867200000001</v>
      </c>
      <c r="V1266" s="41">
        <v>2682.7360560000002</v>
      </c>
      <c r="W1266" s="41">
        <v>7281.7121519999992</v>
      </c>
      <c r="X1266" s="40">
        <v>27291.903599999998</v>
      </c>
      <c r="Y1266" s="41">
        <v>3138.5689139999999</v>
      </c>
      <c r="Z1266" s="41">
        <v>8324.0305979999994</v>
      </c>
      <c r="AA1266" s="40">
        <v>29033.94</v>
      </c>
      <c r="AB1266" s="41">
        <v>3629.2424999999998</v>
      </c>
      <c r="AC1266" s="41">
        <v>9436.0305000000008</v>
      </c>
      <c r="AD1266" s="35"/>
      <c r="AE1266" s="35"/>
      <c r="AF1266" s="35"/>
      <c r="AG1266" s="35"/>
      <c r="AH1266" s="35"/>
      <c r="AI1266" s="2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</row>
    <row r="1267" spans="1:47" s="24" customFormat="1">
      <c r="A1267" s="31">
        <v>23447</v>
      </c>
      <c r="B1267" s="31" t="s">
        <v>1900</v>
      </c>
      <c r="C1267" s="31" t="s">
        <v>15</v>
      </c>
      <c r="D1267" s="31"/>
      <c r="E1267" s="31">
        <v>63.11</v>
      </c>
      <c r="F1267" s="31" t="s">
        <v>82</v>
      </c>
      <c r="G1267" s="31" t="s">
        <v>4</v>
      </c>
      <c r="H1267" s="31" t="s">
        <v>6</v>
      </c>
      <c r="I1267" s="40">
        <v>24116.699999999997</v>
      </c>
      <c r="J1267" s="40">
        <v>1447.0019999999997</v>
      </c>
      <c r="K1267" s="40">
        <v>4823.3399999999992</v>
      </c>
      <c r="L1267" s="40">
        <v>25374.69</v>
      </c>
      <c r="M1267" s="41">
        <v>1903.1017499999998</v>
      </c>
      <c r="N1267" s="41">
        <v>5709.3052499999994</v>
      </c>
      <c r="O1267" s="40">
        <v>27639.071999999996</v>
      </c>
      <c r="P1267" s="41">
        <v>2349.3211200000001</v>
      </c>
      <c r="Q1267" s="41">
        <v>6771.5726399999994</v>
      </c>
      <c r="R1267" s="40">
        <v>29903.453999999998</v>
      </c>
      <c r="S1267" s="41">
        <v>2840.8281299999999</v>
      </c>
      <c r="T1267" s="41">
        <v>7924.4153099999994</v>
      </c>
      <c r="U1267" s="40">
        <v>32167.835999999999</v>
      </c>
      <c r="V1267" s="41">
        <v>3377.6227799999997</v>
      </c>
      <c r="W1267" s="41">
        <v>9167.8332599999994</v>
      </c>
      <c r="X1267" s="40">
        <v>34432.218000000001</v>
      </c>
      <c r="Y1267" s="41">
        <v>3959.7050700000004</v>
      </c>
      <c r="Z1267" s="41">
        <v>10501.826489999999</v>
      </c>
      <c r="AA1267" s="40">
        <v>36696.6</v>
      </c>
      <c r="AB1267" s="41">
        <v>4587.0749999999998</v>
      </c>
      <c r="AC1267" s="41">
        <v>11926.395</v>
      </c>
      <c r="AD1267" s="35"/>
      <c r="AE1267" s="35"/>
      <c r="AF1267" s="35"/>
      <c r="AG1267" s="35"/>
      <c r="AH1267" s="35"/>
      <c r="AI1267" s="2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</row>
    <row r="1268" spans="1:47" s="24" customFormat="1">
      <c r="A1268" s="31">
        <v>26580</v>
      </c>
      <c r="B1268" s="31" t="s">
        <v>897</v>
      </c>
      <c r="C1268" s="31" t="s">
        <v>13</v>
      </c>
      <c r="D1268" s="31"/>
      <c r="E1268" s="31">
        <v>52.09</v>
      </c>
      <c r="F1268" s="31" t="s">
        <v>303</v>
      </c>
      <c r="G1268" s="31" t="s">
        <v>4</v>
      </c>
      <c r="H1268" s="31" t="s">
        <v>6</v>
      </c>
      <c r="I1268" s="40">
        <v>19448.439999999999</v>
      </c>
      <c r="J1268" s="40">
        <v>1166.9063999999998</v>
      </c>
      <c r="K1268" s="40">
        <v>3889.6880000000001</v>
      </c>
      <c r="L1268" s="40">
        <v>20187.481999999996</v>
      </c>
      <c r="M1268" s="41">
        <v>1514.0611499999998</v>
      </c>
      <c r="N1268" s="41">
        <v>4542.1834499999995</v>
      </c>
      <c r="O1268" s="40">
        <v>21517.757599999997</v>
      </c>
      <c r="P1268" s="41">
        <v>1829.0093959999999</v>
      </c>
      <c r="Q1268" s="41">
        <v>5271.8506119999993</v>
      </c>
      <c r="R1268" s="40">
        <v>22848.033199999994</v>
      </c>
      <c r="S1268" s="41">
        <v>2170.5631539999995</v>
      </c>
      <c r="T1268" s="41">
        <v>6054.7287979999992</v>
      </c>
      <c r="U1268" s="40">
        <v>24178.308799999995</v>
      </c>
      <c r="V1268" s="41">
        <v>2538.7224239999996</v>
      </c>
      <c r="W1268" s="41">
        <v>6890.8180079999984</v>
      </c>
      <c r="X1268" s="40">
        <v>25508.584399999996</v>
      </c>
      <c r="Y1268" s="41">
        <v>2933.4872059999998</v>
      </c>
      <c r="Z1268" s="41">
        <v>7780.1182419999986</v>
      </c>
      <c r="AA1268" s="40">
        <v>26838.859999999993</v>
      </c>
      <c r="AB1268" s="41">
        <v>3354.8574999999992</v>
      </c>
      <c r="AC1268" s="41">
        <v>8722.6294999999973</v>
      </c>
      <c r="AD1268" s="35"/>
      <c r="AE1268" s="35"/>
      <c r="AF1268" s="35"/>
      <c r="AG1268" s="35"/>
      <c r="AH1268" s="35"/>
      <c r="AI1268" s="2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</row>
    <row r="1269" spans="1:47" s="24" customFormat="1">
      <c r="A1269" s="31">
        <v>16338</v>
      </c>
      <c r="B1269" s="31" t="s">
        <v>1143</v>
      </c>
      <c r="C1269" s="31" t="s">
        <v>13</v>
      </c>
      <c r="D1269" s="31"/>
      <c r="E1269" s="31">
        <v>60.02</v>
      </c>
      <c r="F1269" s="31" t="s">
        <v>147</v>
      </c>
      <c r="G1269" s="31" t="s">
        <v>4</v>
      </c>
      <c r="H1269" s="31" t="s">
        <v>6</v>
      </c>
      <c r="I1269" s="40">
        <v>21687.1</v>
      </c>
      <c r="J1269" s="40">
        <v>1301.2259999999999</v>
      </c>
      <c r="K1269" s="40">
        <v>4337.42</v>
      </c>
      <c r="L1269" s="40">
        <v>22771.455999999998</v>
      </c>
      <c r="M1269" s="41">
        <v>1707.8591999999999</v>
      </c>
      <c r="N1269" s="41">
        <v>5123.5775999999996</v>
      </c>
      <c r="O1269" s="40">
        <v>24723.2968</v>
      </c>
      <c r="P1269" s="41">
        <v>2101.4802280000004</v>
      </c>
      <c r="Q1269" s="41">
        <v>6057.2077159999999</v>
      </c>
      <c r="R1269" s="40">
        <v>26675.137599999998</v>
      </c>
      <c r="S1269" s="41">
        <v>2534.1380719999997</v>
      </c>
      <c r="T1269" s="41">
        <v>7068.9114639999998</v>
      </c>
      <c r="U1269" s="40">
        <v>28626.9784</v>
      </c>
      <c r="V1269" s="41">
        <v>3005.8327319999999</v>
      </c>
      <c r="W1269" s="41">
        <v>8158.6888439999993</v>
      </c>
      <c r="X1269" s="40">
        <v>30578.819199999998</v>
      </c>
      <c r="Y1269" s="41">
        <v>3516.5642079999998</v>
      </c>
      <c r="Z1269" s="41">
        <v>9326.5398559999994</v>
      </c>
      <c r="AA1269" s="40">
        <v>32530.659999999996</v>
      </c>
      <c r="AB1269" s="41">
        <v>4066.3324999999995</v>
      </c>
      <c r="AC1269" s="41">
        <v>10572.464499999998</v>
      </c>
      <c r="AD1269" s="35"/>
      <c r="AE1269" s="35"/>
      <c r="AF1269" s="35"/>
      <c r="AG1269" s="35"/>
      <c r="AH1269" s="35"/>
      <c r="AI1269" s="2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</row>
    <row r="1270" spans="1:47" s="24" customFormat="1">
      <c r="A1270" s="31">
        <v>16347</v>
      </c>
      <c r="B1270" s="31" t="s">
        <v>1109</v>
      </c>
      <c r="C1270" s="31" t="s">
        <v>13</v>
      </c>
      <c r="D1270" s="31"/>
      <c r="E1270" s="31">
        <v>59</v>
      </c>
      <c r="F1270" s="31" t="s">
        <v>58</v>
      </c>
      <c r="G1270" s="31" t="s">
        <v>4</v>
      </c>
      <c r="H1270" s="31" t="s">
        <v>6</v>
      </c>
      <c r="I1270" s="40">
        <v>24288.099999999995</v>
      </c>
      <c r="J1270" s="40">
        <v>1457.2859999999996</v>
      </c>
      <c r="K1270" s="40">
        <v>4857.619999999999</v>
      </c>
      <c r="L1270" s="40">
        <v>25502.503999999997</v>
      </c>
      <c r="M1270" s="41">
        <v>1912.6877999999997</v>
      </c>
      <c r="N1270" s="41">
        <v>5738.0633999999991</v>
      </c>
      <c r="O1270" s="40">
        <v>27688.431199999999</v>
      </c>
      <c r="P1270" s="41">
        <v>2353.5166520000002</v>
      </c>
      <c r="Q1270" s="41">
        <v>6783.6656439999997</v>
      </c>
      <c r="R1270" s="40">
        <v>29874.358399999997</v>
      </c>
      <c r="S1270" s="41">
        <v>2838.0640479999997</v>
      </c>
      <c r="T1270" s="41">
        <v>7916.704976</v>
      </c>
      <c r="U1270" s="40">
        <v>32060.285599999999</v>
      </c>
      <c r="V1270" s="41">
        <v>3366.329988</v>
      </c>
      <c r="W1270" s="41">
        <v>9137.1813959999981</v>
      </c>
      <c r="X1270" s="40">
        <v>34246.212800000001</v>
      </c>
      <c r="Y1270" s="41">
        <v>3938.3144720000005</v>
      </c>
      <c r="Z1270" s="41">
        <v>10445.094904</v>
      </c>
      <c r="AA1270" s="40">
        <v>36432.14</v>
      </c>
      <c r="AB1270" s="41">
        <v>4554.0174999999999</v>
      </c>
      <c r="AC1270" s="41">
        <v>11840.4455</v>
      </c>
      <c r="AD1270" s="35"/>
      <c r="AE1270" s="35"/>
      <c r="AF1270" s="35"/>
      <c r="AG1270" s="35"/>
      <c r="AH1270" s="35"/>
      <c r="AI1270" s="2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</row>
    <row r="1271" spans="1:47" s="24" customFormat="1">
      <c r="A1271" s="31">
        <v>16339</v>
      </c>
      <c r="B1271" s="31" t="s">
        <v>2137</v>
      </c>
      <c r="C1271" s="31" t="s">
        <v>15</v>
      </c>
      <c r="D1271" s="31"/>
      <c r="E1271" s="31">
        <v>58</v>
      </c>
      <c r="F1271" s="31" t="s">
        <v>417</v>
      </c>
      <c r="G1271" s="31" t="s">
        <v>4</v>
      </c>
      <c r="H1271" s="31" t="s">
        <v>6</v>
      </c>
      <c r="I1271" s="40">
        <v>15443.16</v>
      </c>
      <c r="J1271" s="40">
        <v>926.5895999999999</v>
      </c>
      <c r="K1271" s="40">
        <v>3088.6320000000001</v>
      </c>
      <c r="L1271" s="40">
        <v>16232.704000000003</v>
      </c>
      <c r="M1271" s="41">
        <v>1217.4528000000003</v>
      </c>
      <c r="N1271" s="41">
        <v>3652.358400000001</v>
      </c>
      <c r="O1271" s="40">
        <v>17653.883200000004</v>
      </c>
      <c r="P1271" s="41">
        <v>1500.5800720000004</v>
      </c>
      <c r="Q1271" s="41">
        <v>4325.2013840000009</v>
      </c>
      <c r="R1271" s="40">
        <v>19075.062400000003</v>
      </c>
      <c r="S1271" s="41">
        <v>1812.1309280000003</v>
      </c>
      <c r="T1271" s="41">
        <v>5054.891536000001</v>
      </c>
      <c r="U1271" s="40">
        <v>20496.241600000001</v>
      </c>
      <c r="V1271" s="41">
        <v>2152.105368</v>
      </c>
      <c r="W1271" s="41">
        <v>5841.4288559999995</v>
      </c>
      <c r="X1271" s="40">
        <v>21917.420800000004</v>
      </c>
      <c r="Y1271" s="41">
        <v>2520.5033920000005</v>
      </c>
      <c r="Z1271" s="41">
        <v>6684.8133440000011</v>
      </c>
      <c r="AA1271" s="40">
        <v>23338.600000000002</v>
      </c>
      <c r="AB1271" s="41">
        <v>2917.3250000000003</v>
      </c>
      <c r="AC1271" s="41">
        <v>7585.045000000001</v>
      </c>
      <c r="AD1271" s="35"/>
      <c r="AE1271" s="35"/>
      <c r="AF1271" s="35"/>
      <c r="AG1271" s="35"/>
      <c r="AH1271" s="35"/>
      <c r="AI1271" s="2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</row>
    <row r="1272" spans="1:47" s="24" customFormat="1">
      <c r="A1272" s="31">
        <v>24076</v>
      </c>
      <c r="B1272" s="31" t="s">
        <v>891</v>
      </c>
      <c r="C1272" s="31" t="s">
        <v>13</v>
      </c>
      <c r="D1272" s="31"/>
      <c r="E1272" s="31">
        <v>52</v>
      </c>
      <c r="F1272" s="31" t="s">
        <v>109</v>
      </c>
      <c r="G1272" s="31" t="s">
        <v>4</v>
      </c>
      <c r="H1272" s="31" t="s">
        <v>6</v>
      </c>
      <c r="I1272" s="40">
        <v>24382.18</v>
      </c>
      <c r="J1272" s="40">
        <v>1462.9307999999999</v>
      </c>
      <c r="K1272" s="40">
        <v>4876.4360000000006</v>
      </c>
      <c r="L1272" s="40">
        <v>25291.392</v>
      </c>
      <c r="M1272" s="41">
        <v>1896.8543999999999</v>
      </c>
      <c r="N1272" s="41">
        <v>5690.5632000000005</v>
      </c>
      <c r="O1272" s="40">
        <v>26927.973600000001</v>
      </c>
      <c r="P1272" s="41">
        <v>2288.8777560000003</v>
      </c>
      <c r="Q1272" s="41">
        <v>6597.3535320000001</v>
      </c>
      <c r="R1272" s="40">
        <v>28564.555200000003</v>
      </c>
      <c r="S1272" s="41">
        <v>2713.6327440000005</v>
      </c>
      <c r="T1272" s="41">
        <v>7569.6071280000015</v>
      </c>
      <c r="U1272" s="40">
        <v>30201.1368</v>
      </c>
      <c r="V1272" s="41">
        <v>3171.1193640000001</v>
      </c>
      <c r="W1272" s="41">
        <v>8607.3239880000001</v>
      </c>
      <c r="X1272" s="40">
        <v>31837.718400000002</v>
      </c>
      <c r="Y1272" s="41">
        <v>3661.3376160000003</v>
      </c>
      <c r="Z1272" s="41">
        <v>9710.5041120000005</v>
      </c>
      <c r="AA1272" s="40">
        <v>33474.300000000003</v>
      </c>
      <c r="AB1272" s="41">
        <v>4184.2875000000004</v>
      </c>
      <c r="AC1272" s="41">
        <v>10879.147500000001</v>
      </c>
      <c r="AD1272" s="35"/>
      <c r="AE1272" s="35"/>
      <c r="AF1272" s="35"/>
      <c r="AG1272" s="35"/>
      <c r="AH1272" s="35"/>
      <c r="AI1272" s="2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</row>
    <row r="1273" spans="1:47" s="24" customFormat="1">
      <c r="A1273" s="31">
        <v>31886</v>
      </c>
      <c r="B1273" s="31" t="s">
        <v>539</v>
      </c>
      <c r="C1273" s="31" t="s">
        <v>13</v>
      </c>
      <c r="D1273" s="31"/>
      <c r="E1273" s="31">
        <v>41.1</v>
      </c>
      <c r="F1273" s="31" t="s">
        <v>297</v>
      </c>
      <c r="G1273" s="31" t="s">
        <v>4</v>
      </c>
      <c r="H1273" s="31" t="s">
        <v>6</v>
      </c>
      <c r="I1273" s="40">
        <v>12419.080000000002</v>
      </c>
      <c r="J1273" s="40">
        <v>745.14480000000003</v>
      </c>
      <c r="K1273" s="40">
        <v>2483.8160000000007</v>
      </c>
      <c r="L1273" s="40">
        <v>12549.480000000001</v>
      </c>
      <c r="M1273" s="41">
        <v>941.21100000000001</v>
      </c>
      <c r="N1273" s="41">
        <v>2823.6330000000003</v>
      </c>
      <c r="O1273" s="40">
        <v>12784.200000000003</v>
      </c>
      <c r="P1273" s="41">
        <v>1086.6570000000004</v>
      </c>
      <c r="Q1273" s="41">
        <v>3132.1290000000004</v>
      </c>
      <c r="R1273" s="40">
        <v>13018.920000000002</v>
      </c>
      <c r="S1273" s="41">
        <v>1236.7974000000002</v>
      </c>
      <c r="T1273" s="41">
        <v>3450.0138000000006</v>
      </c>
      <c r="U1273" s="40">
        <v>13253.640000000001</v>
      </c>
      <c r="V1273" s="41">
        <v>1391.6322</v>
      </c>
      <c r="W1273" s="41">
        <v>3777.2874000000002</v>
      </c>
      <c r="X1273" s="40">
        <v>13488.360000000002</v>
      </c>
      <c r="Y1273" s="41">
        <v>1551.1614000000004</v>
      </c>
      <c r="Z1273" s="41">
        <v>4113.9498000000003</v>
      </c>
      <c r="AA1273" s="40">
        <v>13723.080000000002</v>
      </c>
      <c r="AB1273" s="41">
        <v>1715.3850000000002</v>
      </c>
      <c r="AC1273" s="41">
        <v>4460.0010000000011</v>
      </c>
      <c r="AD1273" s="35"/>
      <c r="AE1273" s="35"/>
      <c r="AF1273" s="35"/>
      <c r="AG1273" s="35"/>
      <c r="AH1273" s="35"/>
      <c r="AI1273" s="2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</row>
    <row r="1274" spans="1:47" s="24" customFormat="1">
      <c r="A1274" s="31">
        <v>16341</v>
      </c>
      <c r="B1274" s="31" t="s">
        <v>2160</v>
      </c>
      <c r="C1274" s="31" t="s">
        <v>15</v>
      </c>
      <c r="D1274" s="31"/>
      <c r="E1274" s="31">
        <v>60.03</v>
      </c>
      <c r="F1274" s="31" t="s">
        <v>413</v>
      </c>
      <c r="G1274" s="31" t="s">
        <v>4</v>
      </c>
      <c r="H1274" s="31" t="s">
        <v>6</v>
      </c>
      <c r="I1274" s="40">
        <v>21687.1</v>
      </c>
      <c r="J1274" s="40">
        <v>1301.2259999999999</v>
      </c>
      <c r="K1274" s="40">
        <v>4337.42</v>
      </c>
      <c r="L1274" s="40">
        <v>22771.455999999998</v>
      </c>
      <c r="M1274" s="41">
        <v>1707.8591999999999</v>
      </c>
      <c r="N1274" s="41">
        <v>5123.5775999999996</v>
      </c>
      <c r="O1274" s="40">
        <v>24723.2968</v>
      </c>
      <c r="P1274" s="41">
        <v>2101.4802280000004</v>
      </c>
      <c r="Q1274" s="41">
        <v>6057.2077159999999</v>
      </c>
      <c r="R1274" s="40">
        <v>26675.137599999998</v>
      </c>
      <c r="S1274" s="41">
        <v>2534.1380719999997</v>
      </c>
      <c r="T1274" s="41">
        <v>7068.9114639999998</v>
      </c>
      <c r="U1274" s="40">
        <v>28626.9784</v>
      </c>
      <c r="V1274" s="41">
        <v>3005.8327319999999</v>
      </c>
      <c r="W1274" s="41">
        <v>8158.6888439999993</v>
      </c>
      <c r="X1274" s="40">
        <v>30578.819199999998</v>
      </c>
      <c r="Y1274" s="41">
        <v>3516.5642079999998</v>
      </c>
      <c r="Z1274" s="41">
        <v>9326.5398559999994</v>
      </c>
      <c r="AA1274" s="40">
        <v>32530.659999999996</v>
      </c>
      <c r="AB1274" s="41">
        <v>4066.3324999999995</v>
      </c>
      <c r="AC1274" s="41">
        <v>10572.464499999998</v>
      </c>
      <c r="AD1274" s="35"/>
      <c r="AE1274" s="35"/>
      <c r="AF1274" s="35"/>
      <c r="AG1274" s="35"/>
      <c r="AH1274" s="35"/>
      <c r="AI1274" s="2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</row>
    <row r="1275" spans="1:47" s="24" customFormat="1">
      <c r="A1275" s="31">
        <v>21858</v>
      </c>
      <c r="B1275" s="31" t="s">
        <v>1089</v>
      </c>
      <c r="C1275" s="31" t="s">
        <v>13</v>
      </c>
      <c r="D1275" s="31"/>
      <c r="E1275" s="31">
        <v>57</v>
      </c>
      <c r="F1275" s="31" t="s">
        <v>311</v>
      </c>
      <c r="G1275" s="31" t="s">
        <v>4</v>
      </c>
      <c r="H1275" s="31" t="s">
        <v>6</v>
      </c>
      <c r="I1275" s="40">
        <v>34460.6</v>
      </c>
      <c r="J1275" s="40">
        <v>2067.636</v>
      </c>
      <c r="K1275" s="40">
        <v>6892.12</v>
      </c>
      <c r="L1275" s="40">
        <v>36395.592000000004</v>
      </c>
      <c r="M1275" s="41">
        <v>2729.6694000000002</v>
      </c>
      <c r="N1275" s="41">
        <v>8189.0082000000011</v>
      </c>
      <c r="O1275" s="40">
        <v>39878.577600000004</v>
      </c>
      <c r="P1275" s="41">
        <v>3389.6790960000008</v>
      </c>
      <c r="Q1275" s="41">
        <v>9770.2515120000007</v>
      </c>
      <c r="R1275" s="40">
        <v>43361.563200000004</v>
      </c>
      <c r="S1275" s="41">
        <v>4119.3485040000005</v>
      </c>
      <c r="T1275" s="41">
        <v>11490.814248000002</v>
      </c>
      <c r="U1275" s="40">
        <v>46844.548800000004</v>
      </c>
      <c r="V1275" s="41">
        <v>4918.6776239999999</v>
      </c>
      <c r="W1275" s="41">
        <v>13350.696408</v>
      </c>
      <c r="X1275" s="40">
        <v>50327.534400000004</v>
      </c>
      <c r="Y1275" s="41">
        <v>5787.6664560000008</v>
      </c>
      <c r="Z1275" s="41">
        <v>15349.897992</v>
      </c>
      <c r="AA1275" s="40">
        <v>53810.520000000004</v>
      </c>
      <c r="AB1275" s="41">
        <v>6726.3150000000005</v>
      </c>
      <c r="AC1275" s="41">
        <v>17488.419000000002</v>
      </c>
      <c r="AD1275" s="35"/>
      <c r="AE1275" s="35"/>
      <c r="AF1275" s="35"/>
      <c r="AG1275" s="35"/>
      <c r="AH1275" s="35"/>
      <c r="AI1275" s="2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</row>
    <row r="1276" spans="1:47" s="24" customFormat="1">
      <c r="A1276" s="31">
        <v>22045</v>
      </c>
      <c r="B1276" s="31" t="s">
        <v>1275</v>
      </c>
      <c r="C1276" s="31" t="s">
        <v>15</v>
      </c>
      <c r="D1276" s="31"/>
      <c r="E1276" s="31">
        <v>63.02</v>
      </c>
      <c r="F1276" s="31" t="s">
        <v>279</v>
      </c>
      <c r="G1276" s="31" t="s">
        <v>4</v>
      </c>
      <c r="H1276" s="31" t="s">
        <v>6</v>
      </c>
      <c r="I1276" s="40">
        <v>15405.720000000001</v>
      </c>
      <c r="J1276" s="40">
        <v>924.34320000000002</v>
      </c>
      <c r="K1276" s="40">
        <v>3081.1440000000002</v>
      </c>
      <c r="L1276" s="40">
        <v>15567.480000000003</v>
      </c>
      <c r="M1276" s="41">
        <v>1167.5610000000001</v>
      </c>
      <c r="N1276" s="41">
        <v>3502.6830000000009</v>
      </c>
      <c r="O1276" s="40">
        <v>15858.648000000003</v>
      </c>
      <c r="P1276" s="41">
        <v>1347.9850800000004</v>
      </c>
      <c r="Q1276" s="41">
        <v>3885.3687600000007</v>
      </c>
      <c r="R1276" s="40">
        <v>16149.816000000003</v>
      </c>
      <c r="S1276" s="41">
        <v>1534.2325200000002</v>
      </c>
      <c r="T1276" s="41">
        <v>4279.7012400000012</v>
      </c>
      <c r="U1276" s="40">
        <v>16440.984000000004</v>
      </c>
      <c r="V1276" s="41">
        <v>1726.3033200000004</v>
      </c>
      <c r="W1276" s="41">
        <v>4685.680440000001</v>
      </c>
      <c r="X1276" s="40">
        <v>16732.152000000002</v>
      </c>
      <c r="Y1276" s="41">
        <v>1924.1974800000003</v>
      </c>
      <c r="Z1276" s="41">
        <v>5103.3063600000005</v>
      </c>
      <c r="AA1276" s="40">
        <v>17023.320000000003</v>
      </c>
      <c r="AB1276" s="41">
        <v>2127.9150000000004</v>
      </c>
      <c r="AC1276" s="41">
        <v>5532.5790000000015</v>
      </c>
      <c r="AD1276" s="35"/>
      <c r="AE1276" s="35"/>
      <c r="AF1276" s="35"/>
      <c r="AG1276" s="35"/>
      <c r="AH1276" s="35"/>
      <c r="AI1276" s="2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</row>
    <row r="1277" spans="1:47" s="24" customFormat="1">
      <c r="A1277" s="31">
        <v>16342</v>
      </c>
      <c r="B1277" s="31" t="s">
        <v>2168</v>
      </c>
      <c r="C1277" s="31" t="s">
        <v>15</v>
      </c>
      <c r="D1277" s="31"/>
      <c r="E1277" s="31">
        <v>59.1</v>
      </c>
      <c r="F1277" s="31" t="s">
        <v>147</v>
      </c>
      <c r="G1277" s="31" t="s">
        <v>4</v>
      </c>
      <c r="H1277" s="31" t="s">
        <v>6</v>
      </c>
      <c r="I1277" s="40">
        <v>30580.06</v>
      </c>
      <c r="J1277" s="40">
        <v>1834.8036</v>
      </c>
      <c r="K1277" s="40">
        <v>6116.0120000000006</v>
      </c>
      <c r="L1277" s="40">
        <v>32174.59</v>
      </c>
      <c r="M1277" s="41">
        <v>2413.0942500000001</v>
      </c>
      <c r="N1277" s="41">
        <v>7239.2827500000003</v>
      </c>
      <c r="O1277" s="40">
        <v>35044.743999999999</v>
      </c>
      <c r="P1277" s="41">
        <v>2978.8032400000002</v>
      </c>
      <c r="Q1277" s="41">
        <v>8585.9622799999997</v>
      </c>
      <c r="R1277" s="40">
        <v>37914.898000000001</v>
      </c>
      <c r="S1277" s="41">
        <v>3601.9153100000003</v>
      </c>
      <c r="T1277" s="41">
        <v>10047.447970000001</v>
      </c>
      <c r="U1277" s="40">
        <v>40785.051999999996</v>
      </c>
      <c r="V1277" s="41">
        <v>4282.4304599999996</v>
      </c>
      <c r="W1277" s="41">
        <v>11623.739819999997</v>
      </c>
      <c r="X1277" s="40">
        <v>43655.205999999998</v>
      </c>
      <c r="Y1277" s="41">
        <v>5020.3486899999998</v>
      </c>
      <c r="Z1277" s="41">
        <v>13314.837829999999</v>
      </c>
      <c r="AA1277" s="40">
        <v>46525.36</v>
      </c>
      <c r="AB1277" s="41">
        <v>5815.67</v>
      </c>
      <c r="AC1277" s="41">
        <v>15120.742</v>
      </c>
      <c r="AD1277" s="35"/>
      <c r="AE1277" s="35"/>
      <c r="AF1277" s="35"/>
      <c r="AG1277" s="35"/>
      <c r="AH1277" s="35"/>
      <c r="AI1277" s="2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</row>
    <row r="1278" spans="1:47" s="24" customFormat="1">
      <c r="A1278" s="31">
        <v>29862</v>
      </c>
      <c r="B1278" s="31" t="s">
        <v>704</v>
      </c>
      <c r="C1278" s="31" t="s">
        <v>13</v>
      </c>
      <c r="D1278" s="31"/>
      <c r="E1278" s="31">
        <v>48.1</v>
      </c>
      <c r="F1278" s="31" t="s">
        <v>269</v>
      </c>
      <c r="G1278" s="31" t="s">
        <v>4</v>
      </c>
      <c r="H1278" s="31" t="s">
        <v>6</v>
      </c>
      <c r="I1278" s="40">
        <v>10232.48</v>
      </c>
      <c r="J1278" s="40">
        <v>613.94880000000001</v>
      </c>
      <c r="K1278" s="40">
        <v>2046.4960000000001</v>
      </c>
      <c r="L1278" s="40">
        <v>10447.361999999999</v>
      </c>
      <c r="M1278" s="41">
        <v>783.55214999999987</v>
      </c>
      <c r="N1278" s="41">
        <v>2350.6564499999999</v>
      </c>
      <c r="O1278" s="40">
        <v>10834.149599999999</v>
      </c>
      <c r="P1278" s="41">
        <v>920.90271599999994</v>
      </c>
      <c r="Q1278" s="41">
        <v>2654.3666519999997</v>
      </c>
      <c r="R1278" s="40">
        <v>11220.9372</v>
      </c>
      <c r="S1278" s="41">
        <v>1065.9890339999999</v>
      </c>
      <c r="T1278" s="41">
        <v>2973.548358</v>
      </c>
      <c r="U1278" s="40">
        <v>11607.7248</v>
      </c>
      <c r="V1278" s="41">
        <v>1218.8111039999999</v>
      </c>
      <c r="W1278" s="41">
        <v>3308.2015679999995</v>
      </c>
      <c r="X1278" s="40">
        <v>11994.5124</v>
      </c>
      <c r="Y1278" s="41">
        <v>1379.3689260000001</v>
      </c>
      <c r="Z1278" s="41">
        <v>3658.326282</v>
      </c>
      <c r="AA1278" s="40">
        <v>12381.3</v>
      </c>
      <c r="AB1278" s="41">
        <v>1547.6624999999999</v>
      </c>
      <c r="AC1278" s="41">
        <v>4023.9225000000001</v>
      </c>
      <c r="AD1278" s="35"/>
      <c r="AE1278" s="35"/>
      <c r="AF1278" s="35"/>
      <c r="AG1278" s="35"/>
      <c r="AH1278" s="35"/>
      <c r="AI1278" s="2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</row>
    <row r="1279" spans="1:47" s="24" customFormat="1">
      <c r="A1279" s="31">
        <v>28579</v>
      </c>
      <c r="B1279" s="31" t="s">
        <v>605</v>
      </c>
      <c r="C1279" s="31" t="s">
        <v>13</v>
      </c>
      <c r="D1279" s="31"/>
      <c r="E1279" s="31">
        <v>45.05</v>
      </c>
      <c r="F1279" s="31" t="s">
        <v>40</v>
      </c>
      <c r="G1279" s="31" t="s">
        <v>4</v>
      </c>
      <c r="H1279" s="31" t="s">
        <v>6</v>
      </c>
      <c r="I1279" s="40">
        <v>11915.1</v>
      </c>
      <c r="J1279" s="40">
        <v>714.90599999999995</v>
      </c>
      <c r="K1279" s="40">
        <v>2383.02</v>
      </c>
      <c r="L1279" s="40">
        <v>12093.826000000001</v>
      </c>
      <c r="M1279" s="41">
        <v>907.03695000000005</v>
      </c>
      <c r="N1279" s="41">
        <v>2721.1108500000005</v>
      </c>
      <c r="O1279" s="40">
        <v>12415.532800000001</v>
      </c>
      <c r="P1279" s="41">
        <v>1055.3202880000001</v>
      </c>
      <c r="Q1279" s="41">
        <v>3041.8055360000003</v>
      </c>
      <c r="R1279" s="40">
        <v>12737.239600000001</v>
      </c>
      <c r="S1279" s="41">
        <v>1210.0377620000002</v>
      </c>
      <c r="T1279" s="41">
        <v>3375.3684940000003</v>
      </c>
      <c r="U1279" s="40">
        <v>13058.946400000001</v>
      </c>
      <c r="V1279" s="41">
        <v>1371.189372</v>
      </c>
      <c r="W1279" s="41">
        <v>3721.799724</v>
      </c>
      <c r="X1279" s="40">
        <v>13380.653200000001</v>
      </c>
      <c r="Y1279" s="41">
        <v>1538.7751180000002</v>
      </c>
      <c r="Z1279" s="41">
        <v>4081.0992260000003</v>
      </c>
      <c r="AA1279" s="40">
        <v>13702.36</v>
      </c>
      <c r="AB1279" s="41">
        <v>1712.7950000000001</v>
      </c>
      <c r="AC1279" s="41">
        <v>4453.2670000000007</v>
      </c>
      <c r="AD1279" s="35"/>
      <c r="AE1279" s="35"/>
      <c r="AF1279" s="35"/>
      <c r="AG1279" s="35"/>
      <c r="AH1279" s="35"/>
      <c r="AI1279" s="2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</row>
    <row r="1280" spans="1:47" s="24" customFormat="1">
      <c r="A1280" s="31">
        <v>24685</v>
      </c>
      <c r="B1280" s="31" t="s">
        <v>1786</v>
      </c>
      <c r="C1280" s="31" t="s">
        <v>15</v>
      </c>
      <c r="D1280" s="31"/>
      <c r="E1280" s="31">
        <v>52.1</v>
      </c>
      <c r="F1280" s="31" t="s">
        <v>261</v>
      </c>
      <c r="G1280" s="31" t="s">
        <v>4</v>
      </c>
      <c r="H1280" s="31" t="s">
        <v>6</v>
      </c>
      <c r="I1280" s="40">
        <v>30438.94</v>
      </c>
      <c r="J1280" s="40">
        <v>1826.3363999999999</v>
      </c>
      <c r="K1280" s="40">
        <v>6087.7880000000005</v>
      </c>
      <c r="L1280" s="40">
        <v>31778.252000000004</v>
      </c>
      <c r="M1280" s="41">
        <v>2383.3689000000004</v>
      </c>
      <c r="N1280" s="41">
        <v>7150.1067000000012</v>
      </c>
      <c r="O1280" s="40">
        <v>34189.013600000006</v>
      </c>
      <c r="P1280" s="41">
        <v>2906.0661560000008</v>
      </c>
      <c r="Q1280" s="41">
        <v>8376.3083320000005</v>
      </c>
      <c r="R1280" s="40">
        <v>36599.775200000004</v>
      </c>
      <c r="S1280" s="41">
        <v>3476.9786440000003</v>
      </c>
      <c r="T1280" s="41">
        <v>9698.9404280000017</v>
      </c>
      <c r="U1280" s="40">
        <v>39010.536800000002</v>
      </c>
      <c r="V1280" s="41">
        <v>4096.1063640000002</v>
      </c>
      <c r="W1280" s="41">
        <v>11118.002988</v>
      </c>
      <c r="X1280" s="40">
        <v>41421.2984</v>
      </c>
      <c r="Y1280" s="41">
        <v>4763.4493160000002</v>
      </c>
      <c r="Z1280" s="41">
        <v>12633.496012</v>
      </c>
      <c r="AA1280" s="40">
        <v>43832.060000000005</v>
      </c>
      <c r="AB1280" s="41">
        <v>5479.0075000000006</v>
      </c>
      <c r="AC1280" s="41">
        <v>14245.419500000002</v>
      </c>
      <c r="AD1280" s="35"/>
      <c r="AE1280" s="35"/>
      <c r="AF1280" s="35"/>
      <c r="AG1280" s="35"/>
      <c r="AH1280" s="35"/>
      <c r="AI1280" s="2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</row>
    <row r="1281" spans="1:47" s="24" customFormat="1">
      <c r="A1281" s="31">
        <v>22984</v>
      </c>
      <c r="B1281" s="31" t="s">
        <v>1903</v>
      </c>
      <c r="C1281" s="31" t="s">
        <v>15</v>
      </c>
      <c r="D1281" s="31"/>
      <c r="E1281" s="31">
        <v>71.05</v>
      </c>
      <c r="F1281" s="31" t="s">
        <v>354</v>
      </c>
      <c r="G1281" s="31" t="s">
        <v>4</v>
      </c>
      <c r="H1281" s="31" t="s">
        <v>6</v>
      </c>
      <c r="I1281" s="40">
        <v>3399.9400000000005</v>
      </c>
      <c r="J1281" s="40">
        <v>203.99640000000002</v>
      </c>
      <c r="K1281" s="40">
        <v>679.98800000000017</v>
      </c>
      <c r="L1281" s="40">
        <v>3569.938000000001</v>
      </c>
      <c r="M1281" s="41">
        <v>267.74535000000009</v>
      </c>
      <c r="N1281" s="41">
        <v>803.2360500000002</v>
      </c>
      <c r="O1281" s="40">
        <v>3875.934400000001</v>
      </c>
      <c r="P1281" s="41">
        <v>329.45442400000013</v>
      </c>
      <c r="Q1281" s="41">
        <v>949.60392800000022</v>
      </c>
      <c r="R1281" s="40">
        <v>4181.930800000001</v>
      </c>
      <c r="S1281" s="41">
        <v>397.28342600000008</v>
      </c>
      <c r="T1281" s="41">
        <v>1108.2116620000004</v>
      </c>
      <c r="U1281" s="40">
        <v>4487.927200000001</v>
      </c>
      <c r="V1281" s="41">
        <v>471.2323560000001</v>
      </c>
      <c r="W1281" s="41">
        <v>1279.0592520000002</v>
      </c>
      <c r="X1281" s="40">
        <v>4793.923600000001</v>
      </c>
      <c r="Y1281" s="41">
        <v>551.30121400000019</v>
      </c>
      <c r="Z1281" s="41">
        <v>1462.1466980000002</v>
      </c>
      <c r="AA1281" s="40">
        <v>5099.920000000001</v>
      </c>
      <c r="AB1281" s="41">
        <v>637.49000000000012</v>
      </c>
      <c r="AC1281" s="41">
        <v>1657.4740000000004</v>
      </c>
      <c r="AD1281" s="35"/>
      <c r="AE1281" s="35"/>
      <c r="AF1281" s="35"/>
      <c r="AG1281" s="35"/>
      <c r="AH1281" s="35"/>
      <c r="AI1281" s="2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</row>
    <row r="1282" spans="1:47" s="24" customFormat="1">
      <c r="A1282" s="31">
        <v>29461</v>
      </c>
      <c r="B1282" s="31" t="s">
        <v>1497</v>
      </c>
      <c r="C1282" s="31" t="s">
        <v>15</v>
      </c>
      <c r="D1282" s="31"/>
      <c r="E1282" s="31">
        <v>57</v>
      </c>
      <c r="F1282" s="31" t="s">
        <v>123</v>
      </c>
      <c r="G1282" s="31" t="s">
        <v>4</v>
      </c>
      <c r="H1282" s="31" t="s">
        <v>6</v>
      </c>
      <c r="I1282" s="40">
        <v>9823.1999999999989</v>
      </c>
      <c r="J1282" s="40">
        <v>589.39199999999994</v>
      </c>
      <c r="K1282" s="40">
        <v>1964.6399999999999</v>
      </c>
      <c r="L1282" s="40">
        <v>10058.955999999998</v>
      </c>
      <c r="M1282" s="41">
        <v>754.42169999999987</v>
      </c>
      <c r="N1282" s="41">
        <v>2263.2650999999996</v>
      </c>
      <c r="O1282" s="40">
        <v>10483.316799999999</v>
      </c>
      <c r="P1282" s="41">
        <v>891.08192799999995</v>
      </c>
      <c r="Q1282" s="41">
        <v>2568.4126159999996</v>
      </c>
      <c r="R1282" s="40">
        <v>10907.677599999999</v>
      </c>
      <c r="S1282" s="41">
        <v>1036.229372</v>
      </c>
      <c r="T1282" s="41">
        <v>2890.534564</v>
      </c>
      <c r="U1282" s="40">
        <v>11332.038399999999</v>
      </c>
      <c r="V1282" s="41">
        <v>1189.864032</v>
      </c>
      <c r="W1282" s="41">
        <v>3229.6309439999995</v>
      </c>
      <c r="X1282" s="40">
        <v>11756.3992</v>
      </c>
      <c r="Y1282" s="41">
        <v>1351.9859080000001</v>
      </c>
      <c r="Z1282" s="41">
        <v>3585.7017559999999</v>
      </c>
      <c r="AA1282" s="40">
        <v>12180.759999999998</v>
      </c>
      <c r="AB1282" s="41">
        <v>1522.5949999999998</v>
      </c>
      <c r="AC1282" s="41">
        <v>3958.7469999999994</v>
      </c>
      <c r="AD1282" s="35"/>
      <c r="AE1282" s="35"/>
      <c r="AF1282" s="35"/>
      <c r="AG1282" s="35"/>
      <c r="AH1282" s="35"/>
      <c r="AI1282" s="2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</row>
    <row r="1283" spans="1:47" s="24" customFormat="1">
      <c r="A1283" s="31">
        <v>16355</v>
      </c>
      <c r="B1283" s="31" t="s">
        <v>1147</v>
      </c>
      <c r="C1283" s="31" t="s">
        <v>13</v>
      </c>
      <c r="D1283" s="31"/>
      <c r="E1283" s="31">
        <v>61.08</v>
      </c>
      <c r="F1283" s="31" t="s">
        <v>383</v>
      </c>
      <c r="G1283" s="31" t="s">
        <v>4</v>
      </c>
      <c r="H1283" s="31" t="s">
        <v>6</v>
      </c>
      <c r="I1283" s="40">
        <v>19448.439999999999</v>
      </c>
      <c r="J1283" s="40">
        <v>1166.9063999999998</v>
      </c>
      <c r="K1283" s="40">
        <v>3889.6880000000001</v>
      </c>
      <c r="L1283" s="40">
        <v>20420.862000000001</v>
      </c>
      <c r="M1283" s="41">
        <v>1531.56465</v>
      </c>
      <c r="N1283" s="41">
        <v>4594.6939500000008</v>
      </c>
      <c r="O1283" s="40">
        <v>22171.221600000004</v>
      </c>
      <c r="P1283" s="41">
        <v>1884.5538360000005</v>
      </c>
      <c r="Q1283" s="41">
        <v>5431.9492920000012</v>
      </c>
      <c r="R1283" s="40">
        <v>23921.581200000001</v>
      </c>
      <c r="S1283" s="41">
        <v>2272.5502139999999</v>
      </c>
      <c r="T1283" s="41">
        <v>6339.2190180000007</v>
      </c>
      <c r="U1283" s="40">
        <v>25671.940800000004</v>
      </c>
      <c r="V1283" s="41">
        <v>2695.5537840000002</v>
      </c>
      <c r="W1283" s="41">
        <v>7316.5031280000003</v>
      </c>
      <c r="X1283" s="40">
        <v>27422.300400000004</v>
      </c>
      <c r="Y1283" s="41">
        <v>3153.5645460000005</v>
      </c>
      <c r="Z1283" s="41">
        <v>8363.8016220000009</v>
      </c>
      <c r="AA1283" s="40">
        <v>29172.660000000003</v>
      </c>
      <c r="AB1283" s="41">
        <v>3646.5825000000004</v>
      </c>
      <c r="AC1283" s="41">
        <v>9481.1145000000015</v>
      </c>
      <c r="AD1283" s="35"/>
      <c r="AE1283" s="35"/>
      <c r="AF1283" s="35"/>
      <c r="AG1283" s="35"/>
      <c r="AH1283" s="35"/>
      <c r="AI1283" s="2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</row>
    <row r="1284" spans="1:47" s="24" customFormat="1">
      <c r="A1284" s="31">
        <v>28364</v>
      </c>
      <c r="B1284" s="31" t="s">
        <v>814</v>
      </c>
      <c r="C1284" s="31" t="s">
        <v>13</v>
      </c>
      <c r="D1284" s="31"/>
      <c r="E1284" s="31">
        <v>54</v>
      </c>
      <c r="F1284" s="31" t="s">
        <v>64</v>
      </c>
      <c r="G1284" s="31" t="s">
        <v>4</v>
      </c>
      <c r="H1284" s="31" t="s">
        <v>6</v>
      </c>
      <c r="I1284" s="40">
        <v>21687.1</v>
      </c>
      <c r="J1284" s="40">
        <v>1301.2259999999999</v>
      </c>
      <c r="K1284" s="40">
        <v>4337.42</v>
      </c>
      <c r="L1284" s="40">
        <v>22337.714</v>
      </c>
      <c r="M1284" s="41">
        <v>1675.32855</v>
      </c>
      <c r="N1284" s="41">
        <v>5025.9856500000005</v>
      </c>
      <c r="O1284" s="40">
        <v>23508.819199999998</v>
      </c>
      <c r="P1284" s="41">
        <v>1998.249632</v>
      </c>
      <c r="Q1284" s="41">
        <v>5759.660703999999</v>
      </c>
      <c r="R1284" s="40">
        <v>24679.9244</v>
      </c>
      <c r="S1284" s="41">
        <v>2344.5928180000001</v>
      </c>
      <c r="T1284" s="41">
        <v>6540.1799660000006</v>
      </c>
      <c r="U1284" s="40">
        <v>25851.029599999998</v>
      </c>
      <c r="V1284" s="41">
        <v>2714.3581079999999</v>
      </c>
      <c r="W1284" s="41">
        <v>7367.543435999999</v>
      </c>
      <c r="X1284" s="40">
        <v>27022.1348</v>
      </c>
      <c r="Y1284" s="41">
        <v>3107.5455019999999</v>
      </c>
      <c r="Z1284" s="41">
        <v>8241.7511140000006</v>
      </c>
      <c r="AA1284" s="40">
        <v>28193.239999999998</v>
      </c>
      <c r="AB1284" s="41">
        <v>3524.1549999999997</v>
      </c>
      <c r="AC1284" s="41">
        <v>9162.8029999999999</v>
      </c>
      <c r="AD1284" s="35"/>
      <c r="AE1284" s="35"/>
      <c r="AF1284" s="35"/>
      <c r="AG1284" s="35"/>
      <c r="AH1284" s="35"/>
      <c r="AI1284" s="2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</row>
    <row r="1285" spans="1:47" s="24" customFormat="1">
      <c r="A1285" s="31">
        <v>29285</v>
      </c>
      <c r="B1285" s="31" t="s">
        <v>1529</v>
      </c>
      <c r="C1285" s="31" t="s">
        <v>15</v>
      </c>
      <c r="D1285" s="31"/>
      <c r="E1285" s="31">
        <v>80.06</v>
      </c>
      <c r="F1285" s="31" t="s">
        <v>377</v>
      </c>
      <c r="G1285" s="31" t="s">
        <v>4</v>
      </c>
      <c r="H1285" s="31" t="s">
        <v>6</v>
      </c>
      <c r="I1285" s="40">
        <v>30438.94</v>
      </c>
      <c r="J1285" s="40">
        <v>1826.3363999999999</v>
      </c>
      <c r="K1285" s="40">
        <v>6087.7880000000005</v>
      </c>
      <c r="L1285" s="40">
        <v>31215.132000000001</v>
      </c>
      <c r="M1285" s="41">
        <v>2341.1349</v>
      </c>
      <c r="N1285" s="41">
        <v>7023.4047</v>
      </c>
      <c r="O1285" s="40">
        <v>32612.277600000001</v>
      </c>
      <c r="P1285" s="41">
        <v>2772.0435960000004</v>
      </c>
      <c r="Q1285" s="41">
        <v>7990.0080120000002</v>
      </c>
      <c r="R1285" s="40">
        <v>34009.423200000005</v>
      </c>
      <c r="S1285" s="41">
        <v>3230.8952040000004</v>
      </c>
      <c r="T1285" s="41">
        <v>9012.4971480000022</v>
      </c>
      <c r="U1285" s="40">
        <v>35406.568800000001</v>
      </c>
      <c r="V1285" s="41">
        <v>3717.6897239999998</v>
      </c>
      <c r="W1285" s="41">
        <v>10090.872108</v>
      </c>
      <c r="X1285" s="40">
        <v>36803.714400000004</v>
      </c>
      <c r="Y1285" s="41">
        <v>4232.4271560000007</v>
      </c>
      <c r="Z1285" s="41">
        <v>11225.132892000001</v>
      </c>
      <c r="AA1285" s="40">
        <v>38200.86</v>
      </c>
      <c r="AB1285" s="41">
        <v>4775.1075000000001</v>
      </c>
      <c r="AC1285" s="41">
        <v>12415.279500000001</v>
      </c>
      <c r="AD1285" s="35"/>
      <c r="AE1285" s="35"/>
      <c r="AF1285" s="35"/>
      <c r="AG1285" s="35"/>
      <c r="AH1285" s="35"/>
      <c r="AI1285" s="2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</row>
    <row r="1286" spans="1:47" s="24" customFormat="1">
      <c r="A1286" s="31">
        <v>23448</v>
      </c>
      <c r="B1286" s="31" t="s">
        <v>1843</v>
      </c>
      <c r="C1286" s="31" t="s">
        <v>15</v>
      </c>
      <c r="D1286" s="31"/>
      <c r="E1286" s="31">
        <v>54.1</v>
      </c>
      <c r="F1286" s="31" t="s">
        <v>328</v>
      </c>
      <c r="G1286" s="31" t="s">
        <v>4</v>
      </c>
      <c r="H1286" s="31" t="s">
        <v>6</v>
      </c>
      <c r="I1286" s="40">
        <v>21687.1</v>
      </c>
      <c r="J1286" s="40">
        <v>1301.2259999999999</v>
      </c>
      <c r="K1286" s="40">
        <v>4337.42</v>
      </c>
      <c r="L1286" s="40">
        <v>22728.081999999999</v>
      </c>
      <c r="M1286" s="41">
        <v>1704.6061499999998</v>
      </c>
      <c r="N1286" s="41">
        <v>5113.8184499999998</v>
      </c>
      <c r="O1286" s="40">
        <v>24601.849599999998</v>
      </c>
      <c r="P1286" s="41">
        <v>2091.1572160000001</v>
      </c>
      <c r="Q1286" s="41">
        <v>6027.4531519999991</v>
      </c>
      <c r="R1286" s="40">
        <v>26475.617200000001</v>
      </c>
      <c r="S1286" s="41">
        <v>2515.183634</v>
      </c>
      <c r="T1286" s="41">
        <v>7016.0385580000002</v>
      </c>
      <c r="U1286" s="40">
        <v>28349.3848</v>
      </c>
      <c r="V1286" s="41">
        <v>2976.6854039999998</v>
      </c>
      <c r="W1286" s="41">
        <v>8079.5746679999993</v>
      </c>
      <c r="X1286" s="40">
        <v>30223.152399999999</v>
      </c>
      <c r="Y1286" s="41">
        <v>3475.6625260000001</v>
      </c>
      <c r="Z1286" s="41">
        <v>9218.0614819999992</v>
      </c>
      <c r="AA1286" s="40">
        <v>32096.92</v>
      </c>
      <c r="AB1286" s="41">
        <v>4012.1149999999998</v>
      </c>
      <c r="AC1286" s="41">
        <v>10431.499</v>
      </c>
      <c r="AD1286" s="35"/>
      <c r="AE1286" s="35"/>
      <c r="AF1286" s="35"/>
      <c r="AG1286" s="35"/>
      <c r="AH1286" s="35"/>
      <c r="AI1286" s="2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</row>
    <row r="1287" spans="1:47" s="24" customFormat="1">
      <c r="A1287" s="31">
        <v>29089</v>
      </c>
      <c r="B1287" s="31" t="s">
        <v>762</v>
      </c>
      <c r="C1287" s="31" t="s">
        <v>13</v>
      </c>
      <c r="D1287" s="31"/>
      <c r="E1287" s="31">
        <v>55.09</v>
      </c>
      <c r="F1287" s="31" t="s">
        <v>343</v>
      </c>
      <c r="G1287" s="31" t="s">
        <v>4</v>
      </c>
      <c r="H1287" s="31" t="s">
        <v>6</v>
      </c>
      <c r="I1287" s="40">
        <v>27195.5</v>
      </c>
      <c r="J1287" s="40">
        <v>1631.73</v>
      </c>
      <c r="K1287" s="40">
        <v>5439.1</v>
      </c>
      <c r="L1287" s="40">
        <v>27888.985999999994</v>
      </c>
      <c r="M1287" s="41">
        <v>2091.6739499999994</v>
      </c>
      <c r="N1287" s="41">
        <v>6275.0218499999983</v>
      </c>
      <c r="O1287" s="40">
        <v>29137.260799999993</v>
      </c>
      <c r="P1287" s="41">
        <v>2476.6671679999995</v>
      </c>
      <c r="Q1287" s="41">
        <v>7138.6288959999983</v>
      </c>
      <c r="R1287" s="40">
        <v>30385.535599999992</v>
      </c>
      <c r="S1287" s="41">
        <v>2886.6258819999994</v>
      </c>
      <c r="T1287" s="41">
        <v>8052.166933999998</v>
      </c>
      <c r="U1287" s="40">
        <v>31633.810399999995</v>
      </c>
      <c r="V1287" s="41">
        <v>3321.5500919999995</v>
      </c>
      <c r="W1287" s="41">
        <v>9015.6359639999973</v>
      </c>
      <c r="X1287" s="40">
        <v>32882.085199999994</v>
      </c>
      <c r="Y1287" s="41">
        <v>3781.4397979999994</v>
      </c>
      <c r="Z1287" s="41">
        <v>10029.035985999997</v>
      </c>
      <c r="AA1287" s="40">
        <v>34130.359999999993</v>
      </c>
      <c r="AB1287" s="41">
        <v>4266.2949999999992</v>
      </c>
      <c r="AC1287" s="41">
        <v>11092.366999999998</v>
      </c>
      <c r="AD1287" s="35"/>
      <c r="AE1287" s="35"/>
      <c r="AF1287" s="35"/>
      <c r="AG1287" s="35"/>
      <c r="AH1287" s="35"/>
      <c r="AI1287" s="2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</row>
    <row r="1288" spans="1:47" s="24" customFormat="1">
      <c r="A1288" s="31">
        <v>25972</v>
      </c>
      <c r="B1288" s="31" t="s">
        <v>1561</v>
      </c>
      <c r="C1288" s="31" t="s">
        <v>15</v>
      </c>
      <c r="D1288" s="31"/>
      <c r="E1288" s="31">
        <v>66.010000000000005</v>
      </c>
      <c r="F1288" s="31" t="s">
        <v>61</v>
      </c>
      <c r="G1288" s="31" t="s">
        <v>4</v>
      </c>
      <c r="H1288" s="31" t="s">
        <v>6</v>
      </c>
      <c r="I1288" s="40">
        <v>12542.18</v>
      </c>
      <c r="J1288" s="40">
        <v>752.5308</v>
      </c>
      <c r="K1288" s="40">
        <v>2508.4360000000001</v>
      </c>
      <c r="L1288" s="40">
        <v>12880.818000000001</v>
      </c>
      <c r="M1288" s="41">
        <v>966.06135000000006</v>
      </c>
      <c r="N1288" s="41">
        <v>2898.1840500000003</v>
      </c>
      <c r="O1288" s="40">
        <v>13490.366400000001</v>
      </c>
      <c r="P1288" s="41">
        <v>1146.6811440000001</v>
      </c>
      <c r="Q1288" s="41">
        <v>3305.139768</v>
      </c>
      <c r="R1288" s="40">
        <v>14099.9148</v>
      </c>
      <c r="S1288" s="41">
        <v>1339.491906</v>
      </c>
      <c r="T1288" s="41">
        <v>3736.4774220000004</v>
      </c>
      <c r="U1288" s="40">
        <v>14709.4632</v>
      </c>
      <c r="V1288" s="41">
        <v>1544.4936359999999</v>
      </c>
      <c r="W1288" s="41">
        <v>4192.1970119999996</v>
      </c>
      <c r="X1288" s="40">
        <v>15319.011600000002</v>
      </c>
      <c r="Y1288" s="41">
        <v>1761.6863340000002</v>
      </c>
      <c r="Z1288" s="41">
        <v>4672.298538</v>
      </c>
      <c r="AA1288" s="40">
        <v>15928.560000000001</v>
      </c>
      <c r="AB1288" s="41">
        <v>1991.0700000000002</v>
      </c>
      <c r="AC1288" s="41">
        <v>5176.7820000000002</v>
      </c>
      <c r="AD1288" s="35"/>
      <c r="AE1288" s="35"/>
      <c r="AF1288" s="35"/>
      <c r="AG1288" s="35"/>
      <c r="AH1288" s="35"/>
      <c r="AI1288" s="2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</row>
    <row r="1289" spans="1:47" s="24" customFormat="1">
      <c r="A1289" s="31">
        <v>28674</v>
      </c>
      <c r="B1289" s="31" t="s">
        <v>1543</v>
      </c>
      <c r="C1289" s="31" t="s">
        <v>15</v>
      </c>
      <c r="D1289" s="31"/>
      <c r="E1289" s="31">
        <v>48.01</v>
      </c>
      <c r="F1289" s="31" t="s">
        <v>284</v>
      </c>
      <c r="G1289" s="31" t="s">
        <v>4</v>
      </c>
      <c r="H1289" s="31" t="s">
        <v>6</v>
      </c>
      <c r="I1289" s="40">
        <v>23338.16</v>
      </c>
      <c r="J1289" s="40">
        <v>1400.2895999999998</v>
      </c>
      <c r="K1289" s="40">
        <v>4667.6320000000005</v>
      </c>
      <c r="L1289" s="40">
        <v>23933.281999999999</v>
      </c>
      <c r="M1289" s="41">
        <v>1794.9961499999999</v>
      </c>
      <c r="N1289" s="41">
        <v>5384.9884499999998</v>
      </c>
      <c r="O1289" s="40">
        <v>25004.5016</v>
      </c>
      <c r="P1289" s="41">
        <v>2125.3826360000003</v>
      </c>
      <c r="Q1289" s="41">
        <v>6126.1028919999999</v>
      </c>
      <c r="R1289" s="40">
        <v>26075.7212</v>
      </c>
      <c r="S1289" s="41">
        <v>2477.1935140000001</v>
      </c>
      <c r="T1289" s="41">
        <v>6910.0661180000006</v>
      </c>
      <c r="U1289" s="40">
        <v>27146.9408</v>
      </c>
      <c r="V1289" s="41">
        <v>2850.4287839999997</v>
      </c>
      <c r="W1289" s="41">
        <v>7736.8781279999994</v>
      </c>
      <c r="X1289" s="40">
        <v>28218.160400000001</v>
      </c>
      <c r="Y1289" s="41">
        <v>3245.0884460000002</v>
      </c>
      <c r="Z1289" s="41">
        <v>8606.5389219999997</v>
      </c>
      <c r="AA1289" s="40">
        <v>29289.38</v>
      </c>
      <c r="AB1289" s="41">
        <v>3661.1725000000001</v>
      </c>
      <c r="AC1289" s="41">
        <v>9519.0485000000008</v>
      </c>
      <c r="AD1289" s="35"/>
      <c r="AE1289" s="35"/>
      <c r="AF1289" s="35"/>
      <c r="AG1289" s="35"/>
      <c r="AH1289" s="35"/>
      <c r="AI1289" s="2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</row>
    <row r="1290" spans="1:47" s="24" customFormat="1">
      <c r="A1290" s="31">
        <v>16352</v>
      </c>
      <c r="B1290" s="31" t="s">
        <v>2073</v>
      </c>
      <c r="C1290" s="31" t="s">
        <v>15</v>
      </c>
      <c r="D1290" s="31"/>
      <c r="E1290" s="31">
        <v>71.08</v>
      </c>
      <c r="F1290" s="31" t="s">
        <v>384</v>
      </c>
      <c r="G1290" s="31" t="s">
        <v>4</v>
      </c>
      <c r="H1290" s="31" t="s">
        <v>6</v>
      </c>
      <c r="I1290" s="40">
        <v>27195.5</v>
      </c>
      <c r="J1290" s="40">
        <v>1631.73</v>
      </c>
      <c r="K1290" s="40">
        <v>5439.1</v>
      </c>
      <c r="L1290" s="40">
        <v>28555.274000000001</v>
      </c>
      <c r="M1290" s="41">
        <v>2141.6455500000002</v>
      </c>
      <c r="N1290" s="41">
        <v>6424.9366500000006</v>
      </c>
      <c r="O1290" s="40">
        <v>31002.867200000001</v>
      </c>
      <c r="P1290" s="41">
        <v>2635.2437120000004</v>
      </c>
      <c r="Q1290" s="41">
        <v>7595.702464</v>
      </c>
      <c r="R1290" s="40">
        <v>33450.460399999996</v>
      </c>
      <c r="S1290" s="41">
        <v>3177.7937379999998</v>
      </c>
      <c r="T1290" s="41">
        <v>8864.3720059999996</v>
      </c>
      <c r="U1290" s="40">
        <v>35898.053599999999</v>
      </c>
      <c r="V1290" s="41">
        <v>3769.2956279999999</v>
      </c>
      <c r="W1290" s="41">
        <v>10230.945275999999</v>
      </c>
      <c r="X1290" s="40">
        <v>38345.646800000002</v>
      </c>
      <c r="Y1290" s="41">
        <v>4409.7493820000009</v>
      </c>
      <c r="Z1290" s="41">
        <v>11695.422274</v>
      </c>
      <c r="AA1290" s="40">
        <v>40793.24</v>
      </c>
      <c r="AB1290" s="41">
        <v>5099.1549999999997</v>
      </c>
      <c r="AC1290" s="41">
        <v>13257.803</v>
      </c>
      <c r="AD1290" s="35"/>
      <c r="AE1290" s="35"/>
      <c r="AF1290" s="35"/>
      <c r="AG1290" s="35"/>
      <c r="AH1290" s="35"/>
      <c r="AI1290" s="2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</row>
    <row r="1291" spans="1:47" s="24" customFormat="1">
      <c r="A1291" s="31">
        <v>31479</v>
      </c>
      <c r="B1291" s="31" t="s">
        <v>1264</v>
      </c>
      <c r="C1291" s="31" t="s">
        <v>15</v>
      </c>
      <c r="D1291" s="31"/>
      <c r="E1291" s="31">
        <v>39</v>
      </c>
      <c r="F1291" s="31" t="s">
        <v>265</v>
      </c>
      <c r="G1291" s="31" t="s">
        <v>4</v>
      </c>
      <c r="H1291" s="31" t="s">
        <v>6</v>
      </c>
      <c r="I1291" s="40">
        <v>20284.84</v>
      </c>
      <c r="J1291" s="40">
        <v>1217.0904</v>
      </c>
      <c r="K1291" s="40">
        <v>4056.9680000000003</v>
      </c>
      <c r="L1291" s="40">
        <v>20467.403999999999</v>
      </c>
      <c r="M1291" s="41">
        <v>1535.0552999999998</v>
      </c>
      <c r="N1291" s="41">
        <v>4605.1659</v>
      </c>
      <c r="O1291" s="40">
        <v>20796.019199999999</v>
      </c>
      <c r="P1291" s="41">
        <v>1767.6616320000001</v>
      </c>
      <c r="Q1291" s="41">
        <v>5095.0247039999995</v>
      </c>
      <c r="R1291" s="40">
        <v>21124.634399999999</v>
      </c>
      <c r="S1291" s="41">
        <v>2006.8402679999999</v>
      </c>
      <c r="T1291" s="41">
        <v>5598.0281160000004</v>
      </c>
      <c r="U1291" s="40">
        <v>21453.249599999999</v>
      </c>
      <c r="V1291" s="41">
        <v>2252.5912079999998</v>
      </c>
      <c r="W1291" s="41">
        <v>6114.1761359999991</v>
      </c>
      <c r="X1291" s="40">
        <v>21781.864799999999</v>
      </c>
      <c r="Y1291" s="41">
        <v>2504.914452</v>
      </c>
      <c r="Z1291" s="41">
        <v>6643.4687639999993</v>
      </c>
      <c r="AA1291" s="40">
        <v>22110.48</v>
      </c>
      <c r="AB1291" s="41">
        <v>2763.81</v>
      </c>
      <c r="AC1291" s="41">
        <v>7185.9059999999999</v>
      </c>
      <c r="AD1291" s="35"/>
      <c r="AE1291" s="35"/>
      <c r="AF1291" s="35"/>
      <c r="AG1291" s="35"/>
      <c r="AH1291" s="35"/>
      <c r="AI1291" s="2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</row>
    <row r="1292" spans="1:47" s="24" customFormat="1">
      <c r="A1292" s="31">
        <v>21647</v>
      </c>
      <c r="B1292" s="31" t="s">
        <v>2034</v>
      </c>
      <c r="C1292" s="31" t="s">
        <v>15</v>
      </c>
      <c r="D1292" s="31"/>
      <c r="E1292" s="31">
        <v>61.1</v>
      </c>
      <c r="F1292" s="31" t="s">
        <v>349</v>
      </c>
      <c r="G1292" s="31" t="s">
        <v>4</v>
      </c>
      <c r="H1292" s="31" t="s">
        <v>6</v>
      </c>
      <c r="I1292" s="40">
        <v>7525.9599999999991</v>
      </c>
      <c r="J1292" s="40">
        <v>451.55759999999992</v>
      </c>
      <c r="K1292" s="40">
        <v>1505.192</v>
      </c>
      <c r="L1292" s="40">
        <v>7902.2580000000007</v>
      </c>
      <c r="M1292" s="41">
        <v>592.66935000000001</v>
      </c>
      <c r="N1292" s="41">
        <v>1778.0080500000001</v>
      </c>
      <c r="O1292" s="40">
        <v>8579.5944000000018</v>
      </c>
      <c r="P1292" s="41">
        <v>729.26552400000026</v>
      </c>
      <c r="Q1292" s="41">
        <v>2102.0006280000002</v>
      </c>
      <c r="R1292" s="40">
        <v>9256.9308000000019</v>
      </c>
      <c r="S1292" s="41">
        <v>879.40842600000019</v>
      </c>
      <c r="T1292" s="41">
        <v>2453.0866620000006</v>
      </c>
      <c r="U1292" s="40">
        <v>9934.267200000002</v>
      </c>
      <c r="V1292" s="41">
        <v>1043.0980560000003</v>
      </c>
      <c r="W1292" s="41">
        <v>2831.2661520000001</v>
      </c>
      <c r="X1292" s="40">
        <v>10611.603600000002</v>
      </c>
      <c r="Y1292" s="41">
        <v>1220.3344140000004</v>
      </c>
      <c r="Z1292" s="41">
        <v>3236.5390980000006</v>
      </c>
      <c r="AA1292" s="40">
        <v>11288.94</v>
      </c>
      <c r="AB1292" s="41">
        <v>1411.1175000000001</v>
      </c>
      <c r="AC1292" s="41">
        <v>3668.9055000000003</v>
      </c>
      <c r="AD1292" s="35"/>
      <c r="AE1292" s="35"/>
      <c r="AF1292" s="35"/>
      <c r="AG1292" s="35"/>
      <c r="AH1292" s="35"/>
      <c r="AI1292" s="2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</row>
    <row r="1293" spans="1:47" s="24" customFormat="1">
      <c r="A1293" s="31">
        <v>22091</v>
      </c>
      <c r="B1293" s="31" t="s">
        <v>1978</v>
      </c>
      <c r="C1293" s="31" t="s">
        <v>15</v>
      </c>
      <c r="D1293" s="31"/>
      <c r="E1293" s="31">
        <v>57.02</v>
      </c>
      <c r="F1293" s="31" t="s">
        <v>126</v>
      </c>
      <c r="G1293" s="31" t="s">
        <v>4</v>
      </c>
      <c r="H1293" s="31" t="s">
        <v>6</v>
      </c>
      <c r="I1293" s="40">
        <v>27195.5</v>
      </c>
      <c r="J1293" s="40">
        <v>1631.73</v>
      </c>
      <c r="K1293" s="40">
        <v>5439.1</v>
      </c>
      <c r="L1293" s="40">
        <v>28555.274000000001</v>
      </c>
      <c r="M1293" s="41">
        <v>2141.6455500000002</v>
      </c>
      <c r="N1293" s="41">
        <v>6424.9366500000006</v>
      </c>
      <c r="O1293" s="40">
        <v>31002.867200000001</v>
      </c>
      <c r="P1293" s="41">
        <v>2635.2437120000004</v>
      </c>
      <c r="Q1293" s="41">
        <v>7595.702464</v>
      </c>
      <c r="R1293" s="40">
        <v>33450.460399999996</v>
      </c>
      <c r="S1293" s="41">
        <v>3177.7937379999998</v>
      </c>
      <c r="T1293" s="41">
        <v>8864.3720059999996</v>
      </c>
      <c r="U1293" s="40">
        <v>35898.053599999999</v>
      </c>
      <c r="V1293" s="41">
        <v>3769.2956279999999</v>
      </c>
      <c r="W1293" s="41">
        <v>10230.945275999999</v>
      </c>
      <c r="X1293" s="40">
        <v>38345.646800000002</v>
      </c>
      <c r="Y1293" s="41">
        <v>4409.7493820000009</v>
      </c>
      <c r="Z1293" s="41">
        <v>11695.422274</v>
      </c>
      <c r="AA1293" s="40">
        <v>40793.24</v>
      </c>
      <c r="AB1293" s="41">
        <v>5099.1549999999997</v>
      </c>
      <c r="AC1293" s="41">
        <v>13257.803</v>
      </c>
      <c r="AD1293" s="35"/>
      <c r="AE1293" s="35"/>
      <c r="AF1293" s="35"/>
      <c r="AG1293" s="35"/>
      <c r="AH1293" s="35"/>
      <c r="AI1293" s="2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</row>
    <row r="1294" spans="1:47" s="24" customFormat="1">
      <c r="A1294" s="31">
        <v>16405</v>
      </c>
      <c r="B1294" s="31" t="s">
        <v>1129</v>
      </c>
      <c r="C1294" s="31" t="s">
        <v>13</v>
      </c>
      <c r="D1294" s="31"/>
      <c r="E1294" s="31">
        <v>67.09</v>
      </c>
      <c r="F1294" s="31" t="s">
        <v>421</v>
      </c>
      <c r="G1294" s="31" t="s">
        <v>4</v>
      </c>
      <c r="H1294" s="31" t="s">
        <v>6</v>
      </c>
      <c r="I1294" s="40">
        <v>24476.280000000002</v>
      </c>
      <c r="J1294" s="40">
        <v>1468.5768</v>
      </c>
      <c r="K1294" s="40">
        <v>4895.2560000000003</v>
      </c>
      <c r="L1294" s="40">
        <v>25787.462</v>
      </c>
      <c r="M1294" s="41">
        <v>1934.0596499999999</v>
      </c>
      <c r="N1294" s="41">
        <v>5802.1789500000004</v>
      </c>
      <c r="O1294" s="40">
        <v>28147.589599999999</v>
      </c>
      <c r="P1294" s="41">
        <v>2392.5451160000002</v>
      </c>
      <c r="Q1294" s="41">
        <v>6896.1594519999999</v>
      </c>
      <c r="R1294" s="40">
        <v>30507.717199999999</v>
      </c>
      <c r="S1294" s="41">
        <v>2898.2331340000001</v>
      </c>
      <c r="T1294" s="41">
        <v>8084.5450580000006</v>
      </c>
      <c r="U1294" s="40">
        <v>32867.844799999999</v>
      </c>
      <c r="V1294" s="41">
        <v>3451.1237039999996</v>
      </c>
      <c r="W1294" s="41">
        <v>9367.335767999999</v>
      </c>
      <c r="X1294" s="40">
        <v>35227.972399999999</v>
      </c>
      <c r="Y1294" s="41">
        <v>4051.2168259999999</v>
      </c>
      <c r="Z1294" s="41">
        <v>10744.531582</v>
      </c>
      <c r="AA1294" s="40">
        <v>37588.1</v>
      </c>
      <c r="AB1294" s="41">
        <v>4698.5124999999998</v>
      </c>
      <c r="AC1294" s="41">
        <v>12216.1325</v>
      </c>
      <c r="AD1294" s="35"/>
      <c r="AE1294" s="35"/>
      <c r="AF1294" s="35"/>
      <c r="AG1294" s="35"/>
      <c r="AH1294" s="35"/>
      <c r="AI1294" s="2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</row>
    <row r="1295" spans="1:47" s="24" customFormat="1">
      <c r="A1295" s="31">
        <v>23897</v>
      </c>
      <c r="B1295" s="31" t="s">
        <v>986</v>
      </c>
      <c r="C1295" s="31" t="s">
        <v>13</v>
      </c>
      <c r="D1295" s="31"/>
      <c r="E1295" s="31">
        <v>57.05</v>
      </c>
      <c r="F1295" s="31" t="s">
        <v>259</v>
      </c>
      <c r="G1295" s="31" t="s">
        <v>4</v>
      </c>
      <c r="H1295" s="31" t="s">
        <v>6</v>
      </c>
      <c r="I1295" s="40">
        <v>27336.639999999999</v>
      </c>
      <c r="J1295" s="40">
        <v>1640.1984</v>
      </c>
      <c r="K1295" s="40">
        <v>5467.3280000000004</v>
      </c>
      <c r="L1295" s="40">
        <v>28654.410000000011</v>
      </c>
      <c r="M1295" s="41">
        <v>2149.0807500000005</v>
      </c>
      <c r="N1295" s="41">
        <v>6447.242250000003</v>
      </c>
      <c r="O1295" s="40">
        <v>31026.396000000012</v>
      </c>
      <c r="P1295" s="41">
        <v>2637.243660000001</v>
      </c>
      <c r="Q1295" s="41">
        <v>7601.4670200000028</v>
      </c>
      <c r="R1295" s="40">
        <v>33398.382000000012</v>
      </c>
      <c r="S1295" s="41">
        <v>3172.8462900000013</v>
      </c>
      <c r="T1295" s="41">
        <v>8850.5712300000032</v>
      </c>
      <c r="U1295" s="40">
        <v>35770.368000000009</v>
      </c>
      <c r="V1295" s="41">
        <v>3755.888640000001</v>
      </c>
      <c r="W1295" s="41">
        <v>10194.554880000002</v>
      </c>
      <c r="X1295" s="40">
        <v>38142.354000000014</v>
      </c>
      <c r="Y1295" s="41">
        <v>4386.370710000002</v>
      </c>
      <c r="Z1295" s="41">
        <v>11633.417970000004</v>
      </c>
      <c r="AA1295" s="40">
        <v>40514.340000000011</v>
      </c>
      <c r="AB1295" s="41">
        <v>5064.2925000000014</v>
      </c>
      <c r="AC1295" s="41">
        <v>13167.160500000004</v>
      </c>
      <c r="AD1295" s="35"/>
      <c r="AE1295" s="35"/>
      <c r="AF1295" s="35"/>
      <c r="AG1295" s="35"/>
      <c r="AH1295" s="35"/>
      <c r="AI1295" s="2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</row>
    <row r="1296" spans="1:47" s="24" customFormat="1">
      <c r="A1296" s="31">
        <v>23885</v>
      </c>
      <c r="B1296" s="31" t="s">
        <v>918</v>
      </c>
      <c r="C1296" s="31" t="s">
        <v>13</v>
      </c>
      <c r="D1296" s="31"/>
      <c r="E1296" s="31">
        <v>59.04</v>
      </c>
      <c r="F1296" s="31" t="s">
        <v>373</v>
      </c>
      <c r="G1296" s="31" t="s">
        <v>4</v>
      </c>
      <c r="H1296" s="31" t="s">
        <v>6</v>
      </c>
      <c r="I1296" s="40">
        <v>15677.76</v>
      </c>
      <c r="J1296" s="40">
        <v>940.66559999999993</v>
      </c>
      <c r="K1296" s="40">
        <v>3135.5520000000001</v>
      </c>
      <c r="L1296" s="40">
        <v>16304.87</v>
      </c>
      <c r="M1296" s="41">
        <v>1222.8652500000001</v>
      </c>
      <c r="N1296" s="41">
        <v>3668.5957500000004</v>
      </c>
      <c r="O1296" s="40">
        <v>17433.668000000001</v>
      </c>
      <c r="P1296" s="41">
        <v>1481.8617800000002</v>
      </c>
      <c r="Q1296" s="41">
        <v>4271.2486600000002</v>
      </c>
      <c r="R1296" s="40">
        <v>18562.466</v>
      </c>
      <c r="S1296" s="41">
        <v>1763.43427</v>
      </c>
      <c r="T1296" s="41">
        <v>4919.0534900000002</v>
      </c>
      <c r="U1296" s="40">
        <v>19691.263999999999</v>
      </c>
      <c r="V1296" s="41">
        <v>2067.5827199999999</v>
      </c>
      <c r="W1296" s="41">
        <v>5612.0102399999996</v>
      </c>
      <c r="X1296" s="40">
        <v>20820.062000000002</v>
      </c>
      <c r="Y1296" s="41">
        <v>2394.3071300000001</v>
      </c>
      <c r="Z1296" s="41">
        <v>6350.1189100000001</v>
      </c>
      <c r="AA1296" s="40">
        <v>21948.86</v>
      </c>
      <c r="AB1296" s="41">
        <v>2743.6075000000001</v>
      </c>
      <c r="AC1296" s="41">
        <v>7133.3795</v>
      </c>
      <c r="AD1296" s="35"/>
      <c r="AE1296" s="35"/>
      <c r="AF1296" s="35"/>
      <c r="AG1296" s="35"/>
      <c r="AH1296" s="35"/>
      <c r="AI1296" s="2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</row>
    <row r="1297" spans="1:47" s="24" customFormat="1">
      <c r="A1297" s="31">
        <v>28712</v>
      </c>
      <c r="B1297" s="31" t="s">
        <v>768</v>
      </c>
      <c r="C1297" s="31" t="s">
        <v>13</v>
      </c>
      <c r="D1297" s="31"/>
      <c r="E1297" s="31">
        <v>55.08</v>
      </c>
      <c r="F1297" s="31" t="s">
        <v>21</v>
      </c>
      <c r="G1297" s="31" t="s">
        <v>4</v>
      </c>
      <c r="H1297" s="31" t="s">
        <v>6</v>
      </c>
      <c r="I1297" s="40">
        <v>9823.1999999999989</v>
      </c>
      <c r="J1297" s="40">
        <v>589.39199999999994</v>
      </c>
      <c r="K1297" s="40">
        <v>1964.6399999999999</v>
      </c>
      <c r="L1297" s="40">
        <v>10073.691999999999</v>
      </c>
      <c r="M1297" s="41">
        <v>755.52689999999996</v>
      </c>
      <c r="N1297" s="41">
        <v>2266.5807</v>
      </c>
      <c r="O1297" s="40">
        <v>10524.577599999999</v>
      </c>
      <c r="P1297" s="41">
        <v>894.58909599999993</v>
      </c>
      <c r="Q1297" s="41">
        <v>2578.5215119999998</v>
      </c>
      <c r="R1297" s="40">
        <v>10975.463199999998</v>
      </c>
      <c r="S1297" s="41">
        <v>1042.6690039999999</v>
      </c>
      <c r="T1297" s="41">
        <v>2908.4977479999998</v>
      </c>
      <c r="U1297" s="40">
        <v>11426.3488</v>
      </c>
      <c r="V1297" s="41">
        <v>1199.7666239999999</v>
      </c>
      <c r="W1297" s="41">
        <v>3256.5094079999994</v>
      </c>
      <c r="X1297" s="40">
        <v>11877.234399999999</v>
      </c>
      <c r="Y1297" s="41">
        <v>1365.8819559999999</v>
      </c>
      <c r="Z1297" s="41">
        <v>3622.5564919999997</v>
      </c>
      <c r="AA1297" s="40">
        <v>12328.119999999999</v>
      </c>
      <c r="AB1297" s="41">
        <v>1541.0149999999999</v>
      </c>
      <c r="AC1297" s="41">
        <v>4006.6389999999997</v>
      </c>
      <c r="AD1297" s="35"/>
      <c r="AE1297" s="35"/>
      <c r="AF1297" s="35"/>
      <c r="AG1297" s="35"/>
      <c r="AH1297" s="35"/>
      <c r="AI1297" s="2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</row>
    <row r="1298" spans="1:47" s="24" customFormat="1">
      <c r="A1298" s="31">
        <v>31203</v>
      </c>
      <c r="B1298" s="31" t="s">
        <v>1325</v>
      </c>
      <c r="C1298" s="31" t="s">
        <v>15</v>
      </c>
      <c r="D1298" s="31"/>
      <c r="E1298" s="31">
        <v>51.1</v>
      </c>
      <c r="F1298" s="31" t="s">
        <v>52</v>
      </c>
      <c r="G1298" s="31" t="s">
        <v>4</v>
      </c>
      <c r="H1298" s="31" t="s">
        <v>6</v>
      </c>
      <c r="I1298" s="40">
        <v>19355.96</v>
      </c>
      <c r="J1298" s="40">
        <v>1161.3575999999998</v>
      </c>
      <c r="K1298" s="40">
        <v>3871.192</v>
      </c>
      <c r="L1298" s="40">
        <v>19617.266</v>
      </c>
      <c r="M1298" s="41">
        <v>1471.29495</v>
      </c>
      <c r="N1298" s="41">
        <v>4413.8848500000004</v>
      </c>
      <c r="O1298" s="40">
        <v>20087.6168</v>
      </c>
      <c r="P1298" s="41">
        <v>1707.4474280000002</v>
      </c>
      <c r="Q1298" s="41">
        <v>4921.4661159999996</v>
      </c>
      <c r="R1298" s="40">
        <v>20557.9676</v>
      </c>
      <c r="S1298" s="41">
        <v>1953.006922</v>
      </c>
      <c r="T1298" s="41">
        <v>5447.861414</v>
      </c>
      <c r="U1298" s="40">
        <v>21028.3184</v>
      </c>
      <c r="V1298" s="41">
        <v>2207.9734319999998</v>
      </c>
      <c r="W1298" s="41">
        <v>5993.0707439999996</v>
      </c>
      <c r="X1298" s="40">
        <v>21498.6692</v>
      </c>
      <c r="Y1298" s="41">
        <v>2472.3469580000001</v>
      </c>
      <c r="Z1298" s="41">
        <v>6557.0941059999996</v>
      </c>
      <c r="AA1298" s="40">
        <v>21969.02</v>
      </c>
      <c r="AB1298" s="41">
        <v>2746.1275000000001</v>
      </c>
      <c r="AC1298" s="41">
        <v>7139.9315000000006</v>
      </c>
      <c r="AD1298" s="35"/>
      <c r="AE1298" s="35"/>
      <c r="AF1298" s="35"/>
      <c r="AG1298" s="35"/>
      <c r="AH1298" s="35"/>
      <c r="AI1298" s="2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</row>
    <row r="1299" spans="1:47" s="24" customFormat="1">
      <c r="A1299" s="31">
        <v>16441</v>
      </c>
      <c r="B1299" s="31" t="s">
        <v>1162</v>
      </c>
      <c r="C1299" s="31" t="s">
        <v>13</v>
      </c>
      <c r="D1299" s="31"/>
      <c r="E1299" s="31">
        <v>65.099999999999994</v>
      </c>
      <c r="F1299" s="31" t="s">
        <v>423</v>
      </c>
      <c r="G1299" s="31" t="s">
        <v>4</v>
      </c>
      <c r="H1299" s="31" t="s">
        <v>6</v>
      </c>
      <c r="I1299" s="40">
        <v>24288.099999999995</v>
      </c>
      <c r="J1299" s="40">
        <v>1457.2859999999996</v>
      </c>
      <c r="K1299" s="40">
        <v>4857.619999999999</v>
      </c>
      <c r="L1299" s="40">
        <v>25502.503999999997</v>
      </c>
      <c r="M1299" s="41">
        <v>1912.6877999999997</v>
      </c>
      <c r="N1299" s="41">
        <v>5738.0633999999991</v>
      </c>
      <c r="O1299" s="40">
        <v>27688.431199999999</v>
      </c>
      <c r="P1299" s="41">
        <v>2353.5166520000002</v>
      </c>
      <c r="Q1299" s="41">
        <v>6783.6656439999997</v>
      </c>
      <c r="R1299" s="40">
        <v>29874.358399999997</v>
      </c>
      <c r="S1299" s="41">
        <v>2838.0640479999997</v>
      </c>
      <c r="T1299" s="41">
        <v>7916.704976</v>
      </c>
      <c r="U1299" s="40">
        <v>32060.285599999999</v>
      </c>
      <c r="V1299" s="41">
        <v>3366.329988</v>
      </c>
      <c r="W1299" s="41">
        <v>9137.1813959999981</v>
      </c>
      <c r="X1299" s="40">
        <v>34246.212800000001</v>
      </c>
      <c r="Y1299" s="41">
        <v>3938.3144720000005</v>
      </c>
      <c r="Z1299" s="41">
        <v>10445.094904</v>
      </c>
      <c r="AA1299" s="40">
        <v>36432.14</v>
      </c>
      <c r="AB1299" s="41">
        <v>4554.0174999999999</v>
      </c>
      <c r="AC1299" s="41">
        <v>11840.4455</v>
      </c>
      <c r="AD1299" s="35"/>
      <c r="AE1299" s="35"/>
      <c r="AF1299" s="35"/>
      <c r="AG1299" s="35"/>
      <c r="AH1299" s="35"/>
      <c r="AI1299" s="2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</row>
    <row r="1300" spans="1:47" s="24" customFormat="1">
      <c r="A1300" s="31">
        <v>30974</v>
      </c>
      <c r="B1300" s="31" t="s">
        <v>603</v>
      </c>
      <c r="C1300" s="31" t="s">
        <v>13</v>
      </c>
      <c r="D1300" s="31"/>
      <c r="E1300" s="31">
        <v>35.049999999999997</v>
      </c>
      <c r="F1300" s="31" t="s">
        <v>36</v>
      </c>
      <c r="G1300" s="31" t="s">
        <v>4</v>
      </c>
      <c r="H1300" s="31" t="s">
        <v>6</v>
      </c>
      <c r="I1300" s="40">
        <v>19448.439999999999</v>
      </c>
      <c r="J1300" s="40">
        <v>1166.9063999999998</v>
      </c>
      <c r="K1300" s="40">
        <v>3889.6880000000001</v>
      </c>
      <c r="L1300" s="40">
        <v>19740.166000000001</v>
      </c>
      <c r="M1300" s="41">
        <v>1480.5124499999999</v>
      </c>
      <c r="N1300" s="41">
        <v>4441.5373500000005</v>
      </c>
      <c r="O1300" s="40">
        <v>20265.272800000002</v>
      </c>
      <c r="P1300" s="41">
        <v>1722.5481880000004</v>
      </c>
      <c r="Q1300" s="41">
        <v>4964.9918360000001</v>
      </c>
      <c r="R1300" s="40">
        <v>20790.379600000004</v>
      </c>
      <c r="S1300" s="41">
        <v>1975.0860620000003</v>
      </c>
      <c r="T1300" s="41">
        <v>5509.4505940000017</v>
      </c>
      <c r="U1300" s="40">
        <v>21315.486400000002</v>
      </c>
      <c r="V1300" s="41">
        <v>2238.126072</v>
      </c>
      <c r="W1300" s="41">
        <v>6074.9136239999998</v>
      </c>
      <c r="X1300" s="40">
        <v>21840.593200000003</v>
      </c>
      <c r="Y1300" s="41">
        <v>2511.6682180000003</v>
      </c>
      <c r="Z1300" s="41">
        <v>6661.3809260000007</v>
      </c>
      <c r="AA1300" s="40">
        <v>22365.7</v>
      </c>
      <c r="AB1300" s="41">
        <v>2795.7125000000001</v>
      </c>
      <c r="AC1300" s="41">
        <v>7268.8525000000009</v>
      </c>
      <c r="AD1300" s="35"/>
      <c r="AE1300" s="35"/>
      <c r="AF1300" s="35"/>
      <c r="AG1300" s="35"/>
      <c r="AH1300" s="35"/>
      <c r="AI1300" s="2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</row>
    <row r="1301" spans="1:47" s="24" customFormat="1">
      <c r="A1301" s="31">
        <v>26853</v>
      </c>
      <c r="B1301" s="31" t="s">
        <v>1942</v>
      </c>
      <c r="C1301" s="31" t="s">
        <v>15</v>
      </c>
      <c r="D1301" s="31"/>
      <c r="E1301" s="31">
        <v>67.09</v>
      </c>
      <c r="F1301" s="31" t="s">
        <v>90</v>
      </c>
      <c r="G1301" s="31" t="s">
        <v>4</v>
      </c>
      <c r="H1301" s="31" t="s">
        <v>6</v>
      </c>
      <c r="I1301" s="40">
        <v>24288.099999999995</v>
      </c>
      <c r="J1301" s="40">
        <v>1457.2859999999996</v>
      </c>
      <c r="K1301" s="40">
        <v>4857.619999999999</v>
      </c>
      <c r="L1301" s="40">
        <v>25502.503999999997</v>
      </c>
      <c r="M1301" s="41">
        <v>1912.6877999999997</v>
      </c>
      <c r="N1301" s="41">
        <v>5738.0633999999991</v>
      </c>
      <c r="O1301" s="40">
        <v>27688.431199999999</v>
      </c>
      <c r="P1301" s="41">
        <v>2353.5166520000002</v>
      </c>
      <c r="Q1301" s="41">
        <v>6783.6656439999997</v>
      </c>
      <c r="R1301" s="40">
        <v>29874.358399999997</v>
      </c>
      <c r="S1301" s="41">
        <v>2838.0640479999997</v>
      </c>
      <c r="T1301" s="41">
        <v>7916.704976</v>
      </c>
      <c r="U1301" s="40">
        <v>32060.285599999999</v>
      </c>
      <c r="V1301" s="41">
        <v>3366.329988</v>
      </c>
      <c r="W1301" s="41">
        <v>9137.1813959999981</v>
      </c>
      <c r="X1301" s="40">
        <v>34246.212800000001</v>
      </c>
      <c r="Y1301" s="41">
        <v>3938.3144720000005</v>
      </c>
      <c r="Z1301" s="41">
        <v>10445.094904</v>
      </c>
      <c r="AA1301" s="40">
        <v>36432.14</v>
      </c>
      <c r="AB1301" s="41">
        <v>4554.0174999999999</v>
      </c>
      <c r="AC1301" s="41">
        <v>11840.4455</v>
      </c>
      <c r="AD1301" s="35"/>
      <c r="AE1301" s="35"/>
      <c r="AF1301" s="35"/>
      <c r="AG1301" s="35"/>
      <c r="AH1301" s="35"/>
      <c r="AI1301" s="2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</row>
    <row r="1302" spans="1:47" s="24" customFormat="1">
      <c r="A1302" s="31">
        <v>32177</v>
      </c>
      <c r="B1302" s="31" t="s">
        <v>503</v>
      </c>
      <c r="C1302" s="31" t="s">
        <v>13</v>
      </c>
      <c r="D1302" s="31"/>
      <c r="E1302" s="31">
        <v>33.04</v>
      </c>
      <c r="F1302" s="31" t="s">
        <v>141</v>
      </c>
      <c r="G1302" s="31" t="s">
        <v>4</v>
      </c>
      <c r="H1302" s="31" t="s">
        <v>6</v>
      </c>
      <c r="I1302" s="40">
        <v>4911.0600000000004</v>
      </c>
      <c r="J1302" s="40">
        <v>294.66360000000003</v>
      </c>
      <c r="K1302" s="40">
        <v>982.2120000000001</v>
      </c>
      <c r="L1302" s="40">
        <v>4955.2600000000011</v>
      </c>
      <c r="M1302" s="41">
        <v>371.64450000000005</v>
      </c>
      <c r="N1302" s="41">
        <v>1114.9335000000003</v>
      </c>
      <c r="O1302" s="40">
        <v>5034.8200000000015</v>
      </c>
      <c r="P1302" s="41">
        <v>427.95970000000017</v>
      </c>
      <c r="Q1302" s="41">
        <v>1233.5309000000004</v>
      </c>
      <c r="R1302" s="40">
        <v>5114.380000000001</v>
      </c>
      <c r="S1302" s="41">
        <v>485.86610000000007</v>
      </c>
      <c r="T1302" s="41">
        <v>1355.3107000000002</v>
      </c>
      <c r="U1302" s="40">
        <v>5193.9400000000014</v>
      </c>
      <c r="V1302" s="41">
        <v>545.36370000000011</v>
      </c>
      <c r="W1302" s="41">
        <v>1480.2729000000004</v>
      </c>
      <c r="X1302" s="40">
        <v>5273.5000000000018</v>
      </c>
      <c r="Y1302" s="41">
        <v>606.45250000000021</v>
      </c>
      <c r="Z1302" s="41">
        <v>1608.4175000000005</v>
      </c>
      <c r="AA1302" s="40">
        <v>5353.0600000000013</v>
      </c>
      <c r="AB1302" s="41">
        <v>669.13250000000016</v>
      </c>
      <c r="AC1302" s="41">
        <v>1739.7445000000005</v>
      </c>
      <c r="AD1302" s="35"/>
      <c r="AE1302" s="35"/>
      <c r="AF1302" s="35"/>
      <c r="AG1302" s="35"/>
      <c r="AH1302" s="35"/>
      <c r="AI1302" s="2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</row>
    <row r="1303" spans="1:47" s="24" customFormat="1">
      <c r="A1303" s="31">
        <v>27355</v>
      </c>
      <c r="B1303" s="31" t="s">
        <v>1546</v>
      </c>
      <c r="C1303" s="31" t="s">
        <v>15</v>
      </c>
      <c r="D1303" s="31"/>
      <c r="E1303" s="31">
        <v>62.04</v>
      </c>
      <c r="F1303" s="31" t="s">
        <v>75</v>
      </c>
      <c r="G1303" s="31" t="s">
        <v>4</v>
      </c>
      <c r="H1303" s="31" t="s">
        <v>6</v>
      </c>
      <c r="I1303" s="40">
        <v>19022.96</v>
      </c>
      <c r="J1303" s="40">
        <v>1141.3775999999998</v>
      </c>
      <c r="K1303" s="40">
        <v>3804.5920000000001</v>
      </c>
      <c r="L1303" s="40">
        <v>19536.579999999998</v>
      </c>
      <c r="M1303" s="41">
        <v>1465.2434999999998</v>
      </c>
      <c r="N1303" s="41">
        <v>4395.7304999999997</v>
      </c>
      <c r="O1303" s="40">
        <v>20461.095999999998</v>
      </c>
      <c r="P1303" s="41">
        <v>1739.19316</v>
      </c>
      <c r="Q1303" s="41">
        <v>5012.9685199999994</v>
      </c>
      <c r="R1303" s="40">
        <v>21385.612000000001</v>
      </c>
      <c r="S1303" s="41">
        <v>2031.6331400000001</v>
      </c>
      <c r="T1303" s="41">
        <v>5667.1871800000008</v>
      </c>
      <c r="U1303" s="40">
        <v>22310.128000000001</v>
      </c>
      <c r="V1303" s="41">
        <v>2342.5634399999999</v>
      </c>
      <c r="W1303" s="41">
        <v>6358.3864799999992</v>
      </c>
      <c r="X1303" s="40">
        <v>23234.644</v>
      </c>
      <c r="Y1303" s="41">
        <v>2671.9840600000002</v>
      </c>
      <c r="Z1303" s="41">
        <v>7086.5664200000001</v>
      </c>
      <c r="AA1303" s="40">
        <v>24159.16</v>
      </c>
      <c r="AB1303" s="41">
        <v>3019.895</v>
      </c>
      <c r="AC1303" s="41">
        <v>7851.7269999999999</v>
      </c>
      <c r="AD1303" s="35"/>
      <c r="AE1303" s="35"/>
      <c r="AF1303" s="35"/>
      <c r="AG1303" s="35"/>
      <c r="AH1303" s="35"/>
      <c r="AI1303" s="2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</row>
    <row r="1304" spans="1:47" s="24" customFormat="1">
      <c r="A1304" s="31">
        <v>32172</v>
      </c>
      <c r="B1304" s="31" t="s">
        <v>502</v>
      </c>
      <c r="C1304" s="31" t="s">
        <v>13</v>
      </c>
      <c r="D1304" s="31"/>
      <c r="E1304" s="31">
        <v>31.07</v>
      </c>
      <c r="F1304" s="31" t="s">
        <v>141</v>
      </c>
      <c r="G1304" s="31" t="s">
        <v>4</v>
      </c>
      <c r="H1304" s="31" t="s">
        <v>6</v>
      </c>
      <c r="I1304" s="40">
        <v>16295.38</v>
      </c>
      <c r="J1304" s="40">
        <v>977.72279999999989</v>
      </c>
      <c r="K1304" s="40">
        <v>3259.076</v>
      </c>
      <c r="L1304" s="40">
        <v>16454.556</v>
      </c>
      <c r="M1304" s="41">
        <v>1234.0916999999999</v>
      </c>
      <c r="N1304" s="41">
        <v>3702.2751000000003</v>
      </c>
      <c r="O1304" s="40">
        <v>16741.072799999998</v>
      </c>
      <c r="P1304" s="41">
        <v>1422.991188</v>
      </c>
      <c r="Q1304" s="41">
        <v>4101.5628359999992</v>
      </c>
      <c r="R1304" s="40">
        <v>17027.589599999999</v>
      </c>
      <c r="S1304" s="41">
        <v>1617.6210120000001</v>
      </c>
      <c r="T1304" s="41">
        <v>4512.3112440000004</v>
      </c>
      <c r="U1304" s="40">
        <v>17314.106400000001</v>
      </c>
      <c r="V1304" s="41">
        <v>1817.981172</v>
      </c>
      <c r="W1304" s="41">
        <v>4934.5203240000001</v>
      </c>
      <c r="X1304" s="40">
        <v>17600.623199999998</v>
      </c>
      <c r="Y1304" s="41">
        <v>2024.0716679999998</v>
      </c>
      <c r="Z1304" s="41">
        <v>5368.190075999999</v>
      </c>
      <c r="AA1304" s="40">
        <v>17887.14</v>
      </c>
      <c r="AB1304" s="41">
        <v>2235.8924999999999</v>
      </c>
      <c r="AC1304" s="41">
        <v>5813.3204999999998</v>
      </c>
      <c r="AD1304" s="35"/>
      <c r="AE1304" s="35"/>
      <c r="AF1304" s="35"/>
      <c r="AG1304" s="35"/>
      <c r="AH1304" s="35"/>
      <c r="AI1304" s="2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</row>
    <row r="1305" spans="1:47" s="24" customFormat="1">
      <c r="A1305" s="31">
        <v>16462</v>
      </c>
      <c r="B1305" s="31" t="s">
        <v>2063</v>
      </c>
      <c r="C1305" s="31" t="s">
        <v>15</v>
      </c>
      <c r="D1305" s="31"/>
      <c r="E1305" s="31">
        <v>64.069999999999993</v>
      </c>
      <c r="F1305" s="31" t="s">
        <v>80</v>
      </c>
      <c r="G1305" s="31" t="s">
        <v>4</v>
      </c>
      <c r="H1305" s="31" t="s">
        <v>6</v>
      </c>
      <c r="I1305" s="40">
        <v>24288.099999999995</v>
      </c>
      <c r="J1305" s="40">
        <v>1457.2859999999996</v>
      </c>
      <c r="K1305" s="40">
        <v>4857.619999999999</v>
      </c>
      <c r="L1305" s="40">
        <v>25502.503999999997</v>
      </c>
      <c r="M1305" s="41">
        <v>1912.6877999999997</v>
      </c>
      <c r="N1305" s="41">
        <v>5738.0633999999991</v>
      </c>
      <c r="O1305" s="40">
        <v>27688.431199999999</v>
      </c>
      <c r="P1305" s="41">
        <v>2353.5166520000002</v>
      </c>
      <c r="Q1305" s="41">
        <v>6783.6656439999997</v>
      </c>
      <c r="R1305" s="40">
        <v>29874.358399999997</v>
      </c>
      <c r="S1305" s="41">
        <v>2838.0640479999997</v>
      </c>
      <c r="T1305" s="41">
        <v>7916.704976</v>
      </c>
      <c r="U1305" s="40">
        <v>32060.285599999999</v>
      </c>
      <c r="V1305" s="41">
        <v>3366.329988</v>
      </c>
      <c r="W1305" s="41">
        <v>9137.1813959999981</v>
      </c>
      <c r="X1305" s="40">
        <v>34246.212800000001</v>
      </c>
      <c r="Y1305" s="41">
        <v>3938.3144720000005</v>
      </c>
      <c r="Z1305" s="41">
        <v>10445.094904</v>
      </c>
      <c r="AA1305" s="40">
        <v>36432.14</v>
      </c>
      <c r="AB1305" s="41">
        <v>4554.0174999999999</v>
      </c>
      <c r="AC1305" s="41">
        <v>11840.4455</v>
      </c>
      <c r="AD1305" s="35"/>
      <c r="AE1305" s="35"/>
      <c r="AF1305" s="35"/>
      <c r="AG1305" s="35"/>
      <c r="AH1305" s="35"/>
      <c r="AI1305" s="2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</row>
    <row r="1306" spans="1:47" s="24" customFormat="1">
      <c r="A1306" s="31">
        <v>29427</v>
      </c>
      <c r="B1306" s="31" t="s">
        <v>733</v>
      </c>
      <c r="C1306" s="31" t="s">
        <v>13</v>
      </c>
      <c r="D1306" s="31"/>
      <c r="E1306" s="31">
        <v>44.11</v>
      </c>
      <c r="F1306" s="31" t="s">
        <v>123</v>
      </c>
      <c r="G1306" s="31" t="s">
        <v>4</v>
      </c>
      <c r="H1306" s="31" t="s">
        <v>6</v>
      </c>
      <c r="I1306" s="40">
        <v>27195.5</v>
      </c>
      <c r="J1306" s="40">
        <v>1631.73</v>
      </c>
      <c r="K1306" s="40">
        <v>5439.1</v>
      </c>
      <c r="L1306" s="40">
        <v>27848.191999999999</v>
      </c>
      <c r="M1306" s="41">
        <v>2088.6143999999999</v>
      </c>
      <c r="N1306" s="41">
        <v>6265.8432000000003</v>
      </c>
      <c r="O1306" s="40">
        <v>29023.0376</v>
      </c>
      <c r="P1306" s="41">
        <v>2466.958196</v>
      </c>
      <c r="Q1306" s="41">
        <v>7110.6442120000002</v>
      </c>
      <c r="R1306" s="40">
        <v>30197.8832</v>
      </c>
      <c r="S1306" s="41">
        <v>2868.7989040000002</v>
      </c>
      <c r="T1306" s="41">
        <v>8002.4390480000002</v>
      </c>
      <c r="U1306" s="40">
        <v>31372.728800000001</v>
      </c>
      <c r="V1306" s="41">
        <v>3294.136524</v>
      </c>
      <c r="W1306" s="41">
        <v>8941.2277080000003</v>
      </c>
      <c r="X1306" s="40">
        <v>32547.574400000001</v>
      </c>
      <c r="Y1306" s="41">
        <v>3742.9710560000003</v>
      </c>
      <c r="Z1306" s="41">
        <v>9927.0101919999997</v>
      </c>
      <c r="AA1306" s="40">
        <v>33722.42</v>
      </c>
      <c r="AB1306" s="41">
        <v>4215.3024999999998</v>
      </c>
      <c r="AC1306" s="41">
        <v>10959.7865</v>
      </c>
      <c r="AD1306" s="35"/>
      <c r="AE1306" s="35"/>
      <c r="AF1306" s="35"/>
      <c r="AG1306" s="35"/>
      <c r="AH1306" s="35"/>
      <c r="AI1306" s="2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</row>
    <row r="1307" spans="1:47" s="24" customFormat="1">
      <c r="A1307" s="31">
        <v>21315</v>
      </c>
      <c r="B1307" s="31" t="s">
        <v>2069</v>
      </c>
      <c r="C1307" s="31" t="s">
        <v>15</v>
      </c>
      <c r="D1307" s="31"/>
      <c r="E1307" s="31">
        <v>65.099999999999994</v>
      </c>
      <c r="F1307" s="31" t="s">
        <v>183</v>
      </c>
      <c r="G1307" s="31" t="s">
        <v>4</v>
      </c>
      <c r="H1307" s="31" t="s">
        <v>6</v>
      </c>
      <c r="I1307" s="40">
        <v>36009.060000000005</v>
      </c>
      <c r="J1307" s="40">
        <v>2160.5436000000004</v>
      </c>
      <c r="K1307" s="40">
        <v>7201.8120000000017</v>
      </c>
      <c r="L1307" s="40">
        <v>38172.092000000004</v>
      </c>
      <c r="M1307" s="41">
        <v>2862.9069000000004</v>
      </c>
      <c r="N1307" s="41">
        <v>8588.7207000000017</v>
      </c>
      <c r="O1307" s="40">
        <v>42065.549600000006</v>
      </c>
      <c r="P1307" s="41">
        <v>3575.5717160000008</v>
      </c>
      <c r="Q1307" s="41">
        <v>10306.059652000002</v>
      </c>
      <c r="R1307" s="40">
        <v>45959.007200000007</v>
      </c>
      <c r="S1307" s="41">
        <v>4366.105684000001</v>
      </c>
      <c r="T1307" s="41">
        <v>12179.136908000002</v>
      </c>
      <c r="U1307" s="40">
        <v>49852.464800000002</v>
      </c>
      <c r="V1307" s="41">
        <v>5234.5088040000001</v>
      </c>
      <c r="W1307" s="41">
        <v>14207.952467999999</v>
      </c>
      <c r="X1307" s="40">
        <v>53745.92240000001</v>
      </c>
      <c r="Y1307" s="41">
        <v>6180.7810760000011</v>
      </c>
      <c r="Z1307" s="41">
        <v>16392.506332000004</v>
      </c>
      <c r="AA1307" s="40">
        <v>57639.380000000005</v>
      </c>
      <c r="AB1307" s="41">
        <v>7204.9225000000006</v>
      </c>
      <c r="AC1307" s="41">
        <v>18732.798500000001</v>
      </c>
      <c r="AD1307" s="35"/>
      <c r="AE1307" s="35"/>
      <c r="AF1307" s="35"/>
      <c r="AG1307" s="35"/>
      <c r="AH1307" s="35"/>
      <c r="AI1307" s="2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</row>
    <row r="1308" spans="1:47" s="24" customFormat="1">
      <c r="A1308" s="31">
        <v>16468</v>
      </c>
      <c r="B1308" s="31" t="s">
        <v>2159</v>
      </c>
      <c r="C1308" s="31" t="s">
        <v>15</v>
      </c>
      <c r="D1308" s="31"/>
      <c r="E1308" s="31">
        <v>68.03</v>
      </c>
      <c r="F1308" s="31" t="s">
        <v>422</v>
      </c>
      <c r="G1308" s="31" t="s">
        <v>4</v>
      </c>
      <c r="H1308" s="31" t="s">
        <v>6</v>
      </c>
      <c r="I1308" s="40">
        <v>30438.94</v>
      </c>
      <c r="J1308" s="40">
        <v>1826.3363999999999</v>
      </c>
      <c r="K1308" s="40">
        <v>6087.7880000000005</v>
      </c>
      <c r="L1308" s="40">
        <v>31960.886000000002</v>
      </c>
      <c r="M1308" s="41">
        <v>2397.0664500000003</v>
      </c>
      <c r="N1308" s="41">
        <v>7191.1993500000008</v>
      </c>
      <c r="O1308" s="40">
        <v>34700.388800000001</v>
      </c>
      <c r="P1308" s="41">
        <v>2949.5330480000002</v>
      </c>
      <c r="Q1308" s="41">
        <v>8501.5952560000005</v>
      </c>
      <c r="R1308" s="40">
        <v>37439.891600000003</v>
      </c>
      <c r="S1308" s="41">
        <v>3556.7897020000005</v>
      </c>
      <c r="T1308" s="41">
        <v>9921.5712740000017</v>
      </c>
      <c r="U1308" s="40">
        <v>40179.394400000005</v>
      </c>
      <c r="V1308" s="41">
        <v>4218.8364120000006</v>
      </c>
      <c r="W1308" s="41">
        <v>11451.127404000001</v>
      </c>
      <c r="X1308" s="40">
        <v>42918.897200000007</v>
      </c>
      <c r="Y1308" s="41">
        <v>4935.6731780000009</v>
      </c>
      <c r="Z1308" s="41">
        <v>13090.263646000001</v>
      </c>
      <c r="AA1308" s="40">
        <v>45658.400000000001</v>
      </c>
      <c r="AB1308" s="41">
        <v>5707.3</v>
      </c>
      <c r="AC1308" s="41">
        <v>14838.980000000001</v>
      </c>
      <c r="AD1308" s="35"/>
      <c r="AE1308" s="35"/>
      <c r="AF1308" s="35"/>
      <c r="AG1308" s="35"/>
      <c r="AH1308" s="35"/>
      <c r="AI1308" s="2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</row>
    <row r="1309" spans="1:47" s="24" customFormat="1">
      <c r="A1309" s="31">
        <v>16470</v>
      </c>
      <c r="B1309" s="31" t="s">
        <v>2229</v>
      </c>
      <c r="C1309" s="31" t="s">
        <v>15</v>
      </c>
      <c r="D1309" s="31"/>
      <c r="E1309" s="31">
        <v>65.06</v>
      </c>
      <c r="F1309" s="31" t="s">
        <v>2230</v>
      </c>
      <c r="G1309" s="31" t="s">
        <v>4</v>
      </c>
      <c r="H1309" s="31" t="s">
        <v>6</v>
      </c>
      <c r="I1309" s="40">
        <v>30551.260000000002</v>
      </c>
      <c r="J1309" s="40">
        <v>1833.0756000000001</v>
      </c>
      <c r="K1309" s="40">
        <v>6110.2520000000004</v>
      </c>
      <c r="L1309" s="40">
        <v>32130.978000000003</v>
      </c>
      <c r="M1309" s="41">
        <v>2409.8233500000001</v>
      </c>
      <c r="N1309" s="41">
        <v>7229.4700500000008</v>
      </c>
      <c r="O1309" s="40">
        <v>34974.470400000006</v>
      </c>
      <c r="P1309" s="41">
        <v>2972.8299840000009</v>
      </c>
      <c r="Q1309" s="41">
        <v>8568.7452480000011</v>
      </c>
      <c r="R1309" s="40">
        <v>37817.962800000001</v>
      </c>
      <c r="S1309" s="41">
        <v>3592.7064660000001</v>
      </c>
      <c r="T1309" s="41">
        <v>10021.760142000001</v>
      </c>
      <c r="U1309" s="40">
        <v>40661.455200000004</v>
      </c>
      <c r="V1309" s="41">
        <v>4269.4527960000005</v>
      </c>
      <c r="W1309" s="41">
        <v>11588.514732</v>
      </c>
      <c r="X1309" s="40">
        <v>43504.9476</v>
      </c>
      <c r="Y1309" s="41">
        <v>5003.0689739999998</v>
      </c>
      <c r="Z1309" s="41">
        <v>13269.009017999999</v>
      </c>
      <c r="AA1309" s="40">
        <v>46348.44</v>
      </c>
      <c r="AB1309" s="41">
        <v>5793.5550000000003</v>
      </c>
      <c r="AC1309" s="41">
        <v>15063.243</v>
      </c>
      <c r="AD1309" s="35"/>
      <c r="AE1309" s="35"/>
      <c r="AF1309" s="35"/>
      <c r="AG1309" s="35"/>
      <c r="AH1309" s="35"/>
      <c r="AI1309" s="2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</row>
    <row r="1310" spans="1:47" s="24" customFormat="1">
      <c r="A1310" s="31">
        <v>25585</v>
      </c>
      <c r="B1310" s="31" t="s">
        <v>1755</v>
      </c>
      <c r="C1310" s="31" t="s">
        <v>15</v>
      </c>
      <c r="D1310" s="31"/>
      <c r="E1310" s="31">
        <v>47.11</v>
      </c>
      <c r="F1310" s="31" t="s">
        <v>404</v>
      </c>
      <c r="G1310" s="31" t="s">
        <v>4</v>
      </c>
      <c r="H1310" s="31" t="s">
        <v>6</v>
      </c>
      <c r="I1310" s="40">
        <v>34447.879999999997</v>
      </c>
      <c r="J1310" s="40">
        <v>2066.8727999999996</v>
      </c>
      <c r="K1310" s="40">
        <v>6889.576</v>
      </c>
      <c r="L1310" s="40">
        <v>36192.937999999995</v>
      </c>
      <c r="M1310" s="41">
        <v>2714.4703499999996</v>
      </c>
      <c r="N1310" s="41">
        <v>8143.4110499999988</v>
      </c>
      <c r="O1310" s="40">
        <v>39334.042399999998</v>
      </c>
      <c r="P1310" s="41">
        <v>3343.3936040000003</v>
      </c>
      <c r="Q1310" s="41">
        <v>9636.8403879999987</v>
      </c>
      <c r="R1310" s="40">
        <v>42475.146800000002</v>
      </c>
      <c r="S1310" s="41">
        <v>4035.1389460000005</v>
      </c>
      <c r="T1310" s="41">
        <v>11255.913902000002</v>
      </c>
      <c r="U1310" s="40">
        <v>45616.251199999999</v>
      </c>
      <c r="V1310" s="41">
        <v>4789.7063760000001</v>
      </c>
      <c r="W1310" s="41">
        <v>13000.631591999998</v>
      </c>
      <c r="X1310" s="40">
        <v>48757.355600000003</v>
      </c>
      <c r="Y1310" s="41">
        <v>5607.095894000001</v>
      </c>
      <c r="Z1310" s="41">
        <v>14870.993458000001</v>
      </c>
      <c r="AA1310" s="40">
        <v>51898.46</v>
      </c>
      <c r="AB1310" s="41">
        <v>6487.3074999999999</v>
      </c>
      <c r="AC1310" s="41">
        <v>16866.999500000002</v>
      </c>
      <c r="AD1310" s="35"/>
      <c r="AE1310" s="35"/>
      <c r="AF1310" s="35"/>
      <c r="AG1310" s="35"/>
      <c r="AH1310" s="35"/>
      <c r="AI1310" s="2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</row>
    <row r="1311" spans="1:47" s="24" customFormat="1">
      <c r="A1311" s="31">
        <v>24385</v>
      </c>
      <c r="B1311" s="31" t="s">
        <v>1797</v>
      </c>
      <c r="C1311" s="31" t="s">
        <v>15</v>
      </c>
      <c r="D1311" s="31"/>
      <c r="E1311" s="31">
        <v>55.01</v>
      </c>
      <c r="F1311" s="31" t="s">
        <v>130</v>
      </c>
      <c r="G1311" s="31" t="s">
        <v>4</v>
      </c>
      <c r="H1311" s="31" t="s">
        <v>6</v>
      </c>
      <c r="I1311" s="40">
        <v>30663.62</v>
      </c>
      <c r="J1311" s="40">
        <v>1839.8172</v>
      </c>
      <c r="K1311" s="40">
        <v>6132.7240000000002</v>
      </c>
      <c r="L1311" s="40">
        <v>32170.110000000004</v>
      </c>
      <c r="M1311" s="41">
        <v>2412.7582500000003</v>
      </c>
      <c r="N1311" s="41">
        <v>7238.2747500000014</v>
      </c>
      <c r="O1311" s="40">
        <v>34881.792000000001</v>
      </c>
      <c r="P1311" s="41">
        <v>2964.9523200000003</v>
      </c>
      <c r="Q1311" s="41">
        <v>8546.0390399999997</v>
      </c>
      <c r="R1311" s="40">
        <v>37593.474000000002</v>
      </c>
      <c r="S1311" s="41">
        <v>3571.3800300000003</v>
      </c>
      <c r="T1311" s="41">
        <v>9962.2706100000014</v>
      </c>
      <c r="U1311" s="40">
        <v>40305.156000000003</v>
      </c>
      <c r="V1311" s="41">
        <v>4232.0413800000006</v>
      </c>
      <c r="W1311" s="41">
        <v>11486.96946</v>
      </c>
      <c r="X1311" s="40">
        <v>43016.838000000003</v>
      </c>
      <c r="Y1311" s="41">
        <v>4946.9363700000004</v>
      </c>
      <c r="Z1311" s="41">
        <v>13120.13559</v>
      </c>
      <c r="AA1311" s="40">
        <v>45728.520000000004</v>
      </c>
      <c r="AB1311" s="41">
        <v>5716.0650000000005</v>
      </c>
      <c r="AC1311" s="41">
        <v>14861.769000000002</v>
      </c>
      <c r="AD1311" s="35"/>
      <c r="AE1311" s="35"/>
      <c r="AF1311" s="35"/>
      <c r="AG1311" s="35"/>
      <c r="AH1311" s="35"/>
      <c r="AI1311" s="2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</row>
    <row r="1312" spans="1:47" s="24" customFormat="1">
      <c r="A1312" s="31">
        <v>21794</v>
      </c>
      <c r="B1312" s="31" t="s">
        <v>2025</v>
      </c>
      <c r="C1312" s="31" t="s">
        <v>15</v>
      </c>
      <c r="D1312" s="31"/>
      <c r="E1312" s="31">
        <v>56.06</v>
      </c>
      <c r="F1312" s="31" t="s">
        <v>158</v>
      </c>
      <c r="G1312" s="31" t="s">
        <v>4</v>
      </c>
      <c r="H1312" s="31" t="s">
        <v>6</v>
      </c>
      <c r="I1312" s="40">
        <v>27336.639999999999</v>
      </c>
      <c r="J1312" s="40">
        <v>1640.1984</v>
      </c>
      <c r="K1312" s="40">
        <v>5467.3280000000004</v>
      </c>
      <c r="L1312" s="40">
        <v>28768.998000000007</v>
      </c>
      <c r="M1312" s="41">
        <v>2157.6748500000003</v>
      </c>
      <c r="N1312" s="41">
        <v>6473.0245500000019</v>
      </c>
      <c r="O1312" s="40">
        <v>31347.242400000006</v>
      </c>
      <c r="P1312" s="41">
        <v>2664.5156040000006</v>
      </c>
      <c r="Q1312" s="41">
        <v>7680.0743880000018</v>
      </c>
      <c r="R1312" s="40">
        <v>33925.486800000006</v>
      </c>
      <c r="S1312" s="41">
        <v>3222.9212460000008</v>
      </c>
      <c r="T1312" s="41">
        <v>8990.2540020000015</v>
      </c>
      <c r="U1312" s="40">
        <v>36503.731200000009</v>
      </c>
      <c r="V1312" s="41">
        <v>3832.8917760000008</v>
      </c>
      <c r="W1312" s="41">
        <v>10403.563392000002</v>
      </c>
      <c r="X1312" s="40">
        <v>39081.975600000005</v>
      </c>
      <c r="Y1312" s="41">
        <v>4494.4271940000008</v>
      </c>
      <c r="Z1312" s="41">
        <v>11920.002558000002</v>
      </c>
      <c r="AA1312" s="40">
        <v>41660.220000000008</v>
      </c>
      <c r="AB1312" s="41">
        <v>5207.5275000000011</v>
      </c>
      <c r="AC1312" s="41">
        <v>13539.571500000004</v>
      </c>
      <c r="AD1312" s="35"/>
      <c r="AE1312" s="35"/>
      <c r="AF1312" s="35"/>
      <c r="AG1312" s="35"/>
      <c r="AH1312" s="35"/>
      <c r="AI1312" s="2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</row>
    <row r="1313" spans="1:47" s="24" customFormat="1">
      <c r="A1313" s="31">
        <v>29622</v>
      </c>
      <c r="B1313" s="31" t="s">
        <v>1495</v>
      </c>
      <c r="C1313" s="31" t="s">
        <v>15</v>
      </c>
      <c r="D1313" s="31"/>
      <c r="E1313" s="31">
        <v>48.08</v>
      </c>
      <c r="F1313" s="31" t="s">
        <v>35</v>
      </c>
      <c r="G1313" s="31" t="s">
        <v>4</v>
      </c>
      <c r="H1313" s="31" t="s">
        <v>6</v>
      </c>
      <c r="I1313" s="40">
        <v>30438.94</v>
      </c>
      <c r="J1313" s="40">
        <v>1826.3363999999999</v>
      </c>
      <c r="K1313" s="40">
        <v>6087.7880000000005</v>
      </c>
      <c r="L1313" s="40">
        <v>31123.816000000003</v>
      </c>
      <c r="M1313" s="41">
        <v>2334.2862</v>
      </c>
      <c r="N1313" s="41">
        <v>7002.8586000000005</v>
      </c>
      <c r="O1313" s="40">
        <v>32356.592800000002</v>
      </c>
      <c r="P1313" s="41">
        <v>2750.3103880000003</v>
      </c>
      <c r="Q1313" s="41">
        <v>7927.3652360000006</v>
      </c>
      <c r="R1313" s="40">
        <v>33589.369600000005</v>
      </c>
      <c r="S1313" s="41">
        <v>3190.9901120000004</v>
      </c>
      <c r="T1313" s="41">
        <v>8901.182944000002</v>
      </c>
      <c r="U1313" s="40">
        <v>34822.146400000005</v>
      </c>
      <c r="V1313" s="41">
        <v>3656.3253720000002</v>
      </c>
      <c r="W1313" s="41">
        <v>9924.311724000001</v>
      </c>
      <c r="X1313" s="40">
        <v>36054.923200000005</v>
      </c>
      <c r="Y1313" s="41">
        <v>4146.3161680000003</v>
      </c>
      <c r="Z1313" s="41">
        <v>10996.751576000001</v>
      </c>
      <c r="AA1313" s="40">
        <v>37287.700000000004</v>
      </c>
      <c r="AB1313" s="41">
        <v>4660.9625000000005</v>
      </c>
      <c r="AC1313" s="41">
        <v>12118.502500000002</v>
      </c>
      <c r="AD1313" s="35"/>
      <c r="AE1313" s="35"/>
      <c r="AF1313" s="35"/>
      <c r="AG1313" s="35"/>
      <c r="AH1313" s="35"/>
      <c r="AI1313" s="2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</row>
    <row r="1314" spans="1:47" s="24" customFormat="1">
      <c r="A1314" s="31">
        <v>32999</v>
      </c>
      <c r="B1314" s="31" t="s">
        <v>463</v>
      </c>
      <c r="C1314" s="31" t="s">
        <v>13</v>
      </c>
      <c r="D1314" s="31"/>
      <c r="E1314" s="31">
        <v>49.09</v>
      </c>
      <c r="F1314" s="31" t="s">
        <v>224</v>
      </c>
      <c r="G1314" s="31" t="s">
        <v>4</v>
      </c>
      <c r="H1314" s="31" t="s">
        <v>6</v>
      </c>
      <c r="I1314" s="40">
        <v>14437.340625000003</v>
      </c>
      <c r="J1314" s="40">
        <v>866.2404375000001</v>
      </c>
      <c r="K1314" s="40">
        <v>2887.4681250000008</v>
      </c>
      <c r="L1314" s="40">
        <v>14502.308437500002</v>
      </c>
      <c r="M1314" s="41">
        <v>1087.6731328125002</v>
      </c>
      <c r="N1314" s="41">
        <v>3263.0193984375005</v>
      </c>
      <c r="O1314" s="40">
        <v>14619.250500000002</v>
      </c>
      <c r="P1314" s="41">
        <v>1242.6362925000003</v>
      </c>
      <c r="Q1314" s="41">
        <v>3581.7163725000005</v>
      </c>
      <c r="R1314" s="40">
        <v>14736.192562500002</v>
      </c>
      <c r="S1314" s="41">
        <v>1399.9382934375003</v>
      </c>
      <c r="T1314" s="41">
        <v>3905.0910290625006</v>
      </c>
      <c r="U1314" s="40">
        <v>14853.134625000002</v>
      </c>
      <c r="V1314" s="41">
        <v>1559.5791356250002</v>
      </c>
      <c r="W1314" s="41">
        <v>4233.1433681250001</v>
      </c>
      <c r="X1314" s="40">
        <v>14970.076687500003</v>
      </c>
      <c r="Y1314" s="41">
        <v>1721.5588190625003</v>
      </c>
      <c r="Z1314" s="41">
        <v>4565.873389687501</v>
      </c>
      <c r="AA1314" s="40">
        <v>15087.018750000003</v>
      </c>
      <c r="AB1314" s="41">
        <v>1885.8773437500004</v>
      </c>
      <c r="AC1314" s="41">
        <v>4903.2810937500008</v>
      </c>
      <c r="AD1314" s="35"/>
      <c r="AE1314" s="35"/>
      <c r="AF1314" s="35"/>
      <c r="AG1314" s="35"/>
      <c r="AH1314" s="35"/>
      <c r="AI1314" s="2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</row>
    <row r="1315" spans="1:47" s="24" customFormat="1">
      <c r="A1315" s="31">
        <v>25909</v>
      </c>
      <c r="B1315" s="31" t="s">
        <v>1739</v>
      </c>
      <c r="C1315" s="31" t="s">
        <v>15</v>
      </c>
      <c r="D1315" s="31"/>
      <c r="E1315" s="31">
        <v>65.099999999999994</v>
      </c>
      <c r="F1315" s="31" t="s">
        <v>66</v>
      </c>
      <c r="G1315" s="31" t="s">
        <v>4</v>
      </c>
      <c r="H1315" s="31" t="s">
        <v>6</v>
      </c>
      <c r="I1315" s="40">
        <v>22915.559999999998</v>
      </c>
      <c r="J1315" s="40">
        <v>1374.9335999999998</v>
      </c>
      <c r="K1315" s="40">
        <v>4583.1120000000001</v>
      </c>
      <c r="L1315" s="40">
        <v>23949.331999999991</v>
      </c>
      <c r="M1315" s="41">
        <v>1796.1998999999994</v>
      </c>
      <c r="N1315" s="41">
        <v>5388.5996999999979</v>
      </c>
      <c r="O1315" s="40">
        <v>25810.121599999991</v>
      </c>
      <c r="P1315" s="41">
        <v>2193.8603359999993</v>
      </c>
      <c r="Q1315" s="41">
        <v>6323.4797919999974</v>
      </c>
      <c r="R1315" s="40">
        <v>27670.911199999991</v>
      </c>
      <c r="S1315" s="41">
        <v>2628.7365639999994</v>
      </c>
      <c r="T1315" s="41">
        <v>7332.7914679999985</v>
      </c>
      <c r="U1315" s="40">
        <v>29531.700799999991</v>
      </c>
      <c r="V1315" s="41">
        <v>3100.828583999999</v>
      </c>
      <c r="W1315" s="41">
        <v>8416.5347279999969</v>
      </c>
      <c r="X1315" s="40">
        <v>31392.490399999988</v>
      </c>
      <c r="Y1315" s="41">
        <v>3610.136395999999</v>
      </c>
      <c r="Z1315" s="41">
        <v>9574.7095719999961</v>
      </c>
      <c r="AA1315" s="40">
        <v>33253.279999999992</v>
      </c>
      <c r="AB1315" s="41">
        <v>4156.6599999999989</v>
      </c>
      <c r="AC1315" s="41">
        <v>10807.315999999997</v>
      </c>
      <c r="AD1315" s="35"/>
      <c r="AE1315" s="35"/>
      <c r="AF1315" s="35"/>
      <c r="AG1315" s="35"/>
      <c r="AH1315" s="35"/>
      <c r="AI1315" s="2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</row>
    <row r="1316" spans="1:47" s="24" customFormat="1">
      <c r="A1316" s="31">
        <v>27708</v>
      </c>
      <c r="B1316" s="31" t="s">
        <v>830</v>
      </c>
      <c r="C1316" s="31" t="s">
        <v>13</v>
      </c>
      <c r="D1316" s="31"/>
      <c r="E1316" s="31">
        <v>54.1</v>
      </c>
      <c r="F1316" s="31" t="s">
        <v>400</v>
      </c>
      <c r="G1316" s="31" t="s">
        <v>4</v>
      </c>
      <c r="H1316" s="31" t="s">
        <v>6</v>
      </c>
      <c r="I1316" s="40">
        <v>11915.1</v>
      </c>
      <c r="J1316" s="40">
        <v>714.90599999999995</v>
      </c>
      <c r="K1316" s="40">
        <v>2383.02</v>
      </c>
      <c r="L1316" s="40">
        <v>12296.382</v>
      </c>
      <c r="M1316" s="41">
        <v>922.2286499999999</v>
      </c>
      <c r="N1316" s="41">
        <v>2766.68595</v>
      </c>
      <c r="O1316" s="40">
        <v>12982.689600000002</v>
      </c>
      <c r="P1316" s="41">
        <v>1103.5286160000003</v>
      </c>
      <c r="Q1316" s="41">
        <v>3180.7589520000001</v>
      </c>
      <c r="R1316" s="40">
        <v>13668.9972</v>
      </c>
      <c r="S1316" s="41">
        <v>1298.5547340000001</v>
      </c>
      <c r="T1316" s="41">
        <v>3622.2842580000001</v>
      </c>
      <c r="U1316" s="40">
        <v>14355.3048</v>
      </c>
      <c r="V1316" s="41">
        <v>1507.307004</v>
      </c>
      <c r="W1316" s="41">
        <v>4091.2618679999996</v>
      </c>
      <c r="X1316" s="40">
        <v>15041.612400000002</v>
      </c>
      <c r="Y1316" s="41">
        <v>1729.7854260000004</v>
      </c>
      <c r="Z1316" s="41">
        <v>4587.6917820000008</v>
      </c>
      <c r="AA1316" s="40">
        <v>15727.92</v>
      </c>
      <c r="AB1316" s="41">
        <v>1965.99</v>
      </c>
      <c r="AC1316" s="41">
        <v>5111.5740000000005</v>
      </c>
      <c r="AD1316" s="35"/>
      <c r="AE1316" s="35"/>
      <c r="AF1316" s="35"/>
      <c r="AG1316" s="35"/>
      <c r="AH1316" s="35"/>
      <c r="AI1316" s="2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</row>
    <row r="1317" spans="1:47" s="24" customFormat="1">
      <c r="A1317" s="31">
        <v>30378</v>
      </c>
      <c r="B1317" s="31" t="s">
        <v>1424</v>
      </c>
      <c r="C1317" s="31" t="s">
        <v>15</v>
      </c>
      <c r="D1317" s="31"/>
      <c r="E1317" s="31">
        <v>65.08</v>
      </c>
      <c r="F1317" s="31" t="s">
        <v>24</v>
      </c>
      <c r="G1317" s="31" t="s">
        <v>4</v>
      </c>
      <c r="H1317" s="31" t="s">
        <v>6</v>
      </c>
      <c r="I1317" s="40">
        <v>14218.059999999998</v>
      </c>
      <c r="J1317" s="40">
        <v>853.08359999999982</v>
      </c>
      <c r="K1317" s="40">
        <v>2843.6119999999996</v>
      </c>
      <c r="L1317" s="40">
        <v>14473.985999999999</v>
      </c>
      <c r="M1317" s="41">
        <v>1085.5489499999999</v>
      </c>
      <c r="N1317" s="41">
        <v>3256.6468499999996</v>
      </c>
      <c r="O1317" s="40">
        <v>14934.6528</v>
      </c>
      <c r="P1317" s="41">
        <v>1269.4454880000001</v>
      </c>
      <c r="Q1317" s="41">
        <v>3658.9899359999999</v>
      </c>
      <c r="R1317" s="40">
        <v>15395.319599999999</v>
      </c>
      <c r="S1317" s="41">
        <v>1462.5553619999998</v>
      </c>
      <c r="T1317" s="41">
        <v>4079.7596939999999</v>
      </c>
      <c r="U1317" s="40">
        <v>15855.9864</v>
      </c>
      <c r="V1317" s="41">
        <v>1664.8785719999998</v>
      </c>
      <c r="W1317" s="41">
        <v>4518.9561239999994</v>
      </c>
      <c r="X1317" s="40">
        <v>16316.653200000001</v>
      </c>
      <c r="Y1317" s="41">
        <v>1876.4151180000001</v>
      </c>
      <c r="Z1317" s="41">
        <v>4976.5792259999998</v>
      </c>
      <c r="AA1317" s="40">
        <v>16777.32</v>
      </c>
      <c r="AB1317" s="41">
        <v>2097.165</v>
      </c>
      <c r="AC1317" s="41">
        <v>5452.6289999999999</v>
      </c>
      <c r="AD1317" s="35"/>
      <c r="AE1317" s="35"/>
      <c r="AF1317" s="35"/>
      <c r="AG1317" s="35"/>
      <c r="AH1317" s="35"/>
      <c r="AI1317" s="2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</row>
    <row r="1318" spans="1:47" s="24" customFormat="1">
      <c r="A1318" s="31">
        <v>31661</v>
      </c>
      <c r="B1318" s="31" t="s">
        <v>1283</v>
      </c>
      <c r="C1318" s="31" t="s">
        <v>15</v>
      </c>
      <c r="D1318" s="31"/>
      <c r="E1318" s="31">
        <v>35.049999999999997</v>
      </c>
      <c r="F1318" s="31" t="s">
        <v>116</v>
      </c>
      <c r="G1318" s="31" t="s">
        <v>4</v>
      </c>
      <c r="H1318" s="31" t="s">
        <v>6</v>
      </c>
      <c r="I1318" s="40">
        <v>4746.2400000000007</v>
      </c>
      <c r="J1318" s="40">
        <v>284.77440000000001</v>
      </c>
      <c r="K1318" s="40">
        <v>949.24800000000016</v>
      </c>
      <c r="L1318" s="40">
        <v>4796.0760000000009</v>
      </c>
      <c r="M1318" s="41">
        <v>359.70570000000004</v>
      </c>
      <c r="N1318" s="41">
        <v>1079.1171000000002</v>
      </c>
      <c r="O1318" s="40">
        <v>4885.7808000000005</v>
      </c>
      <c r="P1318" s="41">
        <v>415.29136800000009</v>
      </c>
      <c r="Q1318" s="41">
        <v>1197.016296</v>
      </c>
      <c r="R1318" s="40">
        <v>4975.4856000000009</v>
      </c>
      <c r="S1318" s="41">
        <v>472.67113200000011</v>
      </c>
      <c r="T1318" s="41">
        <v>1318.5036840000002</v>
      </c>
      <c r="U1318" s="40">
        <v>5065.1904000000004</v>
      </c>
      <c r="V1318" s="41">
        <v>531.84499200000005</v>
      </c>
      <c r="W1318" s="41">
        <v>1443.579264</v>
      </c>
      <c r="X1318" s="40">
        <v>5154.8952000000008</v>
      </c>
      <c r="Y1318" s="41">
        <v>592.81294800000012</v>
      </c>
      <c r="Z1318" s="41">
        <v>1572.2430360000003</v>
      </c>
      <c r="AA1318" s="40">
        <v>5244.6</v>
      </c>
      <c r="AB1318" s="41">
        <v>655.57500000000005</v>
      </c>
      <c r="AC1318" s="41">
        <v>1704.4950000000001</v>
      </c>
      <c r="AD1318" s="35"/>
      <c r="AE1318" s="35"/>
      <c r="AF1318" s="35"/>
      <c r="AG1318" s="35"/>
      <c r="AH1318" s="35"/>
      <c r="AI1318" s="2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</row>
    <row r="1319" spans="1:47" s="24" customFormat="1">
      <c r="A1319" s="31">
        <v>32165</v>
      </c>
      <c r="B1319" s="31" t="s">
        <v>1228</v>
      </c>
      <c r="C1319" s="31" t="s">
        <v>15</v>
      </c>
      <c r="D1319" s="31"/>
      <c r="E1319" s="31">
        <v>50.11</v>
      </c>
      <c r="F1319" s="31" t="s">
        <v>181</v>
      </c>
      <c r="G1319" s="31" t="s">
        <v>4</v>
      </c>
      <c r="H1319" s="31" t="s">
        <v>6</v>
      </c>
      <c r="I1319" s="40">
        <v>11669.060000000001</v>
      </c>
      <c r="J1319" s="40">
        <v>700.14360000000011</v>
      </c>
      <c r="K1319" s="40">
        <v>2333.8120000000004</v>
      </c>
      <c r="L1319" s="40">
        <v>11756.578000000001</v>
      </c>
      <c r="M1319" s="41">
        <v>881.74335000000008</v>
      </c>
      <c r="N1319" s="41">
        <v>2645.2300500000006</v>
      </c>
      <c r="O1319" s="40">
        <v>11914.110400000001</v>
      </c>
      <c r="P1319" s="41">
        <v>1012.6993840000002</v>
      </c>
      <c r="Q1319" s="41">
        <v>2918.9570480000002</v>
      </c>
      <c r="R1319" s="40">
        <v>12071.642800000001</v>
      </c>
      <c r="S1319" s="41">
        <v>1146.8060660000001</v>
      </c>
      <c r="T1319" s="41">
        <v>3198.9853420000004</v>
      </c>
      <c r="U1319" s="40">
        <v>12229.175200000001</v>
      </c>
      <c r="V1319" s="41">
        <v>1284.063396</v>
      </c>
      <c r="W1319" s="41">
        <v>3485.3149320000002</v>
      </c>
      <c r="X1319" s="40">
        <v>12386.707600000002</v>
      </c>
      <c r="Y1319" s="41">
        <v>1424.4713740000002</v>
      </c>
      <c r="Z1319" s="41">
        <v>3777.9458180000006</v>
      </c>
      <c r="AA1319" s="40">
        <v>12544.240000000002</v>
      </c>
      <c r="AB1319" s="41">
        <v>1568.0300000000002</v>
      </c>
      <c r="AC1319" s="41">
        <v>4076.8780000000006</v>
      </c>
      <c r="AD1319" s="35"/>
      <c r="AE1319" s="35"/>
      <c r="AF1319" s="35"/>
      <c r="AG1319" s="35"/>
      <c r="AH1319" s="35"/>
      <c r="AI1319" s="2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</row>
    <row r="1320" spans="1:47" s="24" customFormat="1">
      <c r="A1320" s="31">
        <v>29474</v>
      </c>
      <c r="B1320" s="31" t="s">
        <v>627</v>
      </c>
      <c r="C1320" s="31" t="s">
        <v>13</v>
      </c>
      <c r="D1320" s="31"/>
      <c r="E1320" s="31">
        <v>56.08</v>
      </c>
      <c r="F1320" s="31" t="s">
        <v>352</v>
      </c>
      <c r="G1320" s="31" t="s">
        <v>4</v>
      </c>
      <c r="H1320" s="31" t="s">
        <v>6</v>
      </c>
      <c r="I1320" s="40">
        <v>19448.439999999999</v>
      </c>
      <c r="J1320" s="40">
        <v>1166.9063999999998</v>
      </c>
      <c r="K1320" s="40">
        <v>3889.6880000000001</v>
      </c>
      <c r="L1320" s="40">
        <v>19769.34</v>
      </c>
      <c r="M1320" s="41">
        <v>1482.7004999999999</v>
      </c>
      <c r="N1320" s="41">
        <v>4448.1014999999998</v>
      </c>
      <c r="O1320" s="40">
        <v>20346.96</v>
      </c>
      <c r="P1320" s="41">
        <v>1729.4916000000001</v>
      </c>
      <c r="Q1320" s="41">
        <v>4985.0051999999996</v>
      </c>
      <c r="R1320" s="40">
        <v>20924.579999999998</v>
      </c>
      <c r="S1320" s="41">
        <v>1987.8350999999998</v>
      </c>
      <c r="T1320" s="41">
        <v>5545.0136999999995</v>
      </c>
      <c r="U1320" s="40">
        <v>21502.199999999997</v>
      </c>
      <c r="V1320" s="41">
        <v>2257.7309999999998</v>
      </c>
      <c r="W1320" s="41">
        <v>6128.1269999999986</v>
      </c>
      <c r="X1320" s="40">
        <v>22079.82</v>
      </c>
      <c r="Y1320" s="41">
        <v>2539.1793000000002</v>
      </c>
      <c r="Z1320" s="41">
        <v>6734.3450999999995</v>
      </c>
      <c r="AA1320" s="40">
        <v>22657.439999999999</v>
      </c>
      <c r="AB1320" s="41">
        <v>2832.18</v>
      </c>
      <c r="AC1320" s="41">
        <v>7363.6679999999997</v>
      </c>
      <c r="AD1320" s="35"/>
      <c r="AE1320" s="35"/>
      <c r="AF1320" s="35"/>
      <c r="AG1320" s="35"/>
      <c r="AH1320" s="35"/>
      <c r="AI1320" s="2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</row>
    <row r="1321" spans="1:47" s="24" customFormat="1">
      <c r="A1321" s="31">
        <v>31444</v>
      </c>
      <c r="B1321" s="31" t="s">
        <v>1306</v>
      </c>
      <c r="C1321" s="31" t="s">
        <v>15</v>
      </c>
      <c r="D1321" s="31"/>
      <c r="E1321" s="31">
        <v>45.01</v>
      </c>
      <c r="F1321" s="31" t="s">
        <v>29</v>
      </c>
      <c r="G1321" s="31" t="s">
        <v>4</v>
      </c>
      <c r="H1321" s="31" t="s">
        <v>6</v>
      </c>
      <c r="I1321" s="40">
        <v>27195.5</v>
      </c>
      <c r="J1321" s="40">
        <v>1631.73</v>
      </c>
      <c r="K1321" s="40">
        <v>5439.1</v>
      </c>
      <c r="L1321" s="40">
        <v>27521.846000000001</v>
      </c>
      <c r="M1321" s="41">
        <v>2064.1384499999999</v>
      </c>
      <c r="N1321" s="41">
        <v>6192.4153500000002</v>
      </c>
      <c r="O1321" s="40">
        <v>28109.268800000002</v>
      </c>
      <c r="P1321" s="41">
        <v>2389.2878480000004</v>
      </c>
      <c r="Q1321" s="41">
        <v>6886.7708560000001</v>
      </c>
      <c r="R1321" s="40">
        <v>28696.691599999998</v>
      </c>
      <c r="S1321" s="41">
        <v>2726.1857019999998</v>
      </c>
      <c r="T1321" s="41">
        <v>7604.6232739999996</v>
      </c>
      <c r="U1321" s="40">
        <v>29284.114399999999</v>
      </c>
      <c r="V1321" s="41">
        <v>3074.8320119999998</v>
      </c>
      <c r="W1321" s="41">
        <v>8345.9726039999987</v>
      </c>
      <c r="X1321" s="40">
        <v>29871.537199999999</v>
      </c>
      <c r="Y1321" s="41">
        <v>3435.2267780000002</v>
      </c>
      <c r="Z1321" s="41">
        <v>9110.8188460000001</v>
      </c>
      <c r="AA1321" s="40">
        <v>30458.959999999999</v>
      </c>
      <c r="AB1321" s="41">
        <v>3807.37</v>
      </c>
      <c r="AC1321" s="41">
        <v>9899.1620000000003</v>
      </c>
      <c r="AD1321" s="35"/>
      <c r="AE1321" s="35"/>
      <c r="AF1321" s="35"/>
      <c r="AG1321" s="35"/>
      <c r="AH1321" s="35"/>
      <c r="AI1321" s="2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</row>
    <row r="1322" spans="1:47" s="24" customFormat="1">
      <c r="A1322" s="31">
        <v>27141</v>
      </c>
      <c r="B1322" s="31" t="s">
        <v>1705</v>
      </c>
      <c r="C1322" s="31" t="s">
        <v>15</v>
      </c>
      <c r="D1322" s="31"/>
      <c r="E1322" s="31">
        <v>55.07</v>
      </c>
      <c r="F1322" s="31" t="s">
        <v>109</v>
      </c>
      <c r="G1322" s="31" t="s">
        <v>4</v>
      </c>
      <c r="H1322" s="31" t="s">
        <v>6</v>
      </c>
      <c r="I1322" s="40">
        <v>24288.099999999995</v>
      </c>
      <c r="J1322" s="40">
        <v>1457.2859999999996</v>
      </c>
      <c r="K1322" s="40">
        <v>4857.619999999999</v>
      </c>
      <c r="L1322" s="40">
        <v>25162.471999999998</v>
      </c>
      <c r="M1322" s="41">
        <v>1887.1853999999998</v>
      </c>
      <c r="N1322" s="41">
        <v>5661.5562</v>
      </c>
      <c r="O1322" s="40">
        <v>26736.3416</v>
      </c>
      <c r="P1322" s="41">
        <v>2272.5890360000003</v>
      </c>
      <c r="Q1322" s="41">
        <v>6550.4036919999999</v>
      </c>
      <c r="R1322" s="40">
        <v>28310.211199999998</v>
      </c>
      <c r="S1322" s="41">
        <v>2689.4700639999996</v>
      </c>
      <c r="T1322" s="41">
        <v>7502.2059680000002</v>
      </c>
      <c r="U1322" s="40">
        <v>29884.080799999996</v>
      </c>
      <c r="V1322" s="41">
        <v>3137.8284839999997</v>
      </c>
      <c r="W1322" s="41">
        <v>8516.9630279999983</v>
      </c>
      <c r="X1322" s="40">
        <v>31457.950399999998</v>
      </c>
      <c r="Y1322" s="41">
        <v>3617.6642959999999</v>
      </c>
      <c r="Z1322" s="41">
        <v>9594.6748719999996</v>
      </c>
      <c r="AA1322" s="40">
        <v>33031.82</v>
      </c>
      <c r="AB1322" s="41">
        <v>4128.9775</v>
      </c>
      <c r="AC1322" s="41">
        <v>10735.3415</v>
      </c>
      <c r="AD1322" s="35"/>
      <c r="AE1322" s="35"/>
      <c r="AF1322" s="35"/>
      <c r="AG1322" s="35"/>
      <c r="AH1322" s="35"/>
      <c r="AI1322" s="2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</row>
    <row r="1323" spans="1:47" s="24" customFormat="1">
      <c r="A1323" s="31">
        <v>24651</v>
      </c>
      <c r="B1323" s="31" t="s">
        <v>961</v>
      </c>
      <c r="C1323" s="31" t="s">
        <v>13</v>
      </c>
      <c r="D1323" s="31"/>
      <c r="E1323" s="31">
        <v>50.03</v>
      </c>
      <c r="F1323" s="31" t="s">
        <v>42</v>
      </c>
      <c r="G1323" s="31" t="s">
        <v>4</v>
      </c>
      <c r="H1323" s="31" t="s">
        <v>6</v>
      </c>
      <c r="I1323" s="40">
        <v>27847.7</v>
      </c>
      <c r="J1323" s="40">
        <v>1670.8620000000001</v>
      </c>
      <c r="K1323" s="40">
        <v>5569.5400000000009</v>
      </c>
      <c r="L1323" s="40">
        <v>29201.863999999998</v>
      </c>
      <c r="M1323" s="41">
        <v>2190.1397999999999</v>
      </c>
      <c r="N1323" s="41">
        <v>6570.4193999999998</v>
      </c>
      <c r="O1323" s="40">
        <v>31639.359199999999</v>
      </c>
      <c r="P1323" s="41">
        <v>2689.3455320000003</v>
      </c>
      <c r="Q1323" s="41">
        <v>7751.6430039999996</v>
      </c>
      <c r="R1323" s="40">
        <v>34076.854399999997</v>
      </c>
      <c r="S1323" s="41">
        <v>3237.3011679999995</v>
      </c>
      <c r="T1323" s="41">
        <v>9030.3664159999989</v>
      </c>
      <c r="U1323" s="40">
        <v>36514.349600000001</v>
      </c>
      <c r="V1323" s="41">
        <v>3834.0067079999999</v>
      </c>
      <c r="W1323" s="41">
        <v>10406.589635999999</v>
      </c>
      <c r="X1323" s="40">
        <v>38951.844799999999</v>
      </c>
      <c r="Y1323" s="41">
        <v>4479.4621520000001</v>
      </c>
      <c r="Z1323" s="41">
        <v>11880.312663999999</v>
      </c>
      <c r="AA1323" s="40">
        <v>41389.339999999997</v>
      </c>
      <c r="AB1323" s="41">
        <v>5173.6674999999996</v>
      </c>
      <c r="AC1323" s="41">
        <v>13451.5355</v>
      </c>
      <c r="AD1323" s="35"/>
      <c r="AE1323" s="35"/>
      <c r="AF1323" s="35"/>
      <c r="AG1323" s="35"/>
      <c r="AH1323" s="35"/>
      <c r="AI1323" s="2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</row>
    <row r="1324" spans="1:47" s="24" customFormat="1">
      <c r="A1324" s="31">
        <v>30190</v>
      </c>
      <c r="B1324" s="31" t="s">
        <v>669</v>
      </c>
      <c r="C1324" s="31" t="s">
        <v>13</v>
      </c>
      <c r="D1324" s="31"/>
      <c r="E1324" s="31">
        <v>43.09</v>
      </c>
      <c r="F1324" s="31" t="s">
        <v>164</v>
      </c>
      <c r="G1324" s="31" t="s">
        <v>4</v>
      </c>
      <c r="H1324" s="31" t="s">
        <v>6</v>
      </c>
      <c r="I1324" s="40">
        <v>30551.260000000002</v>
      </c>
      <c r="J1324" s="40">
        <v>1833.0756000000001</v>
      </c>
      <c r="K1324" s="40">
        <v>6110.2520000000004</v>
      </c>
      <c r="L1324" s="40">
        <v>31167.350000000002</v>
      </c>
      <c r="M1324" s="41">
        <v>2337.55125</v>
      </c>
      <c r="N1324" s="41">
        <v>7012.6537500000004</v>
      </c>
      <c r="O1324" s="40">
        <v>32276.312000000002</v>
      </c>
      <c r="P1324" s="41">
        <v>2743.4865200000004</v>
      </c>
      <c r="Q1324" s="41">
        <v>7907.6964400000006</v>
      </c>
      <c r="R1324" s="40">
        <v>33385.274000000005</v>
      </c>
      <c r="S1324" s="41">
        <v>3171.6010300000007</v>
      </c>
      <c r="T1324" s="41">
        <v>8847.0976100000025</v>
      </c>
      <c r="U1324" s="40">
        <v>34494.236000000004</v>
      </c>
      <c r="V1324" s="41">
        <v>3621.8947800000005</v>
      </c>
      <c r="W1324" s="41">
        <v>9830.8572600000007</v>
      </c>
      <c r="X1324" s="40">
        <v>35603.198000000004</v>
      </c>
      <c r="Y1324" s="41">
        <v>4094.3677700000007</v>
      </c>
      <c r="Z1324" s="41">
        <v>10858.975390000001</v>
      </c>
      <c r="AA1324" s="40">
        <v>36712.160000000003</v>
      </c>
      <c r="AB1324" s="41">
        <v>4589.0200000000004</v>
      </c>
      <c r="AC1324" s="41">
        <v>11931.452000000001</v>
      </c>
      <c r="AD1324" s="35"/>
      <c r="AE1324" s="35"/>
      <c r="AF1324" s="35"/>
      <c r="AG1324" s="35"/>
      <c r="AH1324" s="35"/>
      <c r="AI1324" s="2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</row>
    <row r="1325" spans="1:47" s="24" customFormat="1">
      <c r="A1325" s="31">
        <v>23972</v>
      </c>
      <c r="B1325" s="31" t="s">
        <v>999</v>
      </c>
      <c r="C1325" s="31" t="s">
        <v>13</v>
      </c>
      <c r="D1325" s="31"/>
      <c r="E1325" s="31">
        <v>54.07</v>
      </c>
      <c r="F1325" s="31" t="s">
        <v>110</v>
      </c>
      <c r="G1325" s="31" t="s">
        <v>4</v>
      </c>
      <c r="H1325" s="31" t="s">
        <v>6</v>
      </c>
      <c r="I1325" s="40">
        <v>31603.48</v>
      </c>
      <c r="J1325" s="40">
        <v>1896.2087999999999</v>
      </c>
      <c r="K1325" s="40">
        <v>6320.6959999999999</v>
      </c>
      <c r="L1325" s="40">
        <v>33224.072</v>
      </c>
      <c r="M1325" s="41">
        <v>2491.8053999999997</v>
      </c>
      <c r="N1325" s="41">
        <v>7475.4162000000006</v>
      </c>
      <c r="O1325" s="40">
        <v>36141.137600000002</v>
      </c>
      <c r="P1325" s="41">
        <v>3071.9966960000002</v>
      </c>
      <c r="Q1325" s="41">
        <v>8854.5787120000005</v>
      </c>
      <c r="R1325" s="40">
        <v>39058.203200000004</v>
      </c>
      <c r="S1325" s="41">
        <v>3710.5293040000006</v>
      </c>
      <c r="T1325" s="41">
        <v>10350.423848000002</v>
      </c>
      <c r="U1325" s="40">
        <v>41975.268800000005</v>
      </c>
      <c r="V1325" s="41">
        <v>4407.4032240000006</v>
      </c>
      <c r="W1325" s="41">
        <v>11962.951608000001</v>
      </c>
      <c r="X1325" s="40">
        <v>44892.334400000007</v>
      </c>
      <c r="Y1325" s="41">
        <v>5162.6184560000011</v>
      </c>
      <c r="Z1325" s="41">
        <v>13692.161992000001</v>
      </c>
      <c r="AA1325" s="40">
        <v>47809.4</v>
      </c>
      <c r="AB1325" s="41">
        <v>5976.1750000000002</v>
      </c>
      <c r="AC1325" s="41">
        <v>15538.055</v>
      </c>
      <c r="AD1325" s="35"/>
      <c r="AE1325" s="35"/>
      <c r="AF1325" s="35"/>
      <c r="AG1325" s="35"/>
      <c r="AH1325" s="35"/>
      <c r="AI1325" s="2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</row>
    <row r="1326" spans="1:47" s="24" customFormat="1">
      <c r="A1326" s="31">
        <v>28685</v>
      </c>
      <c r="B1326" s="31" t="s">
        <v>793</v>
      </c>
      <c r="C1326" s="31" t="s">
        <v>13</v>
      </c>
      <c r="D1326" s="31"/>
      <c r="E1326" s="31">
        <v>48.01</v>
      </c>
      <c r="F1326" s="31" t="s">
        <v>336</v>
      </c>
      <c r="G1326" s="31" t="s">
        <v>4</v>
      </c>
      <c r="H1326" s="31" t="s">
        <v>6</v>
      </c>
      <c r="I1326" s="40">
        <v>3777.7400000000002</v>
      </c>
      <c r="J1326" s="40">
        <v>226.6644</v>
      </c>
      <c r="K1326" s="40">
        <v>755.54800000000012</v>
      </c>
      <c r="L1326" s="40">
        <v>3879.7380000000003</v>
      </c>
      <c r="M1326" s="41">
        <v>290.98034999999999</v>
      </c>
      <c r="N1326" s="41">
        <v>872.94105000000013</v>
      </c>
      <c r="O1326" s="40">
        <v>4063.3344000000002</v>
      </c>
      <c r="P1326" s="41">
        <v>345.38342400000005</v>
      </c>
      <c r="Q1326" s="41">
        <v>995.51692800000001</v>
      </c>
      <c r="R1326" s="40">
        <v>4246.9308000000001</v>
      </c>
      <c r="S1326" s="41">
        <v>403.45842600000003</v>
      </c>
      <c r="T1326" s="41">
        <v>1125.4366620000001</v>
      </c>
      <c r="U1326" s="40">
        <v>4430.5272000000004</v>
      </c>
      <c r="V1326" s="41">
        <v>465.20535600000005</v>
      </c>
      <c r="W1326" s="41">
        <v>1262.7002520000001</v>
      </c>
      <c r="X1326" s="40">
        <v>4614.1236000000008</v>
      </c>
      <c r="Y1326" s="41">
        <v>530.62421400000017</v>
      </c>
      <c r="Z1326" s="41">
        <v>1407.3076980000003</v>
      </c>
      <c r="AA1326" s="40">
        <v>4797.72</v>
      </c>
      <c r="AB1326" s="41">
        <v>599.71500000000003</v>
      </c>
      <c r="AC1326" s="41">
        <v>1559.2590000000002</v>
      </c>
      <c r="AD1326" s="35"/>
      <c r="AE1326" s="35"/>
      <c r="AF1326" s="35"/>
      <c r="AG1326" s="35"/>
      <c r="AH1326" s="35"/>
      <c r="AI1326" s="2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</row>
    <row r="1327" spans="1:47" s="24" customFormat="1">
      <c r="A1327" s="31">
        <v>32135</v>
      </c>
      <c r="B1327" s="31" t="s">
        <v>485</v>
      </c>
      <c r="C1327" s="31" t="s">
        <v>13</v>
      </c>
      <c r="D1327" s="31"/>
      <c r="E1327" s="31">
        <v>45</v>
      </c>
      <c r="F1327" s="31" t="s">
        <v>181</v>
      </c>
      <c r="G1327" s="31" t="s">
        <v>4</v>
      </c>
      <c r="H1327" s="31" t="s">
        <v>6</v>
      </c>
      <c r="I1327" s="40">
        <v>11641.439999999999</v>
      </c>
      <c r="J1327" s="40">
        <v>698.48639999999989</v>
      </c>
      <c r="K1327" s="40">
        <v>2328.288</v>
      </c>
      <c r="L1327" s="40">
        <v>11728.749999999998</v>
      </c>
      <c r="M1327" s="41">
        <v>879.65624999999989</v>
      </c>
      <c r="N1327" s="41">
        <v>2638.9687499999995</v>
      </c>
      <c r="O1327" s="40">
        <v>11885.907999999999</v>
      </c>
      <c r="P1327" s="41">
        <v>1010.30218</v>
      </c>
      <c r="Q1327" s="41">
        <v>2912.0474599999998</v>
      </c>
      <c r="R1327" s="40">
        <v>12043.065999999999</v>
      </c>
      <c r="S1327" s="41">
        <v>1144.0912699999999</v>
      </c>
      <c r="T1327" s="41">
        <v>3191.4124899999997</v>
      </c>
      <c r="U1327" s="40">
        <v>12200.223999999998</v>
      </c>
      <c r="V1327" s="41">
        <v>1281.0235199999997</v>
      </c>
      <c r="W1327" s="41">
        <v>3477.0638399999993</v>
      </c>
      <c r="X1327" s="40">
        <v>12357.382</v>
      </c>
      <c r="Y1327" s="41">
        <v>1421.0989300000001</v>
      </c>
      <c r="Z1327" s="41">
        <v>3769.0015099999996</v>
      </c>
      <c r="AA1327" s="40">
        <v>12514.539999999999</v>
      </c>
      <c r="AB1327" s="41">
        <v>1564.3174999999999</v>
      </c>
      <c r="AC1327" s="41">
        <v>4067.2255</v>
      </c>
      <c r="AD1327" s="35"/>
      <c r="AE1327" s="35"/>
      <c r="AF1327" s="35"/>
      <c r="AG1327" s="35"/>
      <c r="AH1327" s="35"/>
      <c r="AI1327" s="2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</row>
    <row r="1328" spans="1:47" s="24" customFormat="1">
      <c r="A1328" s="31">
        <v>29932</v>
      </c>
      <c r="B1328" s="31" t="s">
        <v>1242</v>
      </c>
      <c r="C1328" s="31" t="s">
        <v>15</v>
      </c>
      <c r="D1328" s="31"/>
      <c r="E1328" s="31">
        <v>67.040000000000006</v>
      </c>
      <c r="F1328" s="31" t="s">
        <v>141</v>
      </c>
      <c r="G1328" s="31" t="s">
        <v>4</v>
      </c>
      <c r="H1328" s="31" t="s">
        <v>6</v>
      </c>
      <c r="I1328" s="40">
        <v>4746.2400000000007</v>
      </c>
      <c r="J1328" s="40">
        <v>284.77440000000001</v>
      </c>
      <c r="K1328" s="40">
        <v>949.24800000000016</v>
      </c>
      <c r="L1328" s="40">
        <v>4788.956000000001</v>
      </c>
      <c r="M1328" s="41">
        <v>359.17170000000004</v>
      </c>
      <c r="N1328" s="41">
        <v>1077.5151000000003</v>
      </c>
      <c r="O1328" s="40">
        <v>4865.8448000000008</v>
      </c>
      <c r="P1328" s="41">
        <v>413.59680800000007</v>
      </c>
      <c r="Q1328" s="41">
        <v>1192.1319760000001</v>
      </c>
      <c r="R1328" s="40">
        <v>4942.7336000000005</v>
      </c>
      <c r="S1328" s="41">
        <v>469.55969200000004</v>
      </c>
      <c r="T1328" s="41">
        <v>1309.8244040000002</v>
      </c>
      <c r="U1328" s="40">
        <v>5019.6224000000011</v>
      </c>
      <c r="V1328" s="41">
        <v>527.06035200000008</v>
      </c>
      <c r="W1328" s="41">
        <v>1430.5923840000003</v>
      </c>
      <c r="X1328" s="40">
        <v>5096.5112000000008</v>
      </c>
      <c r="Y1328" s="41">
        <v>586.09878800000013</v>
      </c>
      <c r="Z1328" s="41">
        <v>1554.4359160000001</v>
      </c>
      <c r="AA1328" s="40">
        <v>5173.4000000000005</v>
      </c>
      <c r="AB1328" s="41">
        <v>646.67500000000007</v>
      </c>
      <c r="AC1328" s="41">
        <v>1681.3550000000002</v>
      </c>
      <c r="AD1328" s="35"/>
      <c r="AE1328" s="35"/>
      <c r="AF1328" s="35"/>
      <c r="AG1328" s="35"/>
      <c r="AH1328" s="35"/>
      <c r="AI1328" s="2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</row>
    <row r="1329" spans="1:47" s="24" customFormat="1">
      <c r="A1329" s="31">
        <v>31357</v>
      </c>
      <c r="B1329" s="31" t="s">
        <v>1321</v>
      </c>
      <c r="C1329" s="31" t="s">
        <v>15</v>
      </c>
      <c r="D1329" s="31"/>
      <c r="E1329" s="31">
        <v>53.11</v>
      </c>
      <c r="F1329" s="31" t="s">
        <v>30</v>
      </c>
      <c r="G1329" s="31" t="s">
        <v>4</v>
      </c>
      <c r="H1329" s="31" t="s">
        <v>6</v>
      </c>
      <c r="I1329" s="40">
        <v>21687.1</v>
      </c>
      <c r="J1329" s="40">
        <v>1301.2259999999999</v>
      </c>
      <c r="K1329" s="40">
        <v>4337.42</v>
      </c>
      <c r="L1329" s="40">
        <v>21947.345999999998</v>
      </c>
      <c r="M1329" s="41">
        <v>1646.0509499999998</v>
      </c>
      <c r="N1329" s="41">
        <v>4938.1528499999995</v>
      </c>
      <c r="O1329" s="40">
        <v>22415.788799999998</v>
      </c>
      <c r="P1329" s="41">
        <v>1905.342048</v>
      </c>
      <c r="Q1329" s="41">
        <v>5491.8682559999997</v>
      </c>
      <c r="R1329" s="40">
        <v>22884.231599999999</v>
      </c>
      <c r="S1329" s="41">
        <v>2174.0020019999997</v>
      </c>
      <c r="T1329" s="41">
        <v>6064.3213740000001</v>
      </c>
      <c r="U1329" s="40">
        <v>23352.6744</v>
      </c>
      <c r="V1329" s="41">
        <v>2452.030812</v>
      </c>
      <c r="W1329" s="41">
        <v>6655.5122039999997</v>
      </c>
      <c r="X1329" s="40">
        <v>23821.117200000001</v>
      </c>
      <c r="Y1329" s="41">
        <v>2739.4284780000003</v>
      </c>
      <c r="Z1329" s="41">
        <v>7265.4407460000002</v>
      </c>
      <c r="AA1329" s="40">
        <v>24289.559999999998</v>
      </c>
      <c r="AB1329" s="41">
        <v>3036.1949999999997</v>
      </c>
      <c r="AC1329" s="41">
        <v>7894.1069999999991</v>
      </c>
      <c r="AD1329" s="35"/>
      <c r="AE1329" s="35"/>
      <c r="AF1329" s="35"/>
      <c r="AG1329" s="35"/>
      <c r="AH1329" s="35"/>
      <c r="AI1329" s="2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</row>
    <row r="1330" spans="1:47" s="24" customFormat="1">
      <c r="A1330" s="31">
        <v>30427</v>
      </c>
      <c r="B1330" s="31" t="s">
        <v>1363</v>
      </c>
      <c r="C1330" s="31" t="s">
        <v>15</v>
      </c>
      <c r="D1330" s="31"/>
      <c r="E1330" s="31">
        <v>45.06</v>
      </c>
      <c r="F1330" s="31" t="s">
        <v>329</v>
      </c>
      <c r="G1330" s="31" t="s">
        <v>4</v>
      </c>
      <c r="H1330" s="31" t="s">
        <v>6</v>
      </c>
      <c r="I1330" s="40">
        <v>11288</v>
      </c>
      <c r="J1330" s="40">
        <v>677.28</v>
      </c>
      <c r="K1330" s="40">
        <v>2257.6</v>
      </c>
      <c r="L1330" s="40">
        <v>11457.32</v>
      </c>
      <c r="M1330" s="41">
        <v>859.29899999999998</v>
      </c>
      <c r="N1330" s="41">
        <v>2577.8969999999999</v>
      </c>
      <c r="O1330" s="40">
        <v>11762.096</v>
      </c>
      <c r="P1330" s="41">
        <v>999.77816000000007</v>
      </c>
      <c r="Q1330" s="41">
        <v>2881.7135199999998</v>
      </c>
      <c r="R1330" s="40">
        <v>12066.871999999999</v>
      </c>
      <c r="S1330" s="41">
        <v>1146.35284</v>
      </c>
      <c r="T1330" s="41">
        <v>3197.7210799999998</v>
      </c>
      <c r="U1330" s="40">
        <v>12371.648000000001</v>
      </c>
      <c r="V1330" s="41">
        <v>1299.02304</v>
      </c>
      <c r="W1330" s="41">
        <v>3525.91968</v>
      </c>
      <c r="X1330" s="40">
        <v>12676.424000000001</v>
      </c>
      <c r="Y1330" s="41">
        <v>1457.7887600000001</v>
      </c>
      <c r="Z1330" s="41">
        <v>3866.3093200000003</v>
      </c>
      <c r="AA1330" s="40">
        <v>12981.2</v>
      </c>
      <c r="AB1330" s="41">
        <v>1622.65</v>
      </c>
      <c r="AC1330" s="41">
        <v>4218.8900000000003</v>
      </c>
      <c r="AD1330" s="35"/>
      <c r="AE1330" s="35"/>
      <c r="AF1330" s="35"/>
      <c r="AG1330" s="35"/>
      <c r="AH1330" s="35"/>
      <c r="AI1330" s="2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</row>
    <row r="1331" spans="1:47" s="24" customFormat="1">
      <c r="A1331" s="31">
        <v>21689</v>
      </c>
      <c r="B1331" s="31" t="s">
        <v>2132</v>
      </c>
      <c r="C1331" s="31" t="s">
        <v>15</v>
      </c>
      <c r="D1331" s="31"/>
      <c r="E1331" s="31">
        <v>57.07</v>
      </c>
      <c r="F1331" s="31" t="s">
        <v>309</v>
      </c>
      <c r="G1331" s="31" t="s">
        <v>4</v>
      </c>
      <c r="H1331" s="31" t="s">
        <v>6</v>
      </c>
      <c r="I1331" s="40">
        <v>30438.94</v>
      </c>
      <c r="J1331" s="40">
        <v>1826.3363999999999</v>
      </c>
      <c r="K1331" s="40">
        <v>6087.7880000000005</v>
      </c>
      <c r="L1331" s="40">
        <v>31960.886000000002</v>
      </c>
      <c r="M1331" s="41">
        <v>2397.0664500000003</v>
      </c>
      <c r="N1331" s="41">
        <v>7191.1993500000008</v>
      </c>
      <c r="O1331" s="40">
        <v>34700.388800000001</v>
      </c>
      <c r="P1331" s="41">
        <v>2949.5330480000002</v>
      </c>
      <c r="Q1331" s="41">
        <v>8501.5952560000005</v>
      </c>
      <c r="R1331" s="40">
        <v>37439.891600000003</v>
      </c>
      <c r="S1331" s="41">
        <v>3556.7897020000005</v>
      </c>
      <c r="T1331" s="41">
        <v>9921.5712740000017</v>
      </c>
      <c r="U1331" s="40">
        <v>40179.394400000005</v>
      </c>
      <c r="V1331" s="41">
        <v>4218.8364120000006</v>
      </c>
      <c r="W1331" s="41">
        <v>11451.127404000001</v>
      </c>
      <c r="X1331" s="40">
        <v>42918.897200000007</v>
      </c>
      <c r="Y1331" s="41">
        <v>4935.6731780000009</v>
      </c>
      <c r="Z1331" s="41">
        <v>13090.263646000001</v>
      </c>
      <c r="AA1331" s="40">
        <v>45658.400000000001</v>
      </c>
      <c r="AB1331" s="41">
        <v>5707.3</v>
      </c>
      <c r="AC1331" s="41">
        <v>14838.980000000001</v>
      </c>
      <c r="AD1331" s="35"/>
      <c r="AE1331" s="35"/>
      <c r="AF1331" s="35"/>
      <c r="AG1331" s="35"/>
      <c r="AH1331" s="35"/>
      <c r="AI1331" s="2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</row>
    <row r="1332" spans="1:47" s="24" customFormat="1">
      <c r="A1332" s="31">
        <v>28714</v>
      </c>
      <c r="B1332" s="31" t="s">
        <v>1453</v>
      </c>
      <c r="C1332" s="31" t="s">
        <v>15</v>
      </c>
      <c r="D1332" s="31"/>
      <c r="E1332" s="31">
        <v>44.11</v>
      </c>
      <c r="F1332" s="31" t="s">
        <v>187</v>
      </c>
      <c r="G1332" s="31" t="s">
        <v>4</v>
      </c>
      <c r="H1332" s="31" t="s">
        <v>6</v>
      </c>
      <c r="I1332" s="40">
        <v>21836.899999999998</v>
      </c>
      <c r="J1332" s="40">
        <v>1310.2139999999997</v>
      </c>
      <c r="K1332" s="40">
        <v>4367.38</v>
      </c>
      <c r="L1332" s="40">
        <v>22289.839999999993</v>
      </c>
      <c r="M1332" s="41">
        <v>1671.7379999999994</v>
      </c>
      <c r="N1332" s="41">
        <v>5015.2139999999981</v>
      </c>
      <c r="O1332" s="40">
        <v>23105.131999999994</v>
      </c>
      <c r="P1332" s="41">
        <v>1963.9362199999996</v>
      </c>
      <c r="Q1332" s="41">
        <v>5660.7573399999983</v>
      </c>
      <c r="R1332" s="40">
        <v>23920.423999999995</v>
      </c>
      <c r="S1332" s="41">
        <v>2272.4402799999998</v>
      </c>
      <c r="T1332" s="41">
        <v>6338.9123599999994</v>
      </c>
      <c r="U1332" s="40">
        <v>24735.715999999993</v>
      </c>
      <c r="V1332" s="41">
        <v>2597.2501799999991</v>
      </c>
      <c r="W1332" s="41">
        <v>7049.6790599999977</v>
      </c>
      <c r="X1332" s="40">
        <v>25551.007999999994</v>
      </c>
      <c r="Y1332" s="41">
        <v>2938.3659199999993</v>
      </c>
      <c r="Z1332" s="41">
        <v>7793.0574399999978</v>
      </c>
      <c r="AA1332" s="40">
        <v>26366.299999999996</v>
      </c>
      <c r="AB1332" s="41">
        <v>3295.7874999999995</v>
      </c>
      <c r="AC1332" s="41">
        <v>8569.0474999999988</v>
      </c>
      <c r="AD1332" s="35"/>
      <c r="AE1332" s="35"/>
      <c r="AF1332" s="35"/>
      <c r="AG1332" s="35"/>
      <c r="AH1332" s="35"/>
      <c r="AI1332" s="2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</row>
    <row r="1333" spans="1:47" s="24" customFormat="1">
      <c r="A1333" s="31">
        <v>30428</v>
      </c>
      <c r="B1333" s="31" t="s">
        <v>1198</v>
      </c>
      <c r="C1333" s="31" t="s">
        <v>15</v>
      </c>
      <c r="D1333" s="31"/>
      <c r="E1333" s="31">
        <v>54.08</v>
      </c>
      <c r="F1333" s="31" t="s">
        <v>260</v>
      </c>
      <c r="G1333" s="31" t="s">
        <v>4</v>
      </c>
      <c r="H1333" s="31" t="s">
        <v>6</v>
      </c>
      <c r="I1333" s="40">
        <v>5971.2999999999993</v>
      </c>
      <c r="J1333" s="40">
        <v>358.27799999999996</v>
      </c>
      <c r="K1333" s="40">
        <v>1194.26</v>
      </c>
      <c r="L1333" s="40">
        <v>6007.1279999999997</v>
      </c>
      <c r="M1333" s="41">
        <v>450.53459999999995</v>
      </c>
      <c r="N1333" s="41">
        <v>1351.6037999999999</v>
      </c>
      <c r="O1333" s="40">
        <v>6071.6183999999994</v>
      </c>
      <c r="P1333" s="41">
        <v>516.08756399999993</v>
      </c>
      <c r="Q1333" s="41">
        <v>1487.5465079999999</v>
      </c>
      <c r="R1333" s="40">
        <v>6136.1087999999991</v>
      </c>
      <c r="S1333" s="41">
        <v>582.9303359999999</v>
      </c>
      <c r="T1333" s="41">
        <v>1626.0688319999999</v>
      </c>
      <c r="U1333" s="40">
        <v>6200.5991999999997</v>
      </c>
      <c r="V1333" s="41">
        <v>651.06291599999997</v>
      </c>
      <c r="W1333" s="41">
        <v>1767.1707719999997</v>
      </c>
      <c r="X1333" s="40">
        <v>6265.0895999999993</v>
      </c>
      <c r="Y1333" s="41">
        <v>720.48530399999993</v>
      </c>
      <c r="Z1333" s="41">
        <v>1910.8523279999997</v>
      </c>
      <c r="AA1333" s="40">
        <v>6329.579999999999</v>
      </c>
      <c r="AB1333" s="41">
        <v>791.19749999999988</v>
      </c>
      <c r="AC1333" s="41">
        <v>2057.1134999999999</v>
      </c>
      <c r="AD1333" s="35"/>
      <c r="AE1333" s="35"/>
      <c r="AF1333" s="35"/>
      <c r="AG1333" s="35"/>
      <c r="AH1333" s="35"/>
      <c r="AI1333" s="2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</row>
    <row r="1334" spans="1:47" s="24" customFormat="1">
      <c r="A1334" s="31">
        <v>30541</v>
      </c>
      <c r="B1334" s="31" t="s">
        <v>639</v>
      </c>
      <c r="C1334" s="31" t="s">
        <v>13</v>
      </c>
      <c r="D1334" s="31"/>
      <c r="E1334" s="31">
        <v>34.06</v>
      </c>
      <c r="F1334" s="31" t="s">
        <v>315</v>
      </c>
      <c r="G1334" s="31" t="s">
        <v>4</v>
      </c>
      <c r="H1334" s="31" t="s">
        <v>6</v>
      </c>
      <c r="I1334" s="40">
        <v>18813.32</v>
      </c>
      <c r="J1334" s="40">
        <v>1128.7991999999999</v>
      </c>
      <c r="K1334" s="40">
        <v>3762.6640000000002</v>
      </c>
      <c r="L1334" s="40">
        <v>19123.739999999998</v>
      </c>
      <c r="M1334" s="41">
        <v>1434.2804999999998</v>
      </c>
      <c r="N1334" s="41">
        <v>4302.8414999999995</v>
      </c>
      <c r="O1334" s="40">
        <v>19682.495999999999</v>
      </c>
      <c r="P1334" s="41">
        <v>1673.01216</v>
      </c>
      <c r="Q1334" s="41">
        <v>4822.2115199999998</v>
      </c>
      <c r="R1334" s="40">
        <v>20241.252</v>
      </c>
      <c r="S1334" s="41">
        <v>1922.91894</v>
      </c>
      <c r="T1334" s="41">
        <v>5363.9317800000008</v>
      </c>
      <c r="U1334" s="40">
        <v>20800.007999999998</v>
      </c>
      <c r="V1334" s="41">
        <v>2184.0008399999997</v>
      </c>
      <c r="W1334" s="41">
        <v>5928.0022799999988</v>
      </c>
      <c r="X1334" s="40">
        <v>21358.763999999999</v>
      </c>
      <c r="Y1334" s="41">
        <v>2456.2578600000002</v>
      </c>
      <c r="Z1334" s="41">
        <v>6514.4230199999993</v>
      </c>
      <c r="AA1334" s="40">
        <v>21917.52</v>
      </c>
      <c r="AB1334" s="41">
        <v>2739.69</v>
      </c>
      <c r="AC1334" s="41">
        <v>7123.1940000000004</v>
      </c>
      <c r="AD1334" s="35"/>
      <c r="AE1334" s="35"/>
      <c r="AF1334" s="35"/>
      <c r="AG1334" s="35"/>
      <c r="AH1334" s="35"/>
      <c r="AI1334" s="2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</row>
    <row r="1335" spans="1:47" s="24" customFormat="1">
      <c r="A1335" s="31">
        <v>30069</v>
      </c>
      <c r="B1335" s="31" t="s">
        <v>685</v>
      </c>
      <c r="C1335" s="31" t="s">
        <v>13</v>
      </c>
      <c r="D1335" s="31"/>
      <c r="E1335" s="31">
        <v>46.06</v>
      </c>
      <c r="F1335" s="31" t="s">
        <v>172</v>
      </c>
      <c r="G1335" s="31" t="s">
        <v>4</v>
      </c>
      <c r="H1335" s="31" t="s">
        <v>6</v>
      </c>
      <c r="I1335" s="40">
        <v>9199.32</v>
      </c>
      <c r="J1335" s="40">
        <v>551.95920000000001</v>
      </c>
      <c r="K1335" s="40">
        <v>1839.864</v>
      </c>
      <c r="L1335" s="40">
        <v>9378.7060000000001</v>
      </c>
      <c r="M1335" s="41">
        <v>703.40295000000003</v>
      </c>
      <c r="N1335" s="41">
        <v>2110.20885</v>
      </c>
      <c r="O1335" s="40">
        <v>9701.6008000000002</v>
      </c>
      <c r="P1335" s="41">
        <v>824.63606800000002</v>
      </c>
      <c r="Q1335" s="41">
        <v>2376.8921959999998</v>
      </c>
      <c r="R1335" s="40">
        <v>10024.4956</v>
      </c>
      <c r="S1335" s="41">
        <v>952.32708200000002</v>
      </c>
      <c r="T1335" s="41">
        <v>2656.4913340000003</v>
      </c>
      <c r="U1335" s="40">
        <v>10347.3904</v>
      </c>
      <c r="V1335" s="41">
        <v>1086.4759919999999</v>
      </c>
      <c r="W1335" s="41">
        <v>2949.0062639999996</v>
      </c>
      <c r="X1335" s="40">
        <v>10670.2852</v>
      </c>
      <c r="Y1335" s="41">
        <v>1227.0827980000001</v>
      </c>
      <c r="Z1335" s="41">
        <v>3254.4369860000002</v>
      </c>
      <c r="AA1335" s="40">
        <v>10993.18</v>
      </c>
      <c r="AB1335" s="41">
        <v>1374.1475</v>
      </c>
      <c r="AC1335" s="41">
        <v>3572.7835</v>
      </c>
      <c r="AD1335" s="35"/>
      <c r="AE1335" s="35"/>
      <c r="AF1335" s="35"/>
      <c r="AG1335" s="35"/>
      <c r="AH1335" s="35"/>
      <c r="AI1335" s="2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</row>
    <row r="1336" spans="1:47" s="24" customFormat="1">
      <c r="A1336" s="31">
        <v>28622</v>
      </c>
      <c r="B1336" s="31" t="s">
        <v>1563</v>
      </c>
      <c r="C1336" s="31" t="s">
        <v>15</v>
      </c>
      <c r="D1336" s="31"/>
      <c r="E1336" s="31">
        <v>59.02</v>
      </c>
      <c r="F1336" s="31" t="s">
        <v>61</v>
      </c>
      <c r="G1336" s="31" t="s">
        <v>4</v>
      </c>
      <c r="H1336" s="31" t="s">
        <v>6</v>
      </c>
      <c r="I1336" s="40">
        <v>2847.7799999999997</v>
      </c>
      <c r="J1336" s="40">
        <v>170.86679999999998</v>
      </c>
      <c r="K1336" s="40">
        <v>569.55599999999993</v>
      </c>
      <c r="L1336" s="40">
        <v>2924.67</v>
      </c>
      <c r="M1336" s="41">
        <v>219.35024999999999</v>
      </c>
      <c r="N1336" s="41">
        <v>658.05074999999999</v>
      </c>
      <c r="O1336" s="40">
        <v>3063.0720000000001</v>
      </c>
      <c r="P1336" s="41">
        <v>260.36112000000003</v>
      </c>
      <c r="Q1336" s="41">
        <v>750.45263999999997</v>
      </c>
      <c r="R1336" s="40">
        <v>3201.4740000000002</v>
      </c>
      <c r="S1336" s="41">
        <v>304.14003000000002</v>
      </c>
      <c r="T1336" s="41">
        <v>848.39061000000004</v>
      </c>
      <c r="U1336" s="40">
        <v>3339.8760000000002</v>
      </c>
      <c r="V1336" s="41">
        <v>350.68698000000001</v>
      </c>
      <c r="W1336" s="41">
        <v>951.86465999999996</v>
      </c>
      <c r="X1336" s="40">
        <v>3478.2780000000002</v>
      </c>
      <c r="Y1336" s="41">
        <v>400.00197000000003</v>
      </c>
      <c r="Z1336" s="41">
        <v>1060.8747900000001</v>
      </c>
      <c r="AA1336" s="40">
        <v>3616.6800000000003</v>
      </c>
      <c r="AB1336" s="41">
        <v>452.08500000000004</v>
      </c>
      <c r="AC1336" s="41">
        <v>1175.421</v>
      </c>
      <c r="AD1336" s="35"/>
      <c r="AE1336" s="35"/>
      <c r="AF1336" s="35"/>
      <c r="AG1336" s="35"/>
      <c r="AH1336" s="35"/>
      <c r="AI1336" s="2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</row>
    <row r="1337" spans="1:47" s="24" customFormat="1">
      <c r="A1337" s="31">
        <v>30366</v>
      </c>
      <c r="B1337" s="31" t="s">
        <v>665</v>
      </c>
      <c r="C1337" s="31" t="s">
        <v>13</v>
      </c>
      <c r="D1337" s="31"/>
      <c r="E1337" s="31">
        <v>38.049999999999997</v>
      </c>
      <c r="F1337" s="31" t="s">
        <v>381</v>
      </c>
      <c r="G1337" s="31" t="s">
        <v>4</v>
      </c>
      <c r="H1337" s="31" t="s">
        <v>6</v>
      </c>
      <c r="I1337" s="40">
        <v>19448.439999999999</v>
      </c>
      <c r="J1337" s="40">
        <v>1166.9063999999998</v>
      </c>
      <c r="K1337" s="40">
        <v>3889.6880000000001</v>
      </c>
      <c r="L1337" s="40">
        <v>19798.511999999999</v>
      </c>
      <c r="M1337" s="41">
        <v>1484.8883999999998</v>
      </c>
      <c r="N1337" s="41">
        <v>4454.6651999999995</v>
      </c>
      <c r="O1337" s="40">
        <v>20428.641599999999</v>
      </c>
      <c r="P1337" s="41">
        <v>1736.434536</v>
      </c>
      <c r="Q1337" s="41">
        <v>5005.0171919999993</v>
      </c>
      <c r="R1337" s="40">
        <v>21058.771199999999</v>
      </c>
      <c r="S1337" s="41">
        <v>2000.5832639999999</v>
      </c>
      <c r="T1337" s="41">
        <v>5580.5743680000005</v>
      </c>
      <c r="U1337" s="40">
        <v>21688.900799999999</v>
      </c>
      <c r="V1337" s="41">
        <v>2277.3345839999997</v>
      </c>
      <c r="W1337" s="41">
        <v>6181.3367279999993</v>
      </c>
      <c r="X1337" s="40">
        <v>22319.0304</v>
      </c>
      <c r="Y1337" s="41">
        <v>2566.6884960000002</v>
      </c>
      <c r="Z1337" s="41">
        <v>6807.3042719999994</v>
      </c>
      <c r="AA1337" s="40">
        <v>22949.16</v>
      </c>
      <c r="AB1337" s="41">
        <v>2868.645</v>
      </c>
      <c r="AC1337" s="41">
        <v>7458.4769999999999</v>
      </c>
      <c r="AD1337" s="35"/>
      <c r="AE1337" s="35"/>
      <c r="AF1337" s="35"/>
      <c r="AG1337" s="35"/>
      <c r="AH1337" s="35"/>
      <c r="AI1337" s="2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</row>
    <row r="1338" spans="1:47" s="24" customFormat="1">
      <c r="A1338" s="31">
        <v>28497</v>
      </c>
      <c r="B1338" s="31" t="s">
        <v>1588</v>
      </c>
      <c r="C1338" s="31" t="s">
        <v>15</v>
      </c>
      <c r="D1338" s="31"/>
      <c r="E1338" s="31">
        <v>57.09</v>
      </c>
      <c r="F1338" s="31" t="s">
        <v>88</v>
      </c>
      <c r="G1338" s="31" t="s">
        <v>4</v>
      </c>
      <c r="H1338" s="31" t="s">
        <v>6</v>
      </c>
      <c r="I1338" s="40">
        <v>23595.94</v>
      </c>
      <c r="J1338" s="40">
        <v>1415.7563999999998</v>
      </c>
      <c r="K1338" s="40">
        <v>4719.1880000000001</v>
      </c>
      <c r="L1338" s="40">
        <v>24268.423999999999</v>
      </c>
      <c r="M1338" s="41">
        <v>1820.1317999999999</v>
      </c>
      <c r="N1338" s="41">
        <v>5460.3954000000003</v>
      </c>
      <c r="O1338" s="40">
        <v>25478.895199999999</v>
      </c>
      <c r="P1338" s="41">
        <v>2165.7060919999999</v>
      </c>
      <c r="Q1338" s="41">
        <v>6242.3293239999994</v>
      </c>
      <c r="R1338" s="40">
        <v>26689.366399999999</v>
      </c>
      <c r="S1338" s="41">
        <v>2535.4898079999998</v>
      </c>
      <c r="T1338" s="41">
        <v>7072.6820960000005</v>
      </c>
      <c r="U1338" s="40">
        <v>27899.837599999999</v>
      </c>
      <c r="V1338" s="41">
        <v>2929.4829479999999</v>
      </c>
      <c r="W1338" s="41">
        <v>7951.4537159999991</v>
      </c>
      <c r="X1338" s="40">
        <v>29110.308799999999</v>
      </c>
      <c r="Y1338" s="41">
        <v>3347.685512</v>
      </c>
      <c r="Z1338" s="41">
        <v>8878.6441839999989</v>
      </c>
      <c r="AA1338" s="40">
        <v>30320.78</v>
      </c>
      <c r="AB1338" s="41">
        <v>3790.0974999999999</v>
      </c>
      <c r="AC1338" s="41">
        <v>9854.2535000000007</v>
      </c>
      <c r="AD1338" s="35"/>
      <c r="AE1338" s="35"/>
      <c r="AF1338" s="35"/>
      <c r="AG1338" s="35"/>
      <c r="AH1338" s="35"/>
      <c r="AI1338" s="2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</row>
    <row r="1339" spans="1:47" s="24" customFormat="1">
      <c r="A1339" s="31">
        <v>31428</v>
      </c>
      <c r="B1339" s="31" t="s">
        <v>570</v>
      </c>
      <c r="C1339" s="31" t="s">
        <v>13</v>
      </c>
      <c r="D1339" s="31"/>
      <c r="E1339" s="31">
        <v>37.06</v>
      </c>
      <c r="F1339" s="31" t="s">
        <v>81</v>
      </c>
      <c r="G1339" s="31" t="s">
        <v>4</v>
      </c>
      <c r="H1339" s="31" t="s">
        <v>6</v>
      </c>
      <c r="I1339" s="40">
        <v>12653.72</v>
      </c>
      <c r="J1339" s="40">
        <v>759.22319999999991</v>
      </c>
      <c r="K1339" s="40">
        <v>2530.7440000000001</v>
      </c>
      <c r="L1339" s="40">
        <v>12805.563999999998</v>
      </c>
      <c r="M1339" s="41">
        <v>960.41729999999984</v>
      </c>
      <c r="N1339" s="41">
        <v>2881.2518999999998</v>
      </c>
      <c r="O1339" s="40">
        <v>13078.8832</v>
      </c>
      <c r="P1339" s="41">
        <v>1111.7050720000002</v>
      </c>
      <c r="Q1339" s="41">
        <v>3204.326384</v>
      </c>
      <c r="R1339" s="40">
        <v>13352.2024</v>
      </c>
      <c r="S1339" s="41">
        <v>1268.4592279999999</v>
      </c>
      <c r="T1339" s="41">
        <v>3538.3336360000003</v>
      </c>
      <c r="U1339" s="40">
        <v>13625.5216</v>
      </c>
      <c r="V1339" s="41">
        <v>1430.679768</v>
      </c>
      <c r="W1339" s="41">
        <v>3883.2736559999998</v>
      </c>
      <c r="X1339" s="40">
        <v>13898.8408</v>
      </c>
      <c r="Y1339" s="41">
        <v>1598.3666920000001</v>
      </c>
      <c r="Z1339" s="41">
        <v>4239.146444</v>
      </c>
      <c r="AA1339" s="40">
        <v>14172.16</v>
      </c>
      <c r="AB1339" s="41">
        <v>1771.52</v>
      </c>
      <c r="AC1339" s="41">
        <v>4605.9520000000002</v>
      </c>
      <c r="AD1339" s="35"/>
      <c r="AE1339" s="35"/>
      <c r="AF1339" s="35"/>
      <c r="AG1339" s="35"/>
      <c r="AH1339" s="35"/>
      <c r="AI1339" s="2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</row>
    <row r="1340" spans="1:47" s="24" customFormat="1">
      <c r="A1340" s="31">
        <v>31924</v>
      </c>
      <c r="B1340" s="31" t="s">
        <v>479</v>
      </c>
      <c r="C1340" s="31" t="s">
        <v>13</v>
      </c>
      <c r="D1340" s="31"/>
      <c r="E1340" s="31">
        <v>36.08</v>
      </c>
      <c r="F1340" s="31" t="s">
        <v>31</v>
      </c>
      <c r="G1340" s="31" t="s">
        <v>4</v>
      </c>
      <c r="H1340" s="31" t="s">
        <v>6</v>
      </c>
      <c r="I1340" s="40">
        <v>14561.34</v>
      </c>
      <c r="J1340" s="40">
        <v>873.68039999999996</v>
      </c>
      <c r="K1340" s="40">
        <v>2912.268</v>
      </c>
      <c r="L1340" s="40">
        <v>14657.051999999998</v>
      </c>
      <c r="M1340" s="41">
        <v>1099.2788999999998</v>
      </c>
      <c r="N1340" s="41">
        <v>3297.8366999999994</v>
      </c>
      <c r="O1340" s="40">
        <v>14829.333599999998</v>
      </c>
      <c r="P1340" s="41">
        <v>1260.4933559999999</v>
      </c>
      <c r="Q1340" s="41">
        <v>3633.1867319999997</v>
      </c>
      <c r="R1340" s="40">
        <v>15001.615199999998</v>
      </c>
      <c r="S1340" s="41">
        <v>1425.1534439999998</v>
      </c>
      <c r="T1340" s="41">
        <v>3975.4280279999998</v>
      </c>
      <c r="U1340" s="40">
        <v>15173.896799999999</v>
      </c>
      <c r="V1340" s="41">
        <v>1593.2591639999998</v>
      </c>
      <c r="W1340" s="41">
        <v>4324.5605879999994</v>
      </c>
      <c r="X1340" s="40">
        <v>15346.178399999999</v>
      </c>
      <c r="Y1340" s="41">
        <v>1764.810516</v>
      </c>
      <c r="Z1340" s="41">
        <v>4680.5844119999992</v>
      </c>
      <c r="AA1340" s="40">
        <v>15518.46</v>
      </c>
      <c r="AB1340" s="41">
        <v>1939.8074999999999</v>
      </c>
      <c r="AC1340" s="41">
        <v>5043.4994999999999</v>
      </c>
      <c r="AD1340" s="35"/>
      <c r="AE1340" s="35"/>
      <c r="AF1340" s="35"/>
      <c r="AG1340" s="35"/>
      <c r="AH1340" s="35"/>
      <c r="AI1340" s="2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</row>
    <row r="1341" spans="1:47" s="24" customFormat="1">
      <c r="A1341" s="31">
        <v>29460</v>
      </c>
      <c r="B1341" s="31" t="s">
        <v>1472</v>
      </c>
      <c r="C1341" s="31" t="s">
        <v>15</v>
      </c>
      <c r="D1341" s="31"/>
      <c r="E1341" s="31">
        <v>41.05</v>
      </c>
      <c r="F1341" s="31" t="s">
        <v>63</v>
      </c>
      <c r="G1341" s="31" t="s">
        <v>4</v>
      </c>
      <c r="H1341" s="31" t="s">
        <v>6</v>
      </c>
      <c r="I1341" s="40">
        <v>19448.439999999999</v>
      </c>
      <c r="J1341" s="40">
        <v>1166.9063999999998</v>
      </c>
      <c r="K1341" s="40">
        <v>3889.6880000000001</v>
      </c>
      <c r="L1341" s="40">
        <v>19856.858</v>
      </c>
      <c r="M1341" s="41">
        <v>1489.2643499999999</v>
      </c>
      <c r="N1341" s="41">
        <v>4467.7930500000002</v>
      </c>
      <c r="O1341" s="40">
        <v>20592.010399999999</v>
      </c>
      <c r="P1341" s="41">
        <v>1750.320884</v>
      </c>
      <c r="Q1341" s="41">
        <v>5045.0425479999994</v>
      </c>
      <c r="R1341" s="40">
        <v>21327.162799999998</v>
      </c>
      <c r="S1341" s="41">
        <v>2026.0804659999999</v>
      </c>
      <c r="T1341" s="41">
        <v>5651.6981420000002</v>
      </c>
      <c r="U1341" s="40">
        <v>22062.315199999997</v>
      </c>
      <c r="V1341" s="41">
        <v>2316.5430959999994</v>
      </c>
      <c r="W1341" s="41">
        <v>6287.7598319999988</v>
      </c>
      <c r="X1341" s="40">
        <v>22797.4676</v>
      </c>
      <c r="Y1341" s="41">
        <v>2621.7087740000002</v>
      </c>
      <c r="Z1341" s="41">
        <v>6953.2276179999999</v>
      </c>
      <c r="AA1341" s="40">
        <v>23532.62</v>
      </c>
      <c r="AB1341" s="41">
        <v>2941.5774999999999</v>
      </c>
      <c r="AC1341" s="41">
        <v>7648.1014999999998</v>
      </c>
      <c r="AD1341" s="35"/>
      <c r="AE1341" s="35"/>
      <c r="AF1341" s="35"/>
      <c r="AG1341" s="35"/>
      <c r="AH1341" s="35"/>
      <c r="AI1341" s="2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</row>
    <row r="1342" spans="1:47" s="24" customFormat="1">
      <c r="A1342" s="31">
        <v>21381</v>
      </c>
      <c r="B1342" s="31" t="s">
        <v>2066</v>
      </c>
      <c r="C1342" s="31" t="s">
        <v>15</v>
      </c>
      <c r="D1342" s="31"/>
      <c r="E1342" s="31">
        <v>56.09</v>
      </c>
      <c r="F1342" s="31" t="s">
        <v>236</v>
      </c>
      <c r="G1342" s="31" t="s">
        <v>4</v>
      </c>
      <c r="H1342" s="31" t="s">
        <v>6</v>
      </c>
      <c r="I1342" s="40">
        <v>34447.879999999997</v>
      </c>
      <c r="J1342" s="40">
        <v>2066.8727999999996</v>
      </c>
      <c r="K1342" s="40">
        <v>6889.576</v>
      </c>
      <c r="L1342" s="40">
        <v>36525.329999999994</v>
      </c>
      <c r="M1342" s="41">
        <v>2739.3997499999996</v>
      </c>
      <c r="N1342" s="41">
        <v>8218.1992499999997</v>
      </c>
      <c r="O1342" s="40">
        <v>40264.74</v>
      </c>
      <c r="P1342" s="41">
        <v>3422.5029</v>
      </c>
      <c r="Q1342" s="41">
        <v>9864.8612999999987</v>
      </c>
      <c r="R1342" s="40">
        <v>44004.149999999994</v>
      </c>
      <c r="S1342" s="41">
        <v>4180.3942499999994</v>
      </c>
      <c r="T1342" s="41">
        <v>11661.099749999999</v>
      </c>
      <c r="U1342" s="40">
        <v>47743.56</v>
      </c>
      <c r="V1342" s="41">
        <v>5013.0737999999992</v>
      </c>
      <c r="W1342" s="41">
        <v>13606.914599999998</v>
      </c>
      <c r="X1342" s="40">
        <v>51482.97</v>
      </c>
      <c r="Y1342" s="41">
        <v>5920.5415500000008</v>
      </c>
      <c r="Z1342" s="41">
        <v>15702.305850000001</v>
      </c>
      <c r="AA1342" s="40">
        <v>55222.38</v>
      </c>
      <c r="AB1342" s="41">
        <v>6902.7974999999997</v>
      </c>
      <c r="AC1342" s="41">
        <v>17947.273499999999</v>
      </c>
      <c r="AD1342" s="35"/>
      <c r="AE1342" s="35"/>
      <c r="AF1342" s="35"/>
      <c r="AG1342" s="35"/>
      <c r="AH1342" s="35"/>
      <c r="AI1342" s="2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</row>
    <row r="1343" spans="1:47" s="24" customFormat="1">
      <c r="A1343" s="31">
        <v>29626</v>
      </c>
      <c r="B1343" s="31" t="s">
        <v>723</v>
      </c>
      <c r="C1343" s="31" t="s">
        <v>13</v>
      </c>
      <c r="D1343" s="31"/>
      <c r="E1343" s="31">
        <v>40.049999999999997</v>
      </c>
      <c r="F1343" s="31" t="s">
        <v>274</v>
      </c>
      <c r="G1343" s="31" t="s">
        <v>4</v>
      </c>
      <c r="H1343" s="31" t="s">
        <v>6</v>
      </c>
      <c r="I1343" s="40">
        <v>27195.5</v>
      </c>
      <c r="J1343" s="40">
        <v>1631.73</v>
      </c>
      <c r="K1343" s="40">
        <v>5439.1</v>
      </c>
      <c r="L1343" s="40">
        <v>27807.397999999997</v>
      </c>
      <c r="M1343" s="41">
        <v>2085.5548499999995</v>
      </c>
      <c r="N1343" s="41">
        <v>6256.6645499999995</v>
      </c>
      <c r="O1343" s="40">
        <v>28908.814399999996</v>
      </c>
      <c r="P1343" s="41">
        <v>2457.2492239999997</v>
      </c>
      <c r="Q1343" s="41">
        <v>7082.6595279999992</v>
      </c>
      <c r="R1343" s="40">
        <v>30010.230799999998</v>
      </c>
      <c r="S1343" s="41">
        <v>2850.9719259999997</v>
      </c>
      <c r="T1343" s="41">
        <v>7952.7111619999996</v>
      </c>
      <c r="U1343" s="40">
        <v>31111.647199999996</v>
      </c>
      <c r="V1343" s="41">
        <v>3266.7229559999996</v>
      </c>
      <c r="W1343" s="41">
        <v>8866.8194519999979</v>
      </c>
      <c r="X1343" s="40">
        <v>32213.063599999998</v>
      </c>
      <c r="Y1343" s="41">
        <v>3704.5023139999998</v>
      </c>
      <c r="Z1343" s="41">
        <v>9824.9843979999987</v>
      </c>
      <c r="AA1343" s="40">
        <v>33314.479999999996</v>
      </c>
      <c r="AB1343" s="41">
        <v>4164.3099999999995</v>
      </c>
      <c r="AC1343" s="41">
        <v>10827.205999999998</v>
      </c>
      <c r="AD1343" s="35"/>
      <c r="AE1343" s="35"/>
      <c r="AF1343" s="35"/>
      <c r="AG1343" s="35"/>
      <c r="AH1343" s="35"/>
      <c r="AI1343" s="2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</row>
    <row r="1344" spans="1:47" s="24" customFormat="1">
      <c r="A1344" s="31">
        <v>28782</v>
      </c>
      <c r="B1344" s="31" t="s">
        <v>787</v>
      </c>
      <c r="C1344" s="31" t="s">
        <v>13</v>
      </c>
      <c r="D1344" s="31"/>
      <c r="E1344" s="31">
        <v>63.1</v>
      </c>
      <c r="F1344" s="31" t="s">
        <v>61</v>
      </c>
      <c r="G1344" s="31" t="s">
        <v>4</v>
      </c>
      <c r="H1344" s="31" t="s">
        <v>6</v>
      </c>
      <c r="I1344" s="40">
        <v>8185.98</v>
      </c>
      <c r="J1344" s="40">
        <v>491.15879999999993</v>
      </c>
      <c r="K1344" s="40">
        <v>1637.1959999999999</v>
      </c>
      <c r="L1344" s="40">
        <v>8407.0020000000022</v>
      </c>
      <c r="M1344" s="41">
        <v>630.52515000000017</v>
      </c>
      <c r="N1344" s="41">
        <v>1891.5754500000005</v>
      </c>
      <c r="O1344" s="40">
        <v>8804.8416000000016</v>
      </c>
      <c r="P1344" s="41">
        <v>748.41153600000018</v>
      </c>
      <c r="Q1344" s="41">
        <v>2157.1861920000001</v>
      </c>
      <c r="R1344" s="40">
        <v>9202.6812000000009</v>
      </c>
      <c r="S1344" s="41">
        <v>874.25471400000015</v>
      </c>
      <c r="T1344" s="41">
        <v>2438.7105180000003</v>
      </c>
      <c r="U1344" s="40">
        <v>9600.5208000000021</v>
      </c>
      <c r="V1344" s="41">
        <v>1008.0546840000002</v>
      </c>
      <c r="W1344" s="41">
        <v>2736.1484280000004</v>
      </c>
      <c r="X1344" s="40">
        <v>9998.3604000000014</v>
      </c>
      <c r="Y1344" s="41">
        <v>1149.8114460000002</v>
      </c>
      <c r="Z1344" s="41">
        <v>3049.4999220000004</v>
      </c>
      <c r="AA1344" s="40">
        <v>10396.200000000001</v>
      </c>
      <c r="AB1344" s="41">
        <v>1299.5250000000001</v>
      </c>
      <c r="AC1344" s="41">
        <v>3378.7650000000003</v>
      </c>
      <c r="AD1344" s="35"/>
      <c r="AE1344" s="35"/>
      <c r="AF1344" s="35"/>
      <c r="AG1344" s="35"/>
      <c r="AH1344" s="35"/>
      <c r="AI1344" s="2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</row>
    <row r="1345" spans="1:47" s="24" customFormat="1">
      <c r="A1345" s="31">
        <v>23039</v>
      </c>
      <c r="B1345" s="31" t="s">
        <v>1015</v>
      </c>
      <c r="C1345" s="31" t="s">
        <v>13</v>
      </c>
      <c r="D1345" s="31"/>
      <c r="E1345" s="31">
        <v>54.04</v>
      </c>
      <c r="F1345" s="31" t="s">
        <v>182</v>
      </c>
      <c r="G1345" s="31" t="s">
        <v>4</v>
      </c>
      <c r="H1345" s="31" t="s">
        <v>6</v>
      </c>
      <c r="I1345" s="40">
        <v>22722.02</v>
      </c>
      <c r="J1345" s="40">
        <v>1363.3211999999999</v>
      </c>
      <c r="K1345" s="40">
        <v>4544.4040000000005</v>
      </c>
      <c r="L1345" s="40">
        <v>23812.676000000003</v>
      </c>
      <c r="M1345" s="41">
        <v>1785.9507000000001</v>
      </c>
      <c r="N1345" s="41">
        <v>5357.852100000001</v>
      </c>
      <c r="O1345" s="40">
        <v>25775.856800000005</v>
      </c>
      <c r="P1345" s="41">
        <v>2190.9478280000008</v>
      </c>
      <c r="Q1345" s="41">
        <v>6315.0849160000007</v>
      </c>
      <c r="R1345" s="40">
        <v>27739.037600000003</v>
      </c>
      <c r="S1345" s="41">
        <v>2635.2085720000005</v>
      </c>
      <c r="T1345" s="41">
        <v>7350.8449640000008</v>
      </c>
      <c r="U1345" s="40">
        <v>29702.218400000005</v>
      </c>
      <c r="V1345" s="41">
        <v>3118.7329320000003</v>
      </c>
      <c r="W1345" s="41">
        <v>8465.1322440000004</v>
      </c>
      <c r="X1345" s="40">
        <v>31665.399200000003</v>
      </c>
      <c r="Y1345" s="41">
        <v>3641.5209080000004</v>
      </c>
      <c r="Z1345" s="41">
        <v>9657.9467560000012</v>
      </c>
      <c r="AA1345" s="40">
        <v>33628.58</v>
      </c>
      <c r="AB1345" s="41">
        <v>4203.5725000000002</v>
      </c>
      <c r="AC1345" s="41">
        <v>10929.288500000001</v>
      </c>
      <c r="AD1345" s="35"/>
      <c r="AE1345" s="35"/>
      <c r="AF1345" s="35"/>
      <c r="AG1345" s="35"/>
      <c r="AH1345" s="35"/>
      <c r="AI1345" s="2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</row>
    <row r="1346" spans="1:47" s="24" customFormat="1">
      <c r="A1346" s="31">
        <v>25750</v>
      </c>
      <c r="B1346" s="31" t="s">
        <v>1767</v>
      </c>
      <c r="C1346" s="31" t="s">
        <v>15</v>
      </c>
      <c r="D1346" s="31"/>
      <c r="E1346" s="31">
        <v>51.04</v>
      </c>
      <c r="F1346" s="31" t="s">
        <v>234</v>
      </c>
      <c r="G1346" s="31" t="s">
        <v>4</v>
      </c>
      <c r="H1346" s="31" t="s">
        <v>6</v>
      </c>
      <c r="I1346" s="40">
        <v>24476.280000000002</v>
      </c>
      <c r="J1346" s="40">
        <v>1468.5768</v>
      </c>
      <c r="K1346" s="40">
        <v>4895.2560000000003</v>
      </c>
      <c r="L1346" s="40">
        <v>25577.673999999999</v>
      </c>
      <c r="M1346" s="41">
        <v>1918.3255499999998</v>
      </c>
      <c r="N1346" s="41">
        <v>5754.9766499999996</v>
      </c>
      <c r="O1346" s="40">
        <v>27560.183199999999</v>
      </c>
      <c r="P1346" s="41">
        <v>2342.6155720000002</v>
      </c>
      <c r="Q1346" s="41">
        <v>6752.2448839999997</v>
      </c>
      <c r="R1346" s="40">
        <v>29542.6924</v>
      </c>
      <c r="S1346" s="41">
        <v>2806.5557779999999</v>
      </c>
      <c r="T1346" s="41">
        <v>7828.813486</v>
      </c>
      <c r="U1346" s="40">
        <v>31525.2016</v>
      </c>
      <c r="V1346" s="41">
        <v>3310.1461679999998</v>
      </c>
      <c r="W1346" s="41">
        <v>8984.6824559999986</v>
      </c>
      <c r="X1346" s="40">
        <v>33507.710800000001</v>
      </c>
      <c r="Y1346" s="41">
        <v>3853.3867420000001</v>
      </c>
      <c r="Z1346" s="41">
        <v>10219.851794</v>
      </c>
      <c r="AA1346" s="40">
        <v>35490.22</v>
      </c>
      <c r="AB1346" s="41">
        <v>4436.2775000000001</v>
      </c>
      <c r="AC1346" s="41">
        <v>11534.3215</v>
      </c>
      <c r="AD1346" s="35"/>
      <c r="AE1346" s="35"/>
      <c r="AF1346" s="35"/>
      <c r="AG1346" s="35"/>
      <c r="AH1346" s="35"/>
      <c r="AI1346" s="2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</row>
    <row r="1347" spans="1:47" s="24" customFormat="1">
      <c r="A1347" s="31">
        <v>31635</v>
      </c>
      <c r="B1347" s="31" t="s">
        <v>1280</v>
      </c>
      <c r="C1347" s="31" t="s">
        <v>15</v>
      </c>
      <c r="D1347" s="31"/>
      <c r="E1347" s="31">
        <v>61.03</v>
      </c>
      <c r="F1347" s="31" t="s">
        <v>116</v>
      </c>
      <c r="G1347" s="31" t="s">
        <v>4</v>
      </c>
      <c r="H1347" s="31" t="s">
        <v>6</v>
      </c>
      <c r="I1347" s="40">
        <v>16968.54</v>
      </c>
      <c r="J1347" s="40">
        <v>1018.1124</v>
      </c>
      <c r="K1347" s="40">
        <v>3393.7080000000005</v>
      </c>
      <c r="L1347" s="40">
        <v>17146.71</v>
      </c>
      <c r="M1347" s="41">
        <v>1286.00325</v>
      </c>
      <c r="N1347" s="41">
        <v>3858.0097499999997</v>
      </c>
      <c r="O1347" s="40">
        <v>17467.416000000001</v>
      </c>
      <c r="P1347" s="41">
        <v>1484.7303600000002</v>
      </c>
      <c r="Q1347" s="41">
        <v>4279.51692</v>
      </c>
      <c r="R1347" s="40">
        <v>17788.121999999999</v>
      </c>
      <c r="S1347" s="41">
        <v>1689.87159</v>
      </c>
      <c r="T1347" s="41">
        <v>4713.8523299999997</v>
      </c>
      <c r="U1347" s="40">
        <v>18108.828000000001</v>
      </c>
      <c r="V1347" s="41">
        <v>1901.4269400000001</v>
      </c>
      <c r="W1347" s="41">
        <v>5161.0159800000001</v>
      </c>
      <c r="X1347" s="40">
        <v>18429.534</v>
      </c>
      <c r="Y1347" s="41">
        <v>2119.3964099999998</v>
      </c>
      <c r="Z1347" s="41">
        <v>5621.0078699999995</v>
      </c>
      <c r="AA1347" s="40">
        <v>18750.240000000002</v>
      </c>
      <c r="AB1347" s="41">
        <v>2343.7800000000002</v>
      </c>
      <c r="AC1347" s="41">
        <v>6093.8280000000004</v>
      </c>
      <c r="AD1347" s="35"/>
      <c r="AE1347" s="35"/>
      <c r="AF1347" s="35"/>
      <c r="AG1347" s="35"/>
      <c r="AH1347" s="35"/>
      <c r="AI1347" s="2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</row>
    <row r="1348" spans="1:47" s="24" customFormat="1">
      <c r="A1348" s="31">
        <v>31867</v>
      </c>
      <c r="B1348" s="31" t="s">
        <v>537</v>
      </c>
      <c r="C1348" s="31" t="s">
        <v>13</v>
      </c>
      <c r="D1348" s="31"/>
      <c r="E1348" s="31">
        <v>46.1</v>
      </c>
      <c r="F1348" s="31" t="s">
        <v>297</v>
      </c>
      <c r="G1348" s="31" t="s">
        <v>4</v>
      </c>
      <c r="H1348" s="31" t="s">
        <v>6</v>
      </c>
      <c r="I1348" s="40">
        <v>11915.1</v>
      </c>
      <c r="J1348" s="40">
        <v>714.90599999999995</v>
      </c>
      <c r="K1348" s="40">
        <v>2383.02</v>
      </c>
      <c r="L1348" s="40">
        <v>12040.208000000001</v>
      </c>
      <c r="M1348" s="41">
        <v>903.01560000000006</v>
      </c>
      <c r="N1348" s="41">
        <v>2709.0468000000001</v>
      </c>
      <c r="O1348" s="40">
        <v>12265.402400000001</v>
      </c>
      <c r="P1348" s="41">
        <v>1042.5592040000001</v>
      </c>
      <c r="Q1348" s="41">
        <v>3005.023588</v>
      </c>
      <c r="R1348" s="40">
        <v>12490.596800000001</v>
      </c>
      <c r="S1348" s="41">
        <v>1186.6066960000001</v>
      </c>
      <c r="T1348" s="41">
        <v>3310.0081520000003</v>
      </c>
      <c r="U1348" s="40">
        <v>12715.7912</v>
      </c>
      <c r="V1348" s="41">
        <v>1335.1580759999999</v>
      </c>
      <c r="W1348" s="41">
        <v>3624.0004919999997</v>
      </c>
      <c r="X1348" s="40">
        <v>12940.9856</v>
      </c>
      <c r="Y1348" s="41">
        <v>1488.213344</v>
      </c>
      <c r="Z1348" s="41">
        <v>3947.0006079999998</v>
      </c>
      <c r="AA1348" s="40">
        <v>13166.18</v>
      </c>
      <c r="AB1348" s="41">
        <v>1645.7725</v>
      </c>
      <c r="AC1348" s="41">
        <v>4279.0084999999999</v>
      </c>
      <c r="AD1348" s="35"/>
      <c r="AE1348" s="35"/>
      <c r="AF1348" s="35"/>
      <c r="AG1348" s="35"/>
      <c r="AH1348" s="35"/>
      <c r="AI1348" s="2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</row>
    <row r="1349" spans="1:47" s="24" customFormat="1">
      <c r="A1349" s="31">
        <v>32807</v>
      </c>
      <c r="B1349" s="31" t="s">
        <v>469</v>
      </c>
      <c r="C1349" s="31" t="s">
        <v>13</v>
      </c>
      <c r="D1349" s="31"/>
      <c r="E1349" s="31">
        <v>36.06</v>
      </c>
      <c r="F1349" s="31" t="s">
        <v>355</v>
      </c>
      <c r="G1349" s="31" t="s">
        <v>4</v>
      </c>
      <c r="H1349" s="31" t="s">
        <v>6</v>
      </c>
      <c r="I1349" s="40">
        <v>21799.46</v>
      </c>
      <c r="J1349" s="40">
        <v>1307.9675999999999</v>
      </c>
      <c r="K1349" s="40">
        <v>4359.8919999999998</v>
      </c>
      <c r="L1349" s="40">
        <v>21936.516</v>
      </c>
      <c r="M1349" s="41">
        <v>1645.2386999999999</v>
      </c>
      <c r="N1349" s="41">
        <v>4935.7160999999996</v>
      </c>
      <c r="O1349" s="40">
        <v>22183.216799999998</v>
      </c>
      <c r="P1349" s="41">
        <v>1885.5734279999999</v>
      </c>
      <c r="Q1349" s="41">
        <v>5434.8881159999992</v>
      </c>
      <c r="R1349" s="40">
        <v>22429.917600000001</v>
      </c>
      <c r="S1349" s="41">
        <v>2130.8421720000001</v>
      </c>
      <c r="T1349" s="41">
        <v>5943.9281640000008</v>
      </c>
      <c r="U1349" s="40">
        <v>22676.618399999999</v>
      </c>
      <c r="V1349" s="41">
        <v>2381.0449319999998</v>
      </c>
      <c r="W1349" s="41">
        <v>6462.8362439999992</v>
      </c>
      <c r="X1349" s="40">
        <v>22923.319199999998</v>
      </c>
      <c r="Y1349" s="41">
        <v>2636.1817080000001</v>
      </c>
      <c r="Z1349" s="41">
        <v>6991.6123559999996</v>
      </c>
      <c r="AA1349" s="40">
        <v>23170.02</v>
      </c>
      <c r="AB1349" s="41">
        <v>2896.2525000000001</v>
      </c>
      <c r="AC1349" s="41">
        <v>7530.2565000000004</v>
      </c>
      <c r="AD1349" s="35"/>
      <c r="AE1349" s="35"/>
      <c r="AF1349" s="35"/>
      <c r="AG1349" s="35"/>
      <c r="AH1349" s="35"/>
      <c r="AI1349" s="2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</row>
    <row r="1350" spans="1:47" s="24" customFormat="1">
      <c r="A1350" s="31">
        <v>26815</v>
      </c>
      <c r="B1350" s="31" t="s">
        <v>901</v>
      </c>
      <c r="C1350" s="31" t="s">
        <v>13</v>
      </c>
      <c r="D1350" s="31"/>
      <c r="E1350" s="31">
        <v>51.09</v>
      </c>
      <c r="F1350" s="31" t="s">
        <v>178</v>
      </c>
      <c r="G1350" s="31" t="s">
        <v>4</v>
      </c>
      <c r="H1350" s="31" t="s">
        <v>6</v>
      </c>
      <c r="I1350" s="40">
        <v>10232.48</v>
      </c>
      <c r="J1350" s="40">
        <v>613.94880000000001</v>
      </c>
      <c r="K1350" s="40">
        <v>2046.4960000000001</v>
      </c>
      <c r="L1350" s="40">
        <v>10621.314</v>
      </c>
      <c r="M1350" s="41">
        <v>796.59855000000005</v>
      </c>
      <c r="N1350" s="41">
        <v>2389.79565</v>
      </c>
      <c r="O1350" s="40">
        <v>11321.215199999999</v>
      </c>
      <c r="P1350" s="41">
        <v>962.30329199999994</v>
      </c>
      <c r="Q1350" s="41">
        <v>2773.6977239999997</v>
      </c>
      <c r="R1350" s="40">
        <v>12021.116399999999</v>
      </c>
      <c r="S1350" s="41">
        <v>1142.0060579999999</v>
      </c>
      <c r="T1350" s="41">
        <v>3185.5958459999997</v>
      </c>
      <c r="U1350" s="40">
        <v>12721.017599999999</v>
      </c>
      <c r="V1350" s="41">
        <v>1335.7068479999998</v>
      </c>
      <c r="W1350" s="41">
        <v>3625.4900159999993</v>
      </c>
      <c r="X1350" s="40">
        <v>13420.918799999999</v>
      </c>
      <c r="Y1350" s="41">
        <v>1543.4056619999999</v>
      </c>
      <c r="Z1350" s="41">
        <v>4093.3802339999997</v>
      </c>
      <c r="AA1350" s="40">
        <v>14120.82</v>
      </c>
      <c r="AB1350" s="41">
        <v>1765.1025</v>
      </c>
      <c r="AC1350" s="41">
        <v>4589.2664999999997</v>
      </c>
      <c r="AD1350" s="35"/>
      <c r="AE1350" s="35"/>
      <c r="AF1350" s="35"/>
      <c r="AG1350" s="35"/>
      <c r="AH1350" s="35"/>
      <c r="AI1350" s="2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</row>
    <row r="1351" spans="1:47" s="24" customFormat="1">
      <c r="A1351" s="31">
        <v>16654</v>
      </c>
      <c r="B1351" s="31" t="s">
        <v>1776</v>
      </c>
      <c r="C1351" s="31" t="s">
        <v>15</v>
      </c>
      <c r="D1351" s="31"/>
      <c r="E1351" s="31">
        <v>68.05</v>
      </c>
      <c r="F1351" s="31" t="s">
        <v>436</v>
      </c>
      <c r="G1351" s="31" t="s">
        <v>4</v>
      </c>
      <c r="H1351" s="31" t="s">
        <v>6</v>
      </c>
      <c r="I1351" s="40">
        <v>19355.96</v>
      </c>
      <c r="J1351" s="40">
        <v>1161.3575999999998</v>
      </c>
      <c r="K1351" s="40">
        <v>3871.192</v>
      </c>
      <c r="L1351" s="40">
        <v>20207.621999999999</v>
      </c>
      <c r="M1351" s="41">
        <v>1515.5716499999999</v>
      </c>
      <c r="N1351" s="41">
        <v>4546.7149499999996</v>
      </c>
      <c r="O1351" s="40">
        <v>21740.613600000001</v>
      </c>
      <c r="P1351" s="41">
        <v>1847.9521560000003</v>
      </c>
      <c r="Q1351" s="41">
        <v>5326.4503320000003</v>
      </c>
      <c r="R1351" s="40">
        <v>23273.605199999998</v>
      </c>
      <c r="S1351" s="41">
        <v>2210.9924939999996</v>
      </c>
      <c r="T1351" s="41">
        <v>6167.5053779999998</v>
      </c>
      <c r="U1351" s="40">
        <v>24806.596799999999</v>
      </c>
      <c r="V1351" s="41">
        <v>2604.6926639999997</v>
      </c>
      <c r="W1351" s="41">
        <v>7069.880087999999</v>
      </c>
      <c r="X1351" s="40">
        <v>26339.588400000001</v>
      </c>
      <c r="Y1351" s="41">
        <v>3029.052666</v>
      </c>
      <c r="Z1351" s="41">
        <v>8033.5744619999996</v>
      </c>
      <c r="AA1351" s="40">
        <v>27872.58</v>
      </c>
      <c r="AB1351" s="41">
        <v>3484.0725000000002</v>
      </c>
      <c r="AC1351" s="41">
        <v>9058.5885000000017</v>
      </c>
      <c r="AD1351" s="35"/>
      <c r="AE1351" s="35"/>
      <c r="AF1351" s="35"/>
      <c r="AG1351" s="35"/>
      <c r="AH1351" s="35"/>
      <c r="AI1351" s="2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</row>
    <row r="1352" spans="1:47" s="24" customFormat="1">
      <c r="A1352" s="31">
        <v>25066</v>
      </c>
      <c r="B1352" s="31" t="s">
        <v>1778</v>
      </c>
      <c r="C1352" s="31" t="s">
        <v>15</v>
      </c>
      <c r="D1352" s="31"/>
      <c r="E1352" s="31">
        <v>68.09</v>
      </c>
      <c r="F1352" s="31" t="s">
        <v>436</v>
      </c>
      <c r="G1352" s="31" t="s">
        <v>4</v>
      </c>
      <c r="H1352" s="31" t="s">
        <v>6</v>
      </c>
      <c r="I1352" s="40">
        <v>19448.439999999999</v>
      </c>
      <c r="J1352" s="40">
        <v>1166.9063999999998</v>
      </c>
      <c r="K1352" s="40">
        <v>3889.6880000000001</v>
      </c>
      <c r="L1352" s="40">
        <v>20304.171999999999</v>
      </c>
      <c r="M1352" s="41">
        <v>1522.8128999999999</v>
      </c>
      <c r="N1352" s="41">
        <v>4568.4386999999997</v>
      </c>
      <c r="O1352" s="40">
        <v>21844.489600000001</v>
      </c>
      <c r="P1352" s="41">
        <v>1856.7816160000002</v>
      </c>
      <c r="Q1352" s="41">
        <v>5351.8999519999998</v>
      </c>
      <c r="R1352" s="40">
        <v>23384.807199999999</v>
      </c>
      <c r="S1352" s="41">
        <v>2221.5566840000001</v>
      </c>
      <c r="T1352" s="41">
        <v>6196.9739079999999</v>
      </c>
      <c r="U1352" s="40">
        <v>24925.124799999998</v>
      </c>
      <c r="V1352" s="41">
        <v>2617.1381039999997</v>
      </c>
      <c r="W1352" s="41">
        <v>7103.6605679999984</v>
      </c>
      <c r="X1352" s="40">
        <v>26465.4424</v>
      </c>
      <c r="Y1352" s="41">
        <v>3043.5258760000002</v>
      </c>
      <c r="Z1352" s="41">
        <v>8071.9599319999998</v>
      </c>
      <c r="AA1352" s="40">
        <v>28005.759999999998</v>
      </c>
      <c r="AB1352" s="41">
        <v>3500.72</v>
      </c>
      <c r="AC1352" s="41">
        <v>9101.8719999999994</v>
      </c>
      <c r="AD1352" s="35"/>
      <c r="AE1352" s="35"/>
      <c r="AF1352" s="35"/>
      <c r="AG1352" s="35"/>
      <c r="AH1352" s="35"/>
      <c r="AI1352" s="2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</row>
    <row r="1353" spans="1:47" s="24" customFormat="1">
      <c r="A1353" s="31">
        <v>30998</v>
      </c>
      <c r="B1353" s="31" t="s">
        <v>610</v>
      </c>
      <c r="C1353" s="31" t="s">
        <v>13</v>
      </c>
      <c r="D1353" s="31"/>
      <c r="E1353" s="31">
        <v>45.08</v>
      </c>
      <c r="F1353" s="31" t="s">
        <v>40</v>
      </c>
      <c r="G1353" s="31" t="s">
        <v>4</v>
      </c>
      <c r="H1353" s="31" t="s">
        <v>6</v>
      </c>
      <c r="I1353" s="40">
        <v>30438.94</v>
      </c>
      <c r="J1353" s="40">
        <v>1826.3363999999999</v>
      </c>
      <c r="K1353" s="40">
        <v>6087.7880000000005</v>
      </c>
      <c r="L1353" s="40">
        <v>30895.523999999998</v>
      </c>
      <c r="M1353" s="41">
        <v>2317.1642999999999</v>
      </c>
      <c r="N1353" s="41">
        <v>6951.4928999999993</v>
      </c>
      <c r="O1353" s="40">
        <v>31717.375199999999</v>
      </c>
      <c r="P1353" s="41">
        <v>2695.9768920000001</v>
      </c>
      <c r="Q1353" s="41">
        <v>7770.7569239999993</v>
      </c>
      <c r="R1353" s="40">
        <v>32539.2264</v>
      </c>
      <c r="S1353" s="41">
        <v>3091.2265080000002</v>
      </c>
      <c r="T1353" s="41">
        <v>8622.8949960000009</v>
      </c>
      <c r="U1353" s="40">
        <v>33361.077599999997</v>
      </c>
      <c r="V1353" s="41">
        <v>3502.9131479999996</v>
      </c>
      <c r="W1353" s="41">
        <v>9507.9071159999985</v>
      </c>
      <c r="X1353" s="40">
        <v>34182.928800000002</v>
      </c>
      <c r="Y1353" s="41">
        <v>3931.0368120000003</v>
      </c>
      <c r="Z1353" s="41">
        <v>10425.793283999999</v>
      </c>
      <c r="AA1353" s="40">
        <v>35004.78</v>
      </c>
      <c r="AB1353" s="41">
        <v>4375.5974999999999</v>
      </c>
      <c r="AC1353" s="41">
        <v>11376.5535</v>
      </c>
      <c r="AD1353" s="35"/>
      <c r="AE1353" s="35"/>
      <c r="AF1353" s="35"/>
      <c r="AG1353" s="35"/>
      <c r="AH1353" s="35"/>
      <c r="AI1353" s="2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</row>
    <row r="1354" spans="1:47" s="24" customFormat="1">
      <c r="A1354" s="31">
        <v>29240</v>
      </c>
      <c r="B1354" s="31" t="s">
        <v>1220</v>
      </c>
      <c r="C1354" s="31" t="s">
        <v>15</v>
      </c>
      <c r="D1354" s="31"/>
      <c r="E1354" s="31">
        <v>44.06</v>
      </c>
      <c r="F1354" s="31" t="s">
        <v>363</v>
      </c>
      <c r="G1354" s="31" t="s">
        <v>4</v>
      </c>
      <c r="H1354" s="31" t="s">
        <v>6</v>
      </c>
      <c r="I1354" s="40">
        <v>14561.34</v>
      </c>
      <c r="J1354" s="40">
        <v>873.68039999999996</v>
      </c>
      <c r="K1354" s="40">
        <v>2912.268</v>
      </c>
      <c r="L1354" s="40">
        <v>14680.980000000001</v>
      </c>
      <c r="M1354" s="41">
        <v>1101.0735</v>
      </c>
      <c r="N1354" s="41">
        <v>3303.2205000000004</v>
      </c>
      <c r="O1354" s="40">
        <v>14896.332000000002</v>
      </c>
      <c r="P1354" s="41">
        <v>1266.1882200000002</v>
      </c>
      <c r="Q1354" s="41">
        <v>3649.6013400000006</v>
      </c>
      <c r="R1354" s="40">
        <v>15111.684000000001</v>
      </c>
      <c r="S1354" s="41">
        <v>1435.6099800000002</v>
      </c>
      <c r="T1354" s="41">
        <v>4004.5962600000007</v>
      </c>
      <c r="U1354" s="40">
        <v>15327.036000000002</v>
      </c>
      <c r="V1354" s="41">
        <v>1609.33878</v>
      </c>
      <c r="W1354" s="41">
        <v>4368.2052599999997</v>
      </c>
      <c r="X1354" s="40">
        <v>15542.388000000003</v>
      </c>
      <c r="Y1354" s="41">
        <v>1787.3746200000003</v>
      </c>
      <c r="Z1354" s="41">
        <v>4740.4283400000004</v>
      </c>
      <c r="AA1354" s="40">
        <v>15757.740000000002</v>
      </c>
      <c r="AB1354" s="41">
        <v>1969.7175000000002</v>
      </c>
      <c r="AC1354" s="41">
        <v>5121.2655000000004</v>
      </c>
      <c r="AD1354" s="35"/>
      <c r="AE1354" s="35"/>
      <c r="AF1354" s="35"/>
      <c r="AG1354" s="35"/>
      <c r="AH1354" s="35"/>
      <c r="AI1354" s="2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</row>
    <row r="1355" spans="1:47" s="24" customFormat="1">
      <c r="A1355" s="31">
        <v>27800</v>
      </c>
      <c r="B1355" s="31" t="s">
        <v>1643</v>
      </c>
      <c r="C1355" s="31" t="s">
        <v>15</v>
      </c>
      <c r="D1355" s="31"/>
      <c r="E1355" s="31">
        <v>45.11</v>
      </c>
      <c r="F1355" s="31" t="s">
        <v>391</v>
      </c>
      <c r="G1355" s="31" t="s">
        <v>4</v>
      </c>
      <c r="H1355" s="31" t="s">
        <v>6</v>
      </c>
      <c r="I1355" s="40">
        <v>24476.280000000002</v>
      </c>
      <c r="J1355" s="40">
        <v>1468.5768</v>
      </c>
      <c r="K1355" s="40">
        <v>4895.2560000000003</v>
      </c>
      <c r="L1355" s="40">
        <v>25315.435999999998</v>
      </c>
      <c r="M1355" s="41">
        <v>1898.6576999999997</v>
      </c>
      <c r="N1355" s="41">
        <v>5695.9730999999992</v>
      </c>
      <c r="O1355" s="40">
        <v>26825.916799999999</v>
      </c>
      <c r="P1355" s="41">
        <v>2280.2029280000002</v>
      </c>
      <c r="Q1355" s="41">
        <v>6572.3496159999995</v>
      </c>
      <c r="R1355" s="40">
        <v>28336.3976</v>
      </c>
      <c r="S1355" s="41">
        <v>2691.9577720000002</v>
      </c>
      <c r="T1355" s="41">
        <v>7509.1453640000009</v>
      </c>
      <c r="U1355" s="40">
        <v>29846.878399999998</v>
      </c>
      <c r="V1355" s="41">
        <v>3133.9222319999994</v>
      </c>
      <c r="W1355" s="41">
        <v>8506.3603439999988</v>
      </c>
      <c r="X1355" s="40">
        <v>31357.359199999999</v>
      </c>
      <c r="Y1355" s="41">
        <v>3606.0963080000001</v>
      </c>
      <c r="Z1355" s="41">
        <v>9563.9945559999996</v>
      </c>
      <c r="AA1355" s="40">
        <v>32867.839999999997</v>
      </c>
      <c r="AB1355" s="41">
        <v>4108.4799999999996</v>
      </c>
      <c r="AC1355" s="41">
        <v>10682.047999999999</v>
      </c>
      <c r="AD1355" s="35"/>
      <c r="AE1355" s="35"/>
      <c r="AF1355" s="35"/>
      <c r="AG1355" s="35"/>
      <c r="AH1355" s="35"/>
      <c r="AI1355" s="2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</row>
    <row r="1356" spans="1:47" s="24" customFormat="1">
      <c r="A1356" s="31">
        <v>24686</v>
      </c>
      <c r="B1356" s="31" t="s">
        <v>1604</v>
      </c>
      <c r="C1356" s="31" t="s">
        <v>15</v>
      </c>
      <c r="D1356" s="31"/>
      <c r="E1356" s="31">
        <v>51.05</v>
      </c>
      <c r="F1356" s="31" t="s">
        <v>295</v>
      </c>
      <c r="G1356" s="31" t="s">
        <v>4</v>
      </c>
      <c r="H1356" s="31" t="s">
        <v>6</v>
      </c>
      <c r="I1356" s="40">
        <v>22722.02</v>
      </c>
      <c r="J1356" s="40">
        <v>1363.3211999999999</v>
      </c>
      <c r="K1356" s="40">
        <v>4544.4040000000005</v>
      </c>
      <c r="L1356" s="40">
        <v>23403.680000000004</v>
      </c>
      <c r="M1356" s="41">
        <v>1755.2760000000003</v>
      </c>
      <c r="N1356" s="41">
        <v>5265.8280000000013</v>
      </c>
      <c r="O1356" s="40">
        <v>24630.668000000005</v>
      </c>
      <c r="P1356" s="41">
        <v>2093.6067800000005</v>
      </c>
      <c r="Q1356" s="41">
        <v>6034.5136600000014</v>
      </c>
      <c r="R1356" s="40">
        <v>25857.656000000003</v>
      </c>
      <c r="S1356" s="41">
        <v>2456.4773200000004</v>
      </c>
      <c r="T1356" s="41">
        <v>6852.2788400000009</v>
      </c>
      <c r="U1356" s="40">
        <v>27084.644000000004</v>
      </c>
      <c r="V1356" s="41">
        <v>2843.8876200000004</v>
      </c>
      <c r="W1356" s="41">
        <v>7719.1235400000005</v>
      </c>
      <c r="X1356" s="40">
        <v>28311.632000000005</v>
      </c>
      <c r="Y1356" s="41">
        <v>3255.8376800000005</v>
      </c>
      <c r="Z1356" s="41">
        <v>8635.0477600000013</v>
      </c>
      <c r="AA1356" s="40">
        <v>29538.620000000003</v>
      </c>
      <c r="AB1356" s="41">
        <v>3692.3275000000003</v>
      </c>
      <c r="AC1356" s="41">
        <v>9600.0515000000014</v>
      </c>
      <c r="AD1356" s="35"/>
      <c r="AE1356" s="35"/>
      <c r="AF1356" s="35"/>
      <c r="AG1356" s="35"/>
      <c r="AH1356" s="35"/>
      <c r="AI1356" s="2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</row>
    <row r="1357" spans="1:47" s="24" customFormat="1">
      <c r="A1357" s="31">
        <v>30951</v>
      </c>
      <c r="B1357" s="31" t="s">
        <v>592</v>
      </c>
      <c r="C1357" s="31" t="s">
        <v>13</v>
      </c>
      <c r="D1357" s="31"/>
      <c r="E1357" s="31">
        <v>38.04</v>
      </c>
      <c r="F1357" s="31" t="s">
        <v>227</v>
      </c>
      <c r="G1357" s="31" t="s">
        <v>4</v>
      </c>
      <c r="H1357" s="31" t="s">
        <v>6</v>
      </c>
      <c r="I1357" s="40">
        <v>8694.48</v>
      </c>
      <c r="J1357" s="40">
        <v>521.66879999999992</v>
      </c>
      <c r="K1357" s="40">
        <v>1738.896</v>
      </c>
      <c r="L1357" s="40">
        <v>8811.8559999999998</v>
      </c>
      <c r="M1357" s="41">
        <v>660.88919999999996</v>
      </c>
      <c r="N1357" s="41">
        <v>1982.6676</v>
      </c>
      <c r="O1357" s="40">
        <v>9023.1327999999994</v>
      </c>
      <c r="P1357" s="41">
        <v>766.96628799999996</v>
      </c>
      <c r="Q1357" s="41">
        <v>2210.6675359999999</v>
      </c>
      <c r="R1357" s="40">
        <v>9234.409599999999</v>
      </c>
      <c r="S1357" s="41">
        <v>877.26891199999989</v>
      </c>
      <c r="T1357" s="41">
        <v>2447.1185439999999</v>
      </c>
      <c r="U1357" s="40">
        <v>9445.6864000000005</v>
      </c>
      <c r="V1357" s="41">
        <v>991.79707200000007</v>
      </c>
      <c r="W1357" s="41">
        <v>2692.0206239999998</v>
      </c>
      <c r="X1357" s="40">
        <v>9656.9632000000001</v>
      </c>
      <c r="Y1357" s="41">
        <v>1110.5507680000001</v>
      </c>
      <c r="Z1357" s="41">
        <v>2945.3737759999999</v>
      </c>
      <c r="AA1357" s="40">
        <v>9868.24</v>
      </c>
      <c r="AB1357" s="41">
        <v>1233.53</v>
      </c>
      <c r="AC1357" s="41">
        <v>3207.1779999999999</v>
      </c>
      <c r="AD1357" s="35"/>
      <c r="AE1357" s="35"/>
      <c r="AF1357" s="35"/>
      <c r="AG1357" s="35"/>
      <c r="AH1357" s="35"/>
      <c r="AI1357" s="2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</row>
    <row r="1358" spans="1:47" s="24" customFormat="1">
      <c r="A1358" s="31">
        <v>28242</v>
      </c>
      <c r="B1358" s="31" t="s">
        <v>823</v>
      </c>
      <c r="C1358" s="31" t="s">
        <v>13</v>
      </c>
      <c r="D1358" s="31"/>
      <c r="E1358" s="31">
        <v>59.11</v>
      </c>
      <c r="F1358" s="31" t="s">
        <v>398</v>
      </c>
      <c r="G1358" s="31" t="s">
        <v>4</v>
      </c>
      <c r="H1358" s="31" t="s">
        <v>6</v>
      </c>
      <c r="I1358" s="40">
        <v>15677.76</v>
      </c>
      <c r="J1358" s="40">
        <v>940.66559999999993</v>
      </c>
      <c r="K1358" s="40">
        <v>3135.5520000000001</v>
      </c>
      <c r="L1358" s="40">
        <v>16148.092000000002</v>
      </c>
      <c r="M1358" s="41">
        <v>1211.1069000000002</v>
      </c>
      <c r="N1358" s="41">
        <v>3633.3207000000007</v>
      </c>
      <c r="O1358" s="40">
        <v>16994.689600000002</v>
      </c>
      <c r="P1358" s="41">
        <v>1444.5486160000003</v>
      </c>
      <c r="Q1358" s="41">
        <v>4163.6989520000006</v>
      </c>
      <c r="R1358" s="40">
        <v>17841.287200000002</v>
      </c>
      <c r="S1358" s="41">
        <v>1694.9222840000002</v>
      </c>
      <c r="T1358" s="41">
        <v>4727.9411080000009</v>
      </c>
      <c r="U1358" s="40">
        <v>18687.884800000003</v>
      </c>
      <c r="V1358" s="41">
        <v>1962.2279040000003</v>
      </c>
      <c r="W1358" s="41">
        <v>5326.047168000001</v>
      </c>
      <c r="X1358" s="40">
        <v>19534.482400000001</v>
      </c>
      <c r="Y1358" s="41">
        <v>2246.4654760000003</v>
      </c>
      <c r="Z1358" s="41">
        <v>5958.0171319999999</v>
      </c>
      <c r="AA1358" s="40">
        <v>20381.080000000002</v>
      </c>
      <c r="AB1358" s="41">
        <v>2547.6350000000002</v>
      </c>
      <c r="AC1358" s="41">
        <v>6623.8510000000006</v>
      </c>
      <c r="AD1358" s="35"/>
      <c r="AE1358" s="35"/>
      <c r="AF1358" s="35"/>
      <c r="AG1358" s="35"/>
      <c r="AH1358" s="35"/>
      <c r="AI1358" s="2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</row>
    <row r="1359" spans="1:47" s="24" customFormat="1">
      <c r="A1359" s="31">
        <v>16740</v>
      </c>
      <c r="B1359" s="31" t="s">
        <v>2244</v>
      </c>
      <c r="C1359" s="31" t="s">
        <v>15</v>
      </c>
      <c r="D1359" s="31"/>
      <c r="E1359" s="31">
        <v>71.05</v>
      </c>
      <c r="F1359" s="31" t="s">
        <v>428</v>
      </c>
      <c r="G1359" s="31" t="s">
        <v>4</v>
      </c>
      <c r="H1359" s="31" t="s">
        <v>6</v>
      </c>
      <c r="I1359" s="40">
        <v>24335.14</v>
      </c>
      <c r="J1359" s="40">
        <v>1460.1083999999998</v>
      </c>
      <c r="K1359" s="40">
        <v>4867.0280000000002</v>
      </c>
      <c r="L1359" s="40">
        <v>25573.739999999998</v>
      </c>
      <c r="M1359" s="41">
        <v>1918.0304999999998</v>
      </c>
      <c r="N1359" s="41">
        <v>5754.0914999999995</v>
      </c>
      <c r="O1359" s="40">
        <v>27803.22</v>
      </c>
      <c r="P1359" s="41">
        <v>2363.2737000000002</v>
      </c>
      <c r="Q1359" s="41">
        <v>6811.7889000000005</v>
      </c>
      <c r="R1359" s="40">
        <v>30032.7</v>
      </c>
      <c r="S1359" s="41">
        <v>2853.1065000000003</v>
      </c>
      <c r="T1359" s="41">
        <v>7958.665500000001</v>
      </c>
      <c r="U1359" s="40">
        <v>32262.18</v>
      </c>
      <c r="V1359" s="41">
        <v>3387.5288999999998</v>
      </c>
      <c r="W1359" s="41">
        <v>9194.7212999999992</v>
      </c>
      <c r="X1359" s="40">
        <v>34491.660000000003</v>
      </c>
      <c r="Y1359" s="41">
        <v>3966.5409000000004</v>
      </c>
      <c r="Z1359" s="41">
        <v>10519.956300000002</v>
      </c>
      <c r="AA1359" s="40">
        <v>36721.14</v>
      </c>
      <c r="AB1359" s="41">
        <v>4590.1424999999999</v>
      </c>
      <c r="AC1359" s="41">
        <v>11934.370500000001</v>
      </c>
      <c r="AD1359" s="35"/>
      <c r="AE1359" s="35"/>
      <c r="AF1359" s="35"/>
      <c r="AG1359" s="35"/>
      <c r="AH1359" s="35"/>
      <c r="AI1359" s="2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</row>
    <row r="1360" spans="1:47" s="24" customFormat="1">
      <c r="A1360" s="31">
        <v>23515</v>
      </c>
      <c r="B1360" s="31" t="s">
        <v>1858</v>
      </c>
      <c r="C1360" s="31" t="s">
        <v>15</v>
      </c>
      <c r="D1360" s="31"/>
      <c r="E1360" s="31">
        <v>54.03</v>
      </c>
      <c r="F1360" s="31" t="s">
        <v>67</v>
      </c>
      <c r="G1360" s="31" t="s">
        <v>4</v>
      </c>
      <c r="H1360" s="31" t="s">
        <v>6</v>
      </c>
      <c r="I1360" s="40">
        <v>30580.06</v>
      </c>
      <c r="J1360" s="40">
        <v>1834.8036</v>
      </c>
      <c r="K1360" s="40">
        <v>6116.0120000000006</v>
      </c>
      <c r="L1360" s="40">
        <v>32110.808000000008</v>
      </c>
      <c r="M1360" s="41">
        <v>2408.3106000000007</v>
      </c>
      <c r="N1360" s="41">
        <v>7224.9318000000021</v>
      </c>
      <c r="O1360" s="40">
        <v>34866.154400000007</v>
      </c>
      <c r="P1360" s="41">
        <v>2963.6231240000006</v>
      </c>
      <c r="Q1360" s="41">
        <v>8542.2078280000023</v>
      </c>
      <c r="R1360" s="40">
        <v>37621.500800000009</v>
      </c>
      <c r="S1360" s="41">
        <v>3574.0425760000007</v>
      </c>
      <c r="T1360" s="41">
        <v>9969.6977120000029</v>
      </c>
      <c r="U1360" s="40">
        <v>40376.847200000011</v>
      </c>
      <c r="V1360" s="41">
        <v>4239.568956000001</v>
      </c>
      <c r="W1360" s="41">
        <v>11507.401452000002</v>
      </c>
      <c r="X1360" s="40">
        <v>43132.193600000013</v>
      </c>
      <c r="Y1360" s="41">
        <v>4960.2022640000014</v>
      </c>
      <c r="Z1360" s="41">
        <v>13155.319048000003</v>
      </c>
      <c r="AA1360" s="40">
        <v>45887.540000000008</v>
      </c>
      <c r="AB1360" s="41">
        <v>5735.942500000001</v>
      </c>
      <c r="AC1360" s="41">
        <v>14913.450500000003</v>
      </c>
      <c r="AD1360" s="35"/>
      <c r="AE1360" s="35"/>
      <c r="AF1360" s="35"/>
      <c r="AG1360" s="35"/>
      <c r="AH1360" s="35"/>
      <c r="AI1360" s="2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</row>
    <row r="1361" spans="1:49" s="24" customFormat="1">
      <c r="A1361" s="31">
        <v>16814</v>
      </c>
      <c r="B1361" s="31" t="s">
        <v>1108</v>
      </c>
      <c r="C1361" s="31" t="s">
        <v>13</v>
      </c>
      <c r="D1361" s="31"/>
      <c r="E1361" s="31">
        <v>61.06</v>
      </c>
      <c r="F1361" s="31" t="s">
        <v>294</v>
      </c>
      <c r="G1361" s="31" t="s">
        <v>4</v>
      </c>
      <c r="H1361" s="31" t="s">
        <v>6</v>
      </c>
      <c r="I1361" s="40">
        <v>24335.14</v>
      </c>
      <c r="J1361" s="40">
        <v>1460.1083999999998</v>
      </c>
      <c r="K1361" s="40">
        <v>4867.0280000000002</v>
      </c>
      <c r="L1361" s="40">
        <v>25573.739999999998</v>
      </c>
      <c r="M1361" s="41">
        <v>1918.0304999999998</v>
      </c>
      <c r="N1361" s="41">
        <v>5754.0914999999995</v>
      </c>
      <c r="O1361" s="40">
        <v>27803.22</v>
      </c>
      <c r="P1361" s="41">
        <v>2363.2737000000002</v>
      </c>
      <c r="Q1361" s="41">
        <v>6811.7889000000005</v>
      </c>
      <c r="R1361" s="40">
        <v>30032.7</v>
      </c>
      <c r="S1361" s="41">
        <v>2853.1065000000003</v>
      </c>
      <c r="T1361" s="41">
        <v>7958.665500000001</v>
      </c>
      <c r="U1361" s="40">
        <v>32262.18</v>
      </c>
      <c r="V1361" s="41">
        <v>3387.5288999999998</v>
      </c>
      <c r="W1361" s="41">
        <v>9194.7212999999992</v>
      </c>
      <c r="X1361" s="40">
        <v>34491.660000000003</v>
      </c>
      <c r="Y1361" s="41">
        <v>3966.5409000000004</v>
      </c>
      <c r="Z1361" s="41">
        <v>10519.956300000002</v>
      </c>
      <c r="AA1361" s="40">
        <v>36721.14</v>
      </c>
      <c r="AB1361" s="41">
        <v>4590.1424999999999</v>
      </c>
      <c r="AC1361" s="41">
        <v>11934.370500000001</v>
      </c>
      <c r="AD1361" s="35"/>
      <c r="AE1361" s="35"/>
      <c r="AF1361" s="35"/>
      <c r="AG1361" s="35"/>
      <c r="AH1361" s="35"/>
      <c r="AI1361" s="2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</row>
    <row r="1362" spans="1:49" s="24" customFormat="1">
      <c r="A1362" s="31">
        <v>30064</v>
      </c>
      <c r="B1362" s="31" t="s">
        <v>1438</v>
      </c>
      <c r="C1362" s="31" t="s">
        <v>15</v>
      </c>
      <c r="D1362" s="31"/>
      <c r="E1362" s="31">
        <v>43.11</v>
      </c>
      <c r="F1362" s="31" t="s">
        <v>107</v>
      </c>
      <c r="G1362" s="31" t="s">
        <v>4</v>
      </c>
      <c r="H1362" s="31" t="s">
        <v>6</v>
      </c>
      <c r="I1362" s="40">
        <v>29561.64</v>
      </c>
      <c r="J1362" s="40">
        <v>1773.6984</v>
      </c>
      <c r="K1362" s="40">
        <v>5912.3280000000004</v>
      </c>
      <c r="L1362" s="40">
        <v>30138.091999999997</v>
      </c>
      <c r="M1362" s="41">
        <v>2260.3568999999998</v>
      </c>
      <c r="N1362" s="41">
        <v>6781.0706999999993</v>
      </c>
      <c r="O1362" s="40">
        <v>31175.705599999998</v>
      </c>
      <c r="P1362" s="41">
        <v>2649.934976</v>
      </c>
      <c r="Q1362" s="41">
        <v>7638.0478719999992</v>
      </c>
      <c r="R1362" s="40">
        <v>32213.319199999998</v>
      </c>
      <c r="S1362" s="41">
        <v>3060.265324</v>
      </c>
      <c r="T1362" s="41">
        <v>8536.5295879999994</v>
      </c>
      <c r="U1362" s="40">
        <v>33250.932799999995</v>
      </c>
      <c r="V1362" s="41">
        <v>3491.3479439999992</v>
      </c>
      <c r="W1362" s="41">
        <v>9476.5158479999973</v>
      </c>
      <c r="X1362" s="40">
        <v>34288.546399999999</v>
      </c>
      <c r="Y1362" s="41">
        <v>3943.182836</v>
      </c>
      <c r="Z1362" s="41">
        <v>10458.006652</v>
      </c>
      <c r="AA1362" s="40">
        <v>35326.159999999996</v>
      </c>
      <c r="AB1362" s="41">
        <v>4415.7699999999995</v>
      </c>
      <c r="AC1362" s="41">
        <v>11481.001999999999</v>
      </c>
      <c r="AD1362" s="35"/>
      <c r="AE1362" s="35"/>
      <c r="AF1362" s="35"/>
      <c r="AG1362" s="35"/>
      <c r="AH1362" s="35"/>
      <c r="AI1362" s="2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</row>
    <row r="1363" spans="1:49" s="24" customFormat="1">
      <c r="A1363" s="31">
        <v>22030</v>
      </c>
      <c r="B1363" s="31" t="s">
        <v>1992</v>
      </c>
      <c r="C1363" s="31" t="s">
        <v>15</v>
      </c>
      <c r="D1363" s="31"/>
      <c r="E1363" s="31">
        <v>57.04</v>
      </c>
      <c r="F1363" s="31" t="s">
        <v>276</v>
      </c>
      <c r="G1363" s="31" t="s">
        <v>4</v>
      </c>
      <c r="H1363" s="31" t="s">
        <v>6</v>
      </c>
      <c r="I1363" s="40">
        <v>24335.14</v>
      </c>
      <c r="J1363" s="40">
        <v>1460.1083999999998</v>
      </c>
      <c r="K1363" s="40">
        <v>4867.0280000000002</v>
      </c>
      <c r="L1363" s="40">
        <v>25573.739999999998</v>
      </c>
      <c r="M1363" s="41">
        <v>1918.0304999999998</v>
      </c>
      <c r="N1363" s="41">
        <v>5754.0914999999995</v>
      </c>
      <c r="O1363" s="40">
        <v>27803.22</v>
      </c>
      <c r="P1363" s="41">
        <v>2363.2737000000002</v>
      </c>
      <c r="Q1363" s="41">
        <v>6811.7889000000005</v>
      </c>
      <c r="R1363" s="40">
        <v>30032.7</v>
      </c>
      <c r="S1363" s="41">
        <v>2853.1065000000003</v>
      </c>
      <c r="T1363" s="41">
        <v>7958.665500000001</v>
      </c>
      <c r="U1363" s="40">
        <v>32262.18</v>
      </c>
      <c r="V1363" s="41">
        <v>3387.5288999999998</v>
      </c>
      <c r="W1363" s="41">
        <v>9194.7212999999992</v>
      </c>
      <c r="X1363" s="40">
        <v>34491.660000000003</v>
      </c>
      <c r="Y1363" s="41">
        <v>3966.5409000000004</v>
      </c>
      <c r="Z1363" s="41">
        <v>10519.956300000002</v>
      </c>
      <c r="AA1363" s="40">
        <v>36721.14</v>
      </c>
      <c r="AB1363" s="41">
        <v>4590.1424999999999</v>
      </c>
      <c r="AC1363" s="41">
        <v>11934.370500000001</v>
      </c>
      <c r="AD1363" s="35"/>
      <c r="AE1363" s="35"/>
      <c r="AF1363" s="35"/>
      <c r="AG1363" s="35"/>
      <c r="AH1363" s="35"/>
      <c r="AI1363" s="2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</row>
    <row r="1364" spans="1:49" s="24" customFormat="1">
      <c r="A1364" s="31">
        <v>24567</v>
      </c>
      <c r="B1364" s="31" t="s">
        <v>968</v>
      </c>
      <c r="C1364" s="31" t="s">
        <v>13</v>
      </c>
      <c r="D1364" s="31"/>
      <c r="E1364" s="31">
        <v>49.06</v>
      </c>
      <c r="F1364" s="31" t="s">
        <v>129</v>
      </c>
      <c r="G1364" s="31" t="s">
        <v>4</v>
      </c>
      <c r="H1364" s="31" t="s">
        <v>6</v>
      </c>
      <c r="I1364" s="40">
        <v>16304.84</v>
      </c>
      <c r="J1364" s="40">
        <v>978.29039999999998</v>
      </c>
      <c r="K1364" s="40">
        <v>3260.9680000000003</v>
      </c>
      <c r="L1364" s="40">
        <v>17022.252</v>
      </c>
      <c r="M1364" s="41">
        <v>1276.6688999999999</v>
      </c>
      <c r="N1364" s="41">
        <v>3830.0067000000004</v>
      </c>
      <c r="O1364" s="40">
        <v>18313.5936</v>
      </c>
      <c r="P1364" s="41">
        <v>1556.6554560000002</v>
      </c>
      <c r="Q1364" s="41">
        <v>4486.8304319999997</v>
      </c>
      <c r="R1364" s="40">
        <v>19604.9352</v>
      </c>
      <c r="S1364" s="41">
        <v>1862.468844</v>
      </c>
      <c r="T1364" s="41">
        <v>5195.307828</v>
      </c>
      <c r="U1364" s="40">
        <v>20896.2768</v>
      </c>
      <c r="V1364" s="41">
        <v>2194.1090639999998</v>
      </c>
      <c r="W1364" s="41">
        <v>5955.4388879999997</v>
      </c>
      <c r="X1364" s="40">
        <v>22187.618399999999</v>
      </c>
      <c r="Y1364" s="41">
        <v>2551.5761160000002</v>
      </c>
      <c r="Z1364" s="41">
        <v>6767.2236119999998</v>
      </c>
      <c r="AA1364" s="40">
        <v>23478.959999999999</v>
      </c>
      <c r="AB1364" s="41">
        <v>2934.87</v>
      </c>
      <c r="AC1364" s="41">
        <v>7630.6620000000003</v>
      </c>
      <c r="AD1364" s="35"/>
      <c r="AE1364" s="35"/>
      <c r="AF1364" s="35"/>
      <c r="AG1364" s="35"/>
      <c r="AH1364" s="35"/>
      <c r="AI1364" s="2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</row>
    <row r="1365" spans="1:49" s="24" customFormat="1">
      <c r="A1365" s="31">
        <v>16815</v>
      </c>
      <c r="B1365" s="31" t="s">
        <v>2196</v>
      </c>
      <c r="C1365" s="31" t="s">
        <v>15</v>
      </c>
      <c r="D1365" s="31"/>
      <c r="E1365" s="31">
        <v>62.08</v>
      </c>
      <c r="F1365" s="31" t="s">
        <v>407</v>
      </c>
      <c r="G1365" s="31" t="s">
        <v>4</v>
      </c>
      <c r="H1365" s="31" t="s">
        <v>6</v>
      </c>
      <c r="I1365" s="40">
        <v>24382.18</v>
      </c>
      <c r="J1365" s="40">
        <v>1462.9307999999999</v>
      </c>
      <c r="K1365" s="40">
        <v>4876.4360000000006</v>
      </c>
      <c r="L1365" s="40">
        <v>27305.254000000001</v>
      </c>
      <c r="M1365" s="41">
        <v>2047.8940499999999</v>
      </c>
      <c r="N1365" s="41">
        <v>6143.6821500000005</v>
      </c>
      <c r="O1365" s="40">
        <v>29720.591200000003</v>
      </c>
      <c r="P1365" s="41">
        <v>2526.2502520000003</v>
      </c>
      <c r="Q1365" s="41">
        <v>7281.5448440000009</v>
      </c>
      <c r="R1365" s="40">
        <v>32135.928400000004</v>
      </c>
      <c r="S1365" s="41">
        <v>3052.9131980000006</v>
      </c>
      <c r="T1365" s="41">
        <v>8516.0210260000022</v>
      </c>
      <c r="U1365" s="40">
        <v>34551.265599999999</v>
      </c>
      <c r="V1365" s="41">
        <v>3627.8828879999996</v>
      </c>
      <c r="W1365" s="41">
        <v>9847.1106959999979</v>
      </c>
      <c r="X1365" s="40">
        <v>36966.602800000001</v>
      </c>
      <c r="Y1365" s="41">
        <v>4251.1593220000004</v>
      </c>
      <c r="Z1365" s="41">
        <v>11274.813854</v>
      </c>
      <c r="AA1365" s="40">
        <v>39381.94</v>
      </c>
      <c r="AB1365" s="41">
        <v>4922.7425000000003</v>
      </c>
      <c r="AC1365" s="41">
        <v>12799.130500000001</v>
      </c>
      <c r="AD1365" s="35"/>
      <c r="AE1365" s="35"/>
      <c r="AF1365" s="35"/>
      <c r="AG1365" s="35"/>
      <c r="AH1365" s="35"/>
      <c r="AI1365" s="2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</row>
    <row r="1366" spans="1:49" s="24" customFormat="1">
      <c r="A1366" s="31">
        <v>22292</v>
      </c>
      <c r="B1366" s="31" t="s">
        <v>1959</v>
      </c>
      <c r="C1366" s="31" t="s">
        <v>15</v>
      </c>
      <c r="D1366" s="31"/>
      <c r="E1366" s="31">
        <v>55.1</v>
      </c>
      <c r="F1366" s="31" t="s">
        <v>51</v>
      </c>
      <c r="G1366" s="31" t="s">
        <v>4</v>
      </c>
      <c r="H1366" s="31" t="s">
        <v>6</v>
      </c>
      <c r="I1366" s="40">
        <v>34223.199999999997</v>
      </c>
      <c r="J1366" s="40">
        <v>2053.3919999999998</v>
      </c>
      <c r="K1366" s="40">
        <v>6844.6399999999994</v>
      </c>
      <c r="L1366" s="40">
        <v>36185.106</v>
      </c>
      <c r="M1366" s="41">
        <v>2713.8829499999997</v>
      </c>
      <c r="N1366" s="41">
        <v>8141.6488500000005</v>
      </c>
      <c r="O1366" s="40">
        <v>39716.536800000002</v>
      </c>
      <c r="P1366" s="41">
        <v>3375.9056280000004</v>
      </c>
      <c r="Q1366" s="41">
        <v>9730.5515159999995</v>
      </c>
      <c r="R1366" s="40">
        <v>43247.967599999996</v>
      </c>
      <c r="S1366" s="41">
        <v>4108.5569219999998</v>
      </c>
      <c r="T1366" s="41">
        <v>11460.711413999999</v>
      </c>
      <c r="U1366" s="40">
        <v>46779.398399999998</v>
      </c>
      <c r="V1366" s="41">
        <v>4911.836832</v>
      </c>
      <c r="W1366" s="41">
        <v>13332.128543999999</v>
      </c>
      <c r="X1366" s="40">
        <v>50310.8292</v>
      </c>
      <c r="Y1366" s="41">
        <v>5785.7453580000001</v>
      </c>
      <c r="Z1366" s="41">
        <v>15344.802905999999</v>
      </c>
      <c r="AA1366" s="40">
        <v>53842.259999999995</v>
      </c>
      <c r="AB1366" s="41">
        <v>6730.2824999999993</v>
      </c>
      <c r="AC1366" s="41">
        <v>17498.734499999999</v>
      </c>
      <c r="AD1366" s="35"/>
      <c r="AE1366" s="35"/>
      <c r="AF1366" s="35"/>
      <c r="AG1366" s="35"/>
      <c r="AH1366" s="35"/>
      <c r="AI1366" s="2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</row>
    <row r="1367" spans="1:49" s="24" customFormat="1">
      <c r="A1367" s="31">
        <v>22110</v>
      </c>
      <c r="B1367" s="31" t="s">
        <v>2002</v>
      </c>
      <c r="C1367" s="31" t="s">
        <v>15</v>
      </c>
      <c r="D1367" s="31"/>
      <c r="E1367" s="31">
        <v>58.08</v>
      </c>
      <c r="F1367" s="31" t="s">
        <v>345</v>
      </c>
      <c r="G1367" s="31" t="s">
        <v>4</v>
      </c>
      <c r="H1367" s="31" t="s">
        <v>6</v>
      </c>
      <c r="I1367" s="40">
        <v>30888.300000000003</v>
      </c>
      <c r="J1367" s="40">
        <v>1853.298</v>
      </c>
      <c r="K1367" s="40">
        <v>6177.6600000000008</v>
      </c>
      <c r="L1367" s="40">
        <v>32641.331999999995</v>
      </c>
      <c r="M1367" s="41">
        <v>2448.0998999999997</v>
      </c>
      <c r="N1367" s="41">
        <v>7344.2996999999987</v>
      </c>
      <c r="O1367" s="40">
        <v>35796.789599999996</v>
      </c>
      <c r="P1367" s="41">
        <v>3042.727116</v>
      </c>
      <c r="Q1367" s="41">
        <v>8770.2134519999981</v>
      </c>
      <c r="R1367" s="40">
        <v>38952.247199999998</v>
      </c>
      <c r="S1367" s="41">
        <v>3700.4634839999999</v>
      </c>
      <c r="T1367" s="41">
        <v>10322.345508</v>
      </c>
      <c r="U1367" s="40">
        <v>42107.704799999992</v>
      </c>
      <c r="V1367" s="41">
        <v>4421.3090039999988</v>
      </c>
      <c r="W1367" s="41">
        <v>12000.695867999997</v>
      </c>
      <c r="X1367" s="40">
        <v>45263.162399999994</v>
      </c>
      <c r="Y1367" s="41">
        <v>5205.2636759999996</v>
      </c>
      <c r="Z1367" s="41">
        <v>13805.264531999997</v>
      </c>
      <c r="AA1367" s="40">
        <v>48418.619999999995</v>
      </c>
      <c r="AB1367" s="41">
        <v>6052.3274999999994</v>
      </c>
      <c r="AC1367" s="41">
        <v>15736.0515</v>
      </c>
      <c r="AD1367" s="35"/>
      <c r="AE1367" s="35"/>
      <c r="AF1367" s="35"/>
      <c r="AG1367" s="35"/>
      <c r="AH1367" s="35"/>
      <c r="AI1367" s="2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</row>
    <row r="1368" spans="1:49" s="24" customFormat="1">
      <c r="A1368" s="31">
        <v>30658</v>
      </c>
      <c r="B1368" s="31" t="s">
        <v>1378</v>
      </c>
      <c r="C1368" s="31" t="s">
        <v>15</v>
      </c>
      <c r="D1368" s="31"/>
      <c r="E1368" s="31">
        <v>36.1</v>
      </c>
      <c r="F1368" s="31" t="s">
        <v>217</v>
      </c>
      <c r="G1368" s="31" t="s">
        <v>4</v>
      </c>
      <c r="H1368" s="31" t="s">
        <v>6</v>
      </c>
      <c r="I1368" s="40">
        <v>14437.34</v>
      </c>
      <c r="J1368" s="40">
        <v>866.24040000000002</v>
      </c>
      <c r="K1368" s="40">
        <v>2887.4680000000003</v>
      </c>
      <c r="L1368" s="40">
        <v>14653.900000000001</v>
      </c>
      <c r="M1368" s="41">
        <v>1099.0425</v>
      </c>
      <c r="N1368" s="41">
        <v>3297.1275000000005</v>
      </c>
      <c r="O1368" s="40">
        <v>15043.708000000002</v>
      </c>
      <c r="P1368" s="41">
        <v>1278.7151800000004</v>
      </c>
      <c r="Q1368" s="41">
        <v>3685.7084600000003</v>
      </c>
      <c r="R1368" s="40">
        <v>15433.516000000001</v>
      </c>
      <c r="S1368" s="41">
        <v>1466.1840200000001</v>
      </c>
      <c r="T1368" s="41">
        <v>4089.8817400000007</v>
      </c>
      <c r="U1368" s="40">
        <v>15823.324000000002</v>
      </c>
      <c r="V1368" s="41">
        <v>1661.4490200000002</v>
      </c>
      <c r="W1368" s="41">
        <v>4509.6473400000004</v>
      </c>
      <c r="X1368" s="40">
        <v>16213.132000000001</v>
      </c>
      <c r="Y1368" s="41">
        <v>1864.5101800000002</v>
      </c>
      <c r="Z1368" s="41">
        <v>4945.0052599999999</v>
      </c>
      <c r="AA1368" s="40">
        <v>16602.940000000002</v>
      </c>
      <c r="AB1368" s="41">
        <v>2075.3675000000003</v>
      </c>
      <c r="AC1368" s="41">
        <v>5395.9555000000009</v>
      </c>
      <c r="AD1368" s="35"/>
      <c r="AE1368" s="35"/>
      <c r="AF1368" s="35"/>
      <c r="AG1368" s="35"/>
      <c r="AH1368" s="35"/>
      <c r="AI1368" s="2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</row>
    <row r="1369" spans="1:49" s="24" customFormat="1">
      <c r="A1369" s="31">
        <v>30240</v>
      </c>
      <c r="B1369" s="31" t="s">
        <v>1226</v>
      </c>
      <c r="C1369" s="31" t="s">
        <v>15</v>
      </c>
      <c r="D1369" s="31"/>
      <c r="E1369" s="31">
        <v>39</v>
      </c>
      <c r="F1369" s="31" t="s">
        <v>409</v>
      </c>
      <c r="G1369" s="31" t="s">
        <v>4</v>
      </c>
      <c r="H1369" s="31" t="s">
        <v>6</v>
      </c>
      <c r="I1369" s="40">
        <v>19355.96</v>
      </c>
      <c r="J1369" s="40">
        <v>1161.3575999999998</v>
      </c>
      <c r="K1369" s="40">
        <v>3871.192</v>
      </c>
      <c r="L1369" s="40">
        <v>19501.129999999997</v>
      </c>
      <c r="M1369" s="41">
        <v>1462.5847499999998</v>
      </c>
      <c r="N1369" s="41">
        <v>4387.75425</v>
      </c>
      <c r="O1369" s="40">
        <v>19762.435999999998</v>
      </c>
      <c r="P1369" s="41">
        <v>1679.8070599999999</v>
      </c>
      <c r="Q1369" s="41">
        <v>4841.7968199999996</v>
      </c>
      <c r="R1369" s="40">
        <v>20023.741999999998</v>
      </c>
      <c r="S1369" s="41">
        <v>1902.2554899999998</v>
      </c>
      <c r="T1369" s="41">
        <v>5306.2916299999997</v>
      </c>
      <c r="U1369" s="40">
        <v>20285.047999999999</v>
      </c>
      <c r="V1369" s="41">
        <v>2129.9300399999997</v>
      </c>
      <c r="W1369" s="41">
        <v>5781.2386799999995</v>
      </c>
      <c r="X1369" s="40">
        <v>20546.353999999999</v>
      </c>
      <c r="Y1369" s="41">
        <v>2362.8307100000002</v>
      </c>
      <c r="Z1369" s="41">
        <v>6266.6379699999998</v>
      </c>
      <c r="AA1369" s="40">
        <v>20807.66</v>
      </c>
      <c r="AB1369" s="41">
        <v>2600.9575</v>
      </c>
      <c r="AC1369" s="41">
        <v>6762.4895000000006</v>
      </c>
      <c r="AD1369" s="35"/>
      <c r="AE1369" s="35"/>
      <c r="AF1369" s="35"/>
      <c r="AG1369" s="35"/>
      <c r="AH1369" s="35"/>
      <c r="AI1369" s="2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</row>
    <row r="1370" spans="1:49" s="24" customFormat="1">
      <c r="A1370" s="31">
        <v>16910</v>
      </c>
      <c r="B1370" s="31" t="s">
        <v>2197</v>
      </c>
      <c r="C1370" s="31" t="s">
        <v>15</v>
      </c>
      <c r="D1370" s="31"/>
      <c r="E1370" s="31">
        <v>65.06</v>
      </c>
      <c r="F1370" s="31" t="s">
        <v>434</v>
      </c>
      <c r="G1370" s="31" t="s">
        <v>4</v>
      </c>
      <c r="H1370" s="31" t="s">
        <v>6</v>
      </c>
      <c r="I1370" s="40">
        <v>30438.94</v>
      </c>
      <c r="J1370" s="40">
        <v>1826.3363999999999</v>
      </c>
      <c r="K1370" s="40">
        <v>6087.7880000000005</v>
      </c>
      <c r="L1370" s="40">
        <v>31960.886000000002</v>
      </c>
      <c r="M1370" s="41">
        <v>2397.0664500000003</v>
      </c>
      <c r="N1370" s="41">
        <v>7191.1993500000008</v>
      </c>
      <c r="O1370" s="40">
        <v>34700.388800000001</v>
      </c>
      <c r="P1370" s="41">
        <v>2949.5330480000002</v>
      </c>
      <c r="Q1370" s="41">
        <v>8501.5952560000005</v>
      </c>
      <c r="R1370" s="40">
        <v>37439.891600000003</v>
      </c>
      <c r="S1370" s="41">
        <v>3556.7897020000005</v>
      </c>
      <c r="T1370" s="41">
        <v>9921.5712740000017</v>
      </c>
      <c r="U1370" s="40">
        <v>40179.394400000005</v>
      </c>
      <c r="V1370" s="41">
        <v>4218.8364120000006</v>
      </c>
      <c r="W1370" s="41">
        <v>11451.127404000001</v>
      </c>
      <c r="X1370" s="40">
        <v>42918.897200000007</v>
      </c>
      <c r="Y1370" s="41">
        <v>4935.6731780000009</v>
      </c>
      <c r="Z1370" s="41">
        <v>13090.263646000001</v>
      </c>
      <c r="AA1370" s="40">
        <v>45658.400000000001</v>
      </c>
      <c r="AB1370" s="41">
        <v>5707.3</v>
      </c>
      <c r="AC1370" s="41">
        <v>14838.980000000001</v>
      </c>
      <c r="AD1370" s="35"/>
      <c r="AE1370" s="35"/>
      <c r="AF1370" s="35"/>
      <c r="AG1370" s="35"/>
      <c r="AH1370" s="35"/>
      <c r="AI1370" s="2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</row>
    <row r="1371" spans="1:49" s="24" customFormat="1">
      <c r="A1371" s="31">
        <v>30484</v>
      </c>
      <c r="B1371" s="31" t="s">
        <v>613</v>
      </c>
      <c r="C1371" s="31" t="s">
        <v>13</v>
      </c>
      <c r="D1371" s="31"/>
      <c r="E1371" s="31">
        <v>35</v>
      </c>
      <c r="F1371" s="31" t="s">
        <v>346</v>
      </c>
      <c r="G1371" s="31" t="s">
        <v>4</v>
      </c>
      <c r="H1371" s="31" t="s">
        <v>6</v>
      </c>
      <c r="I1371" s="40">
        <v>10449.780000000001</v>
      </c>
      <c r="J1371" s="40">
        <v>626.98680000000002</v>
      </c>
      <c r="K1371" s="40">
        <v>2089.9560000000001</v>
      </c>
      <c r="L1371" s="40">
        <v>10606.526000000002</v>
      </c>
      <c r="M1371" s="41">
        <v>795.48945000000015</v>
      </c>
      <c r="N1371" s="41">
        <v>2386.4683500000006</v>
      </c>
      <c r="O1371" s="40">
        <v>10888.668800000003</v>
      </c>
      <c r="P1371" s="41">
        <v>925.5368480000003</v>
      </c>
      <c r="Q1371" s="41">
        <v>2667.7238560000005</v>
      </c>
      <c r="R1371" s="40">
        <v>11170.811600000003</v>
      </c>
      <c r="S1371" s="41">
        <v>1061.2271020000003</v>
      </c>
      <c r="T1371" s="41">
        <v>2960.2650740000008</v>
      </c>
      <c r="U1371" s="40">
        <v>11452.954400000002</v>
      </c>
      <c r="V1371" s="41">
        <v>1202.5602120000001</v>
      </c>
      <c r="W1371" s="41">
        <v>3264.0920040000005</v>
      </c>
      <c r="X1371" s="40">
        <v>11735.097200000004</v>
      </c>
      <c r="Y1371" s="41">
        <v>1349.5361780000005</v>
      </c>
      <c r="Z1371" s="41">
        <v>3579.204646000001</v>
      </c>
      <c r="AA1371" s="40">
        <v>12017.240000000003</v>
      </c>
      <c r="AB1371" s="41">
        <v>1502.1550000000004</v>
      </c>
      <c r="AC1371" s="41">
        <v>3905.6030000000014</v>
      </c>
      <c r="AD1371" s="35"/>
      <c r="AE1371" s="35"/>
      <c r="AF1371" s="35"/>
      <c r="AG1371" s="35"/>
      <c r="AH1371" s="35"/>
      <c r="AI1371" s="2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</row>
    <row r="1372" spans="1:49" s="24" customFormat="1">
      <c r="A1372" s="31">
        <v>16916</v>
      </c>
      <c r="B1372" s="31" t="s">
        <v>2122</v>
      </c>
      <c r="C1372" s="31" t="s">
        <v>15</v>
      </c>
      <c r="D1372" s="31"/>
      <c r="E1372" s="31">
        <v>66.08</v>
      </c>
      <c r="F1372" s="31" t="s">
        <v>122</v>
      </c>
      <c r="G1372" s="31" t="s">
        <v>4</v>
      </c>
      <c r="H1372" s="31" t="s">
        <v>6</v>
      </c>
      <c r="I1372" s="40">
        <v>24335.14</v>
      </c>
      <c r="J1372" s="40">
        <v>1460.1083999999998</v>
      </c>
      <c r="K1372" s="40">
        <v>4867.0280000000002</v>
      </c>
      <c r="L1372" s="40">
        <v>25573.739999999998</v>
      </c>
      <c r="M1372" s="41">
        <v>1918.0304999999998</v>
      </c>
      <c r="N1372" s="41">
        <v>5754.0914999999995</v>
      </c>
      <c r="O1372" s="40">
        <v>27803.22</v>
      </c>
      <c r="P1372" s="41">
        <v>2363.2737000000002</v>
      </c>
      <c r="Q1372" s="41">
        <v>6811.7889000000005</v>
      </c>
      <c r="R1372" s="40">
        <v>30032.7</v>
      </c>
      <c r="S1372" s="41">
        <v>2853.1065000000003</v>
      </c>
      <c r="T1372" s="41">
        <v>7958.665500000001</v>
      </c>
      <c r="U1372" s="40">
        <v>32262.18</v>
      </c>
      <c r="V1372" s="41">
        <v>3387.5288999999998</v>
      </c>
      <c r="W1372" s="41">
        <v>9194.7212999999992</v>
      </c>
      <c r="X1372" s="40">
        <v>34491.660000000003</v>
      </c>
      <c r="Y1372" s="41">
        <v>3966.5409000000004</v>
      </c>
      <c r="Z1372" s="41">
        <v>10519.956300000002</v>
      </c>
      <c r="AA1372" s="40">
        <v>36721.14</v>
      </c>
      <c r="AB1372" s="41">
        <v>4590.1424999999999</v>
      </c>
      <c r="AC1372" s="41">
        <v>11934.370500000001</v>
      </c>
      <c r="AD1372" s="35"/>
      <c r="AE1372" s="35"/>
      <c r="AF1372" s="35"/>
      <c r="AG1372" s="35"/>
      <c r="AH1372" s="35"/>
      <c r="AI1372" s="2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</row>
    <row r="1373" spans="1:49" s="24" customFormat="1">
      <c r="A1373" s="31">
        <v>28023</v>
      </c>
      <c r="B1373" s="31" t="s">
        <v>1626</v>
      </c>
      <c r="C1373" s="31" t="s">
        <v>15</v>
      </c>
      <c r="D1373" s="31"/>
      <c r="E1373" s="31">
        <v>47.11</v>
      </c>
      <c r="F1373" s="31" t="s">
        <v>400</v>
      </c>
      <c r="G1373" s="31" t="s">
        <v>4</v>
      </c>
      <c r="H1373" s="31" t="s">
        <v>6</v>
      </c>
      <c r="I1373" s="40">
        <v>18110.86</v>
      </c>
      <c r="J1373" s="40">
        <v>1086.6515999999999</v>
      </c>
      <c r="K1373" s="40">
        <v>3622.1720000000005</v>
      </c>
      <c r="L1373" s="40">
        <v>18690.407999999999</v>
      </c>
      <c r="M1373" s="41">
        <v>1401.7805999999998</v>
      </c>
      <c r="N1373" s="41">
        <v>4205.3418000000001</v>
      </c>
      <c r="O1373" s="40">
        <v>19733.594400000002</v>
      </c>
      <c r="P1373" s="41">
        <v>1677.3555240000003</v>
      </c>
      <c r="Q1373" s="41">
        <v>4834.7306280000003</v>
      </c>
      <c r="R1373" s="40">
        <v>20776.7808</v>
      </c>
      <c r="S1373" s="41">
        <v>1973.7941760000001</v>
      </c>
      <c r="T1373" s="41">
        <v>5505.846912</v>
      </c>
      <c r="U1373" s="40">
        <v>21819.967199999999</v>
      </c>
      <c r="V1373" s="41">
        <v>2291.096556</v>
      </c>
      <c r="W1373" s="41">
        <v>6218.6906519999993</v>
      </c>
      <c r="X1373" s="40">
        <v>22863.153600000001</v>
      </c>
      <c r="Y1373" s="41">
        <v>2629.2626640000003</v>
      </c>
      <c r="Z1373" s="41">
        <v>6973.2618480000001</v>
      </c>
      <c r="AA1373" s="40">
        <v>23906.34</v>
      </c>
      <c r="AB1373" s="41">
        <v>2988.2925</v>
      </c>
      <c r="AC1373" s="41">
        <v>7769.5605000000005</v>
      </c>
      <c r="AD1373" s="35"/>
      <c r="AE1373" s="35"/>
      <c r="AF1373" s="35"/>
      <c r="AG1373" s="35"/>
      <c r="AH1373" s="35"/>
      <c r="AI1373" s="2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</row>
    <row r="1374" spans="1:49" s="24" customFormat="1">
      <c r="A1374" s="31">
        <v>28752</v>
      </c>
      <c r="B1374" s="31" t="s">
        <v>1356</v>
      </c>
      <c r="C1374" s="31" t="s">
        <v>15</v>
      </c>
      <c r="D1374" s="31"/>
      <c r="E1374" s="31">
        <v>45.07</v>
      </c>
      <c r="F1374" s="31" t="s">
        <v>36</v>
      </c>
      <c r="G1374" s="31" t="s">
        <v>4</v>
      </c>
      <c r="H1374" s="31" t="s">
        <v>6</v>
      </c>
      <c r="I1374" s="40">
        <v>21687.1</v>
      </c>
      <c r="J1374" s="40">
        <v>1301.2259999999999</v>
      </c>
      <c r="K1374" s="40">
        <v>4337.42</v>
      </c>
      <c r="L1374" s="40">
        <v>22012.405999999999</v>
      </c>
      <c r="M1374" s="41">
        <v>1650.9304499999998</v>
      </c>
      <c r="N1374" s="41">
        <v>4952.7913499999995</v>
      </c>
      <c r="O1374" s="40">
        <v>22597.9568</v>
      </c>
      <c r="P1374" s="41">
        <v>1920.8263280000001</v>
      </c>
      <c r="Q1374" s="41">
        <v>5536.4994159999997</v>
      </c>
      <c r="R1374" s="40">
        <v>23183.507599999997</v>
      </c>
      <c r="S1374" s="41">
        <v>2202.4332219999997</v>
      </c>
      <c r="T1374" s="41">
        <v>6143.6295139999993</v>
      </c>
      <c r="U1374" s="40">
        <v>23769.058399999998</v>
      </c>
      <c r="V1374" s="41">
        <v>2495.7511319999999</v>
      </c>
      <c r="W1374" s="41">
        <v>6774.1816439999993</v>
      </c>
      <c r="X1374" s="40">
        <v>24354.609199999999</v>
      </c>
      <c r="Y1374" s="41">
        <v>2800.7800579999998</v>
      </c>
      <c r="Z1374" s="41">
        <v>7428.1558059999998</v>
      </c>
      <c r="AA1374" s="40">
        <v>24940.16</v>
      </c>
      <c r="AB1374" s="41">
        <v>3117.52</v>
      </c>
      <c r="AC1374" s="41">
        <v>8105.5520000000006</v>
      </c>
      <c r="AD1374" s="35"/>
      <c r="AE1374" s="35"/>
      <c r="AF1374" s="35"/>
      <c r="AG1374" s="35"/>
      <c r="AH1374" s="35"/>
      <c r="AI1374" s="2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</row>
    <row r="1375" spans="1:49" s="24" customFormat="1">
      <c r="A1375" s="31">
        <v>16964</v>
      </c>
      <c r="B1375" s="31" t="s">
        <v>2123</v>
      </c>
      <c r="C1375" s="31" t="s">
        <v>15</v>
      </c>
      <c r="D1375" s="31"/>
      <c r="E1375" s="31">
        <v>56.08</v>
      </c>
      <c r="F1375" s="31" t="s">
        <v>122</v>
      </c>
      <c r="G1375" s="31" t="s">
        <v>4</v>
      </c>
      <c r="H1375" s="31" t="s">
        <v>6</v>
      </c>
      <c r="I1375" s="40">
        <v>30888.300000000003</v>
      </c>
      <c r="J1375" s="40">
        <v>1853.298</v>
      </c>
      <c r="K1375" s="40">
        <v>6177.6600000000008</v>
      </c>
      <c r="L1375" s="40">
        <v>32641.331999999995</v>
      </c>
      <c r="M1375" s="41">
        <v>2448.0998999999997</v>
      </c>
      <c r="N1375" s="41">
        <v>7344.2996999999987</v>
      </c>
      <c r="O1375" s="40">
        <v>35796.789599999996</v>
      </c>
      <c r="P1375" s="41">
        <v>3042.727116</v>
      </c>
      <c r="Q1375" s="41">
        <v>8770.2134519999981</v>
      </c>
      <c r="R1375" s="40">
        <v>38952.247199999998</v>
      </c>
      <c r="S1375" s="41">
        <v>3700.4634839999999</v>
      </c>
      <c r="T1375" s="41">
        <v>10322.345508</v>
      </c>
      <c r="U1375" s="40">
        <v>42107.704799999992</v>
      </c>
      <c r="V1375" s="41">
        <v>4421.3090039999988</v>
      </c>
      <c r="W1375" s="41">
        <v>12000.695867999997</v>
      </c>
      <c r="X1375" s="40">
        <v>45263.162399999994</v>
      </c>
      <c r="Y1375" s="41">
        <v>5205.2636759999996</v>
      </c>
      <c r="Z1375" s="41">
        <v>13805.264531999997</v>
      </c>
      <c r="AA1375" s="40">
        <v>48418.619999999995</v>
      </c>
      <c r="AB1375" s="41">
        <v>6052.3274999999994</v>
      </c>
      <c r="AC1375" s="41">
        <v>15736.0515</v>
      </c>
      <c r="AD1375" s="35"/>
      <c r="AE1375" s="35"/>
      <c r="AF1375" s="35"/>
      <c r="AG1375" s="35"/>
      <c r="AH1375" s="35"/>
      <c r="AI1375" s="2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</row>
    <row r="1376" spans="1:49" s="24" customFormat="1">
      <c r="A1376" s="31">
        <v>29163</v>
      </c>
      <c r="B1376" s="31" t="s">
        <v>755</v>
      </c>
      <c r="C1376" s="31" t="s">
        <v>13</v>
      </c>
      <c r="D1376" s="31"/>
      <c r="E1376" s="31">
        <v>41.11</v>
      </c>
      <c r="F1376" s="31" t="s">
        <v>353</v>
      </c>
      <c r="G1376" s="31" t="s">
        <v>4</v>
      </c>
      <c r="H1376" s="31" t="s">
        <v>6</v>
      </c>
      <c r="I1376" s="40">
        <v>15677.76</v>
      </c>
      <c r="J1376" s="40">
        <v>940.66559999999993</v>
      </c>
      <c r="K1376" s="40">
        <v>3135.5520000000001</v>
      </c>
      <c r="L1376" s="40">
        <v>16054.025999999998</v>
      </c>
      <c r="M1376" s="41">
        <v>1204.0519499999998</v>
      </c>
      <c r="N1376" s="41">
        <v>3612.1558499999996</v>
      </c>
      <c r="O1376" s="40">
        <v>16731.304799999998</v>
      </c>
      <c r="P1376" s="41">
        <v>1422.1609079999998</v>
      </c>
      <c r="Q1376" s="41">
        <v>4099.1696759999995</v>
      </c>
      <c r="R1376" s="40">
        <v>17408.583599999998</v>
      </c>
      <c r="S1376" s="41">
        <v>1653.8154419999998</v>
      </c>
      <c r="T1376" s="41">
        <v>4613.2746539999998</v>
      </c>
      <c r="U1376" s="40">
        <v>18085.862399999998</v>
      </c>
      <c r="V1376" s="41">
        <v>1899.0155519999998</v>
      </c>
      <c r="W1376" s="41">
        <v>5154.4707839999992</v>
      </c>
      <c r="X1376" s="40">
        <v>18763.141199999998</v>
      </c>
      <c r="Y1376" s="41">
        <v>2157.761238</v>
      </c>
      <c r="Z1376" s="41">
        <v>5722.7580659999994</v>
      </c>
      <c r="AA1376" s="40">
        <v>19440.419999999998</v>
      </c>
      <c r="AB1376" s="41">
        <v>2430.0524999999998</v>
      </c>
      <c r="AC1376" s="41">
        <v>6318.1364999999996</v>
      </c>
      <c r="AD1376" s="35"/>
      <c r="AE1376" s="35"/>
      <c r="AF1376" s="35"/>
      <c r="AG1376" s="35"/>
      <c r="AH1376" s="35"/>
      <c r="AI1376" s="2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</row>
    <row r="1377" spans="1:49" s="24" customFormat="1">
      <c r="A1377" s="31">
        <v>24597</v>
      </c>
      <c r="B1377" s="31" t="s">
        <v>1760</v>
      </c>
      <c r="C1377" s="31" t="s">
        <v>15</v>
      </c>
      <c r="D1377" s="31"/>
      <c r="E1377" s="31">
        <v>55.11</v>
      </c>
      <c r="F1377" s="31" t="s">
        <v>307</v>
      </c>
      <c r="G1377" s="31" t="s">
        <v>4</v>
      </c>
      <c r="H1377" s="31" t="s">
        <v>6</v>
      </c>
      <c r="I1377" s="40">
        <v>14437.34</v>
      </c>
      <c r="J1377" s="40">
        <v>866.24040000000002</v>
      </c>
      <c r="K1377" s="40">
        <v>2887.4680000000003</v>
      </c>
      <c r="L1377" s="40">
        <v>15043.708000000001</v>
      </c>
      <c r="M1377" s="41">
        <v>1128.2781</v>
      </c>
      <c r="N1377" s="41">
        <v>3384.8343</v>
      </c>
      <c r="O1377" s="40">
        <v>16135.170400000001</v>
      </c>
      <c r="P1377" s="41">
        <v>1371.4894840000002</v>
      </c>
      <c r="Q1377" s="41">
        <v>3953.1167480000004</v>
      </c>
      <c r="R1377" s="40">
        <v>17226.632799999999</v>
      </c>
      <c r="S1377" s="41">
        <v>1636.5301159999999</v>
      </c>
      <c r="T1377" s="41">
        <v>4565.0576920000003</v>
      </c>
      <c r="U1377" s="40">
        <v>18318.0952</v>
      </c>
      <c r="V1377" s="41">
        <v>1923.3999959999999</v>
      </c>
      <c r="W1377" s="41">
        <v>5220.6571319999994</v>
      </c>
      <c r="X1377" s="40">
        <v>19409.5576</v>
      </c>
      <c r="Y1377" s="41">
        <v>2232.0991240000003</v>
      </c>
      <c r="Z1377" s="41">
        <v>5919.9150680000002</v>
      </c>
      <c r="AA1377" s="40">
        <v>20501.02</v>
      </c>
      <c r="AB1377" s="41">
        <v>2562.6275000000001</v>
      </c>
      <c r="AC1377" s="41">
        <v>6662.8315000000002</v>
      </c>
      <c r="AD1377" s="35"/>
      <c r="AE1377" s="35"/>
      <c r="AF1377" s="35"/>
      <c r="AG1377" s="35"/>
      <c r="AH1377" s="35"/>
      <c r="AI1377" s="2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</row>
    <row r="1378" spans="1:49" s="24" customFormat="1">
      <c r="A1378" s="31">
        <v>16977</v>
      </c>
      <c r="B1378" s="31" t="s">
        <v>2152</v>
      </c>
      <c r="C1378" s="31" t="s">
        <v>15</v>
      </c>
      <c r="D1378" s="31"/>
      <c r="E1378" s="31">
        <v>62.09</v>
      </c>
      <c r="F1378" s="31" t="s">
        <v>427</v>
      </c>
      <c r="G1378" s="31" t="s">
        <v>4</v>
      </c>
      <c r="H1378" s="31" t="s">
        <v>6</v>
      </c>
      <c r="I1378" s="40">
        <v>27195.5</v>
      </c>
      <c r="J1378" s="40">
        <v>1631.73</v>
      </c>
      <c r="K1378" s="40">
        <v>5439.1</v>
      </c>
      <c r="L1378" s="40">
        <v>28555.274000000001</v>
      </c>
      <c r="M1378" s="41">
        <v>2141.6455500000002</v>
      </c>
      <c r="N1378" s="41">
        <v>6424.9366500000006</v>
      </c>
      <c r="O1378" s="40">
        <v>31002.867200000001</v>
      </c>
      <c r="P1378" s="41">
        <v>2635.2437120000004</v>
      </c>
      <c r="Q1378" s="41">
        <v>7595.702464</v>
      </c>
      <c r="R1378" s="40">
        <v>33450.460399999996</v>
      </c>
      <c r="S1378" s="41">
        <v>3177.7937379999998</v>
      </c>
      <c r="T1378" s="41">
        <v>8864.3720059999996</v>
      </c>
      <c r="U1378" s="40">
        <v>35898.053599999999</v>
      </c>
      <c r="V1378" s="41">
        <v>3769.2956279999999</v>
      </c>
      <c r="W1378" s="41">
        <v>10230.945275999999</v>
      </c>
      <c r="X1378" s="40">
        <v>38345.646800000002</v>
      </c>
      <c r="Y1378" s="41">
        <v>4409.7493820000009</v>
      </c>
      <c r="Z1378" s="41">
        <v>11695.422274</v>
      </c>
      <c r="AA1378" s="40">
        <v>40793.24</v>
      </c>
      <c r="AB1378" s="41">
        <v>5099.1549999999997</v>
      </c>
      <c r="AC1378" s="41">
        <v>13257.803</v>
      </c>
      <c r="AD1378" s="35"/>
      <c r="AE1378" s="35"/>
      <c r="AF1378" s="35"/>
      <c r="AG1378" s="35"/>
      <c r="AH1378" s="35"/>
      <c r="AI1378" s="2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</row>
    <row r="1379" spans="1:49" s="24" customFormat="1">
      <c r="A1379" s="31">
        <v>29255</v>
      </c>
      <c r="B1379" s="31" t="s">
        <v>1514</v>
      </c>
      <c r="C1379" s="31" t="s">
        <v>15</v>
      </c>
      <c r="D1379" s="31"/>
      <c r="E1379" s="31">
        <v>53.1</v>
      </c>
      <c r="F1379" s="31" t="s">
        <v>249</v>
      </c>
      <c r="G1379" s="31" t="s">
        <v>4</v>
      </c>
      <c r="H1379" s="31" t="s">
        <v>6</v>
      </c>
      <c r="I1379" s="40">
        <v>21687.1</v>
      </c>
      <c r="J1379" s="40">
        <v>1301.2259999999999</v>
      </c>
      <c r="K1379" s="40">
        <v>4337.42</v>
      </c>
      <c r="L1379" s="40">
        <v>22207.59</v>
      </c>
      <c r="M1379" s="41">
        <v>1665.56925</v>
      </c>
      <c r="N1379" s="41">
        <v>4996.7077500000005</v>
      </c>
      <c r="O1379" s="40">
        <v>23144.471999999998</v>
      </c>
      <c r="P1379" s="41">
        <v>1967.2801199999999</v>
      </c>
      <c r="Q1379" s="41">
        <v>5670.3956399999997</v>
      </c>
      <c r="R1379" s="40">
        <v>24081.353999999999</v>
      </c>
      <c r="S1379" s="41">
        <v>2287.7286300000001</v>
      </c>
      <c r="T1379" s="41">
        <v>6381.5588100000004</v>
      </c>
      <c r="U1379" s="40">
        <v>25018.235999999997</v>
      </c>
      <c r="V1379" s="41">
        <v>2626.9147799999996</v>
      </c>
      <c r="W1379" s="41">
        <v>7130.197259999999</v>
      </c>
      <c r="X1379" s="40">
        <v>25955.117999999999</v>
      </c>
      <c r="Y1379" s="41">
        <v>2984.8385699999999</v>
      </c>
      <c r="Z1379" s="41">
        <v>7916.310989999999</v>
      </c>
      <c r="AA1379" s="40">
        <v>26892</v>
      </c>
      <c r="AB1379" s="41">
        <v>3361.5</v>
      </c>
      <c r="AC1379" s="41">
        <v>8739.9</v>
      </c>
      <c r="AD1379" s="35"/>
      <c r="AE1379" s="35"/>
      <c r="AF1379" s="35"/>
      <c r="AG1379" s="35"/>
      <c r="AH1379" s="35"/>
      <c r="AI1379" s="2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</row>
    <row r="1380" spans="1:49" s="24" customFormat="1">
      <c r="A1380" s="31">
        <v>30657</v>
      </c>
      <c r="B1380" s="31" t="s">
        <v>1381</v>
      </c>
      <c r="C1380" s="31" t="s">
        <v>15</v>
      </c>
      <c r="D1380" s="31"/>
      <c r="E1380" s="31">
        <v>49.04</v>
      </c>
      <c r="F1380" s="31" t="s">
        <v>32</v>
      </c>
      <c r="G1380" s="31" t="s">
        <v>4</v>
      </c>
      <c r="H1380" s="31" t="s">
        <v>6</v>
      </c>
      <c r="I1380" s="40">
        <v>15050.640000000001</v>
      </c>
      <c r="J1380" s="40">
        <v>903.03840000000002</v>
      </c>
      <c r="K1380" s="40">
        <v>3010.1280000000006</v>
      </c>
      <c r="L1380" s="40">
        <v>15298.976000000002</v>
      </c>
      <c r="M1380" s="41">
        <v>1147.4232000000002</v>
      </c>
      <c r="N1380" s="41">
        <v>3442.2696000000005</v>
      </c>
      <c r="O1380" s="40">
        <v>15745.980800000003</v>
      </c>
      <c r="P1380" s="41">
        <v>1338.4083680000003</v>
      </c>
      <c r="Q1380" s="41">
        <v>3857.7652960000005</v>
      </c>
      <c r="R1380" s="40">
        <v>16192.985600000004</v>
      </c>
      <c r="S1380" s="41">
        <v>1538.3336320000003</v>
      </c>
      <c r="T1380" s="41">
        <v>4291.141184000001</v>
      </c>
      <c r="U1380" s="40">
        <v>16639.990400000002</v>
      </c>
      <c r="V1380" s="41">
        <v>1747.1989920000001</v>
      </c>
      <c r="W1380" s="41">
        <v>4742.3972640000002</v>
      </c>
      <c r="X1380" s="40">
        <v>17086.995200000005</v>
      </c>
      <c r="Y1380" s="41">
        <v>1965.0044480000006</v>
      </c>
      <c r="Z1380" s="41">
        <v>5211.5335360000017</v>
      </c>
      <c r="AA1380" s="40">
        <v>17534.000000000004</v>
      </c>
      <c r="AB1380" s="41">
        <v>2191.7500000000005</v>
      </c>
      <c r="AC1380" s="41">
        <v>5698.5500000000011</v>
      </c>
      <c r="AD1380" s="35"/>
      <c r="AE1380" s="35"/>
      <c r="AF1380" s="35"/>
      <c r="AG1380" s="35"/>
      <c r="AH1380" s="35"/>
      <c r="AI1380" s="2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</row>
    <row r="1381" spans="1:49" s="24" customFormat="1">
      <c r="A1381" s="31">
        <v>29746</v>
      </c>
      <c r="B1381" s="31" t="s">
        <v>661</v>
      </c>
      <c r="C1381" s="31" t="s">
        <v>13</v>
      </c>
      <c r="D1381" s="31"/>
      <c r="E1381" s="31">
        <v>39</v>
      </c>
      <c r="F1381" s="31" t="s">
        <v>24</v>
      </c>
      <c r="G1381" s="31" t="s">
        <v>4</v>
      </c>
      <c r="H1381" s="31" t="s">
        <v>6</v>
      </c>
      <c r="I1381" s="40">
        <v>13666.020000000002</v>
      </c>
      <c r="J1381" s="40">
        <v>819.96120000000008</v>
      </c>
      <c r="K1381" s="40">
        <v>2733.2040000000006</v>
      </c>
      <c r="L1381" s="40">
        <v>13912.008</v>
      </c>
      <c r="M1381" s="41">
        <v>1043.4005999999999</v>
      </c>
      <c r="N1381" s="41">
        <v>3130.2017999999998</v>
      </c>
      <c r="O1381" s="40">
        <v>14354.786400000001</v>
      </c>
      <c r="P1381" s="41">
        <v>1220.1568440000001</v>
      </c>
      <c r="Q1381" s="41">
        <v>3516.9226680000002</v>
      </c>
      <c r="R1381" s="40">
        <v>14797.5648</v>
      </c>
      <c r="S1381" s="41">
        <v>1405.768656</v>
      </c>
      <c r="T1381" s="41">
        <v>3921.3546720000004</v>
      </c>
      <c r="U1381" s="40">
        <v>15240.343200000001</v>
      </c>
      <c r="V1381" s="41">
        <v>1600.236036</v>
      </c>
      <c r="W1381" s="41">
        <v>4343.4978119999996</v>
      </c>
      <c r="X1381" s="40">
        <v>15683.1216</v>
      </c>
      <c r="Y1381" s="41">
        <v>1803.5589840000002</v>
      </c>
      <c r="Z1381" s="41">
        <v>4783.3520879999996</v>
      </c>
      <c r="AA1381" s="40">
        <v>16125.900000000001</v>
      </c>
      <c r="AB1381" s="41">
        <v>2015.7375000000002</v>
      </c>
      <c r="AC1381" s="41">
        <v>5240.9175000000005</v>
      </c>
      <c r="AD1381" s="35"/>
      <c r="AE1381" s="35"/>
      <c r="AF1381" s="35"/>
      <c r="AG1381" s="35"/>
      <c r="AH1381" s="35"/>
      <c r="AI1381" s="2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</row>
    <row r="1382" spans="1:49" s="24" customFormat="1">
      <c r="A1382" s="31">
        <v>28417</v>
      </c>
      <c r="B1382" s="31" t="s">
        <v>1593</v>
      </c>
      <c r="C1382" s="31" t="s">
        <v>15</v>
      </c>
      <c r="D1382" s="31"/>
      <c r="E1382" s="31">
        <v>64.08</v>
      </c>
      <c r="F1382" s="31" t="s">
        <v>64</v>
      </c>
      <c r="G1382" s="31" t="s">
        <v>4</v>
      </c>
      <c r="H1382" s="31" t="s">
        <v>6</v>
      </c>
      <c r="I1382" s="40">
        <v>30438.94</v>
      </c>
      <c r="J1382" s="40">
        <v>1826.3363999999999</v>
      </c>
      <c r="K1382" s="40">
        <v>6087.7880000000005</v>
      </c>
      <c r="L1382" s="40">
        <v>31352.108000000004</v>
      </c>
      <c r="M1382" s="41">
        <v>2351.4081000000001</v>
      </c>
      <c r="N1382" s="41">
        <v>7054.2243000000008</v>
      </c>
      <c r="O1382" s="40">
        <v>32995.810400000002</v>
      </c>
      <c r="P1382" s="41">
        <v>2804.6438840000005</v>
      </c>
      <c r="Q1382" s="41">
        <v>8083.9735479999999</v>
      </c>
      <c r="R1382" s="40">
        <v>34639.512800000004</v>
      </c>
      <c r="S1382" s="41">
        <v>3290.7537160000006</v>
      </c>
      <c r="T1382" s="41">
        <v>9179.4708920000012</v>
      </c>
      <c r="U1382" s="40">
        <v>36283.215200000006</v>
      </c>
      <c r="V1382" s="41">
        <v>3809.7375960000004</v>
      </c>
      <c r="W1382" s="41">
        <v>10340.716332</v>
      </c>
      <c r="X1382" s="40">
        <v>37926.917600000001</v>
      </c>
      <c r="Y1382" s="41">
        <v>4361.5955240000003</v>
      </c>
      <c r="Z1382" s="41">
        <v>11567.709868</v>
      </c>
      <c r="AA1382" s="40">
        <v>39570.620000000003</v>
      </c>
      <c r="AB1382" s="41">
        <v>4946.3275000000003</v>
      </c>
      <c r="AC1382" s="41">
        <v>12860.451500000001</v>
      </c>
      <c r="AD1382" s="35"/>
      <c r="AE1382" s="35"/>
      <c r="AF1382" s="35"/>
      <c r="AG1382" s="35"/>
      <c r="AH1382" s="35"/>
      <c r="AI1382" s="2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</row>
    <row r="1383" spans="1:49" s="24" customFormat="1">
      <c r="A1383" s="31">
        <v>17001</v>
      </c>
      <c r="B1383" s="31" t="s">
        <v>2042</v>
      </c>
      <c r="C1383" s="31" t="s">
        <v>15</v>
      </c>
      <c r="D1383" s="31"/>
      <c r="E1383" s="31">
        <v>58.07</v>
      </c>
      <c r="F1383" s="31" t="s">
        <v>118</v>
      </c>
      <c r="G1383" s="31" t="s">
        <v>4</v>
      </c>
      <c r="H1383" s="31" t="s">
        <v>6</v>
      </c>
      <c r="I1383" s="40">
        <v>16295.38</v>
      </c>
      <c r="J1383" s="40">
        <v>977.72279999999989</v>
      </c>
      <c r="K1383" s="40">
        <v>3259.076</v>
      </c>
      <c r="L1383" s="40">
        <v>17179.690000000002</v>
      </c>
      <c r="M1383" s="41">
        <v>1288.47675</v>
      </c>
      <c r="N1383" s="41">
        <v>3865.4302500000008</v>
      </c>
      <c r="O1383" s="40">
        <v>18771.448000000004</v>
      </c>
      <c r="P1383" s="41">
        <v>1595.5730800000003</v>
      </c>
      <c r="Q1383" s="41">
        <v>4599.0047600000007</v>
      </c>
      <c r="R1383" s="40">
        <v>20363.206000000002</v>
      </c>
      <c r="S1383" s="41">
        <v>1934.5045700000003</v>
      </c>
      <c r="T1383" s="41">
        <v>5396.2495900000004</v>
      </c>
      <c r="U1383" s="40">
        <v>21954.964000000004</v>
      </c>
      <c r="V1383" s="41">
        <v>2305.2712200000001</v>
      </c>
      <c r="W1383" s="41">
        <v>6257.1647400000002</v>
      </c>
      <c r="X1383" s="40">
        <v>23546.722000000002</v>
      </c>
      <c r="Y1383" s="41">
        <v>2707.8730300000002</v>
      </c>
      <c r="Z1383" s="41">
        <v>7181.7502100000002</v>
      </c>
      <c r="AA1383" s="40">
        <v>25138.480000000003</v>
      </c>
      <c r="AB1383" s="41">
        <v>3142.3100000000004</v>
      </c>
      <c r="AC1383" s="41">
        <v>8170.0060000000012</v>
      </c>
      <c r="AD1383" s="35"/>
      <c r="AE1383" s="35"/>
      <c r="AF1383" s="35"/>
      <c r="AG1383" s="35"/>
      <c r="AH1383" s="35"/>
      <c r="AI1383" s="2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</row>
    <row r="1384" spans="1:49" s="24" customFormat="1">
      <c r="A1384" s="31">
        <v>29254</v>
      </c>
      <c r="B1384" s="31" t="s">
        <v>1513</v>
      </c>
      <c r="C1384" s="31" t="s">
        <v>15</v>
      </c>
      <c r="D1384" s="31"/>
      <c r="E1384" s="31">
        <v>49</v>
      </c>
      <c r="F1384" s="31" t="s">
        <v>249</v>
      </c>
      <c r="G1384" s="31" t="s">
        <v>4</v>
      </c>
      <c r="H1384" s="31" t="s">
        <v>6</v>
      </c>
      <c r="I1384" s="40">
        <v>21687.1</v>
      </c>
      <c r="J1384" s="40">
        <v>1301.2259999999999</v>
      </c>
      <c r="K1384" s="40">
        <v>4337.42</v>
      </c>
      <c r="L1384" s="40">
        <v>22207.59</v>
      </c>
      <c r="M1384" s="41">
        <v>1665.56925</v>
      </c>
      <c r="N1384" s="41">
        <v>4996.7077500000005</v>
      </c>
      <c r="O1384" s="40">
        <v>23144.471999999998</v>
      </c>
      <c r="P1384" s="41">
        <v>1967.2801199999999</v>
      </c>
      <c r="Q1384" s="41">
        <v>5670.3956399999997</v>
      </c>
      <c r="R1384" s="40">
        <v>24081.353999999999</v>
      </c>
      <c r="S1384" s="41">
        <v>2287.7286300000001</v>
      </c>
      <c r="T1384" s="41">
        <v>6381.5588100000004</v>
      </c>
      <c r="U1384" s="40">
        <v>25018.235999999997</v>
      </c>
      <c r="V1384" s="41">
        <v>2626.9147799999996</v>
      </c>
      <c r="W1384" s="41">
        <v>7130.197259999999</v>
      </c>
      <c r="X1384" s="40">
        <v>25955.117999999999</v>
      </c>
      <c r="Y1384" s="41">
        <v>2984.8385699999999</v>
      </c>
      <c r="Z1384" s="41">
        <v>7916.310989999999</v>
      </c>
      <c r="AA1384" s="40">
        <v>26892</v>
      </c>
      <c r="AB1384" s="41">
        <v>3361.5</v>
      </c>
      <c r="AC1384" s="41">
        <v>8739.9</v>
      </c>
      <c r="AD1384" s="35"/>
      <c r="AE1384" s="35"/>
      <c r="AF1384" s="35"/>
      <c r="AG1384" s="35"/>
      <c r="AH1384" s="35"/>
      <c r="AI1384" s="2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</row>
    <row r="1385" spans="1:49" s="24" customFormat="1">
      <c r="A1385" s="31">
        <v>22748</v>
      </c>
      <c r="B1385" s="31" t="s">
        <v>1935</v>
      </c>
      <c r="C1385" s="31" t="s">
        <v>15</v>
      </c>
      <c r="D1385" s="31"/>
      <c r="E1385" s="31">
        <v>67.09</v>
      </c>
      <c r="F1385" s="31" t="s">
        <v>90</v>
      </c>
      <c r="G1385" s="31" t="s">
        <v>4</v>
      </c>
      <c r="H1385" s="31" t="s">
        <v>6</v>
      </c>
      <c r="I1385" s="40">
        <v>30485.960000000003</v>
      </c>
      <c r="J1385" s="40">
        <v>1829.1576</v>
      </c>
      <c r="K1385" s="40">
        <v>6097.1920000000009</v>
      </c>
      <c r="L1385" s="40">
        <v>32032.100000000006</v>
      </c>
      <c r="M1385" s="41">
        <v>2402.4075000000003</v>
      </c>
      <c r="N1385" s="41">
        <v>7207.2225000000017</v>
      </c>
      <c r="O1385" s="40">
        <v>34815.152000000009</v>
      </c>
      <c r="P1385" s="41">
        <v>2959.2879200000011</v>
      </c>
      <c r="Q1385" s="41">
        <v>8529.7122400000026</v>
      </c>
      <c r="R1385" s="40">
        <v>37598.204000000005</v>
      </c>
      <c r="S1385" s="41">
        <v>3571.8293800000006</v>
      </c>
      <c r="T1385" s="41">
        <v>9963.5240600000016</v>
      </c>
      <c r="U1385" s="40">
        <v>40381.256000000008</v>
      </c>
      <c r="V1385" s="41">
        <v>4240.0318800000005</v>
      </c>
      <c r="W1385" s="41">
        <v>11508.657960000002</v>
      </c>
      <c r="X1385" s="40">
        <v>43164.308000000005</v>
      </c>
      <c r="Y1385" s="41">
        <v>4963.8954200000007</v>
      </c>
      <c r="Z1385" s="41">
        <v>13165.113940000001</v>
      </c>
      <c r="AA1385" s="40">
        <v>45947.360000000008</v>
      </c>
      <c r="AB1385" s="41">
        <v>5743.420000000001</v>
      </c>
      <c r="AC1385" s="41">
        <v>14932.892000000003</v>
      </c>
      <c r="AD1385" s="35"/>
      <c r="AE1385" s="35"/>
      <c r="AF1385" s="35"/>
      <c r="AG1385" s="35"/>
      <c r="AH1385" s="35"/>
      <c r="AI1385" s="2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</row>
    <row r="1386" spans="1:49" s="24" customFormat="1">
      <c r="A1386" s="31">
        <v>26179</v>
      </c>
      <c r="B1386" s="31" t="s">
        <v>920</v>
      </c>
      <c r="C1386" s="31" t="s">
        <v>13</v>
      </c>
      <c r="D1386" s="31"/>
      <c r="E1386" s="31">
        <v>53.05</v>
      </c>
      <c r="F1386" s="31" t="s">
        <v>373</v>
      </c>
      <c r="G1386" s="31" t="s">
        <v>4</v>
      </c>
      <c r="H1386" s="31" t="s">
        <v>6</v>
      </c>
      <c r="I1386" s="40">
        <v>18234.860000000004</v>
      </c>
      <c r="J1386" s="40">
        <v>1094.0916000000002</v>
      </c>
      <c r="K1386" s="40">
        <v>3646.9720000000011</v>
      </c>
      <c r="L1386" s="40">
        <v>19019.886000000002</v>
      </c>
      <c r="M1386" s="41">
        <v>1426.4914500000002</v>
      </c>
      <c r="N1386" s="41">
        <v>4279.4743500000004</v>
      </c>
      <c r="O1386" s="40">
        <v>20432.932800000002</v>
      </c>
      <c r="P1386" s="41">
        <v>1736.7992880000004</v>
      </c>
      <c r="Q1386" s="41">
        <v>5006.0685360000007</v>
      </c>
      <c r="R1386" s="40">
        <v>21845.979600000002</v>
      </c>
      <c r="S1386" s="41">
        <v>2075.3680620000005</v>
      </c>
      <c r="T1386" s="41">
        <v>5789.1845940000012</v>
      </c>
      <c r="U1386" s="40">
        <v>23259.026400000002</v>
      </c>
      <c r="V1386" s="41">
        <v>2442.197772</v>
      </c>
      <c r="W1386" s="41">
        <v>6628.8225240000002</v>
      </c>
      <c r="X1386" s="40">
        <v>24672.073200000003</v>
      </c>
      <c r="Y1386" s="41">
        <v>2837.2884180000005</v>
      </c>
      <c r="Z1386" s="41">
        <v>7524.9823260000003</v>
      </c>
      <c r="AA1386" s="40">
        <v>26085.120000000003</v>
      </c>
      <c r="AB1386" s="41">
        <v>3260.6400000000003</v>
      </c>
      <c r="AC1386" s="41">
        <v>8477.6640000000007</v>
      </c>
      <c r="AD1386" s="35"/>
      <c r="AE1386" s="35"/>
      <c r="AF1386" s="35"/>
      <c r="AG1386" s="35"/>
      <c r="AH1386" s="35"/>
      <c r="AI1386" s="2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</row>
    <row r="1387" spans="1:49" s="24" customFormat="1">
      <c r="A1387" s="31">
        <v>24066</v>
      </c>
      <c r="B1387" s="31" t="s">
        <v>1007</v>
      </c>
      <c r="C1387" s="31" t="s">
        <v>13</v>
      </c>
      <c r="D1387" s="31"/>
      <c r="E1387" s="31">
        <v>54.02</v>
      </c>
      <c r="F1387" s="31" t="s">
        <v>328</v>
      </c>
      <c r="G1387" s="31" t="s">
        <v>4</v>
      </c>
      <c r="H1387" s="31" t="s">
        <v>6</v>
      </c>
      <c r="I1387" s="40">
        <v>33998.519999999997</v>
      </c>
      <c r="J1387" s="40">
        <v>2039.9111999999998</v>
      </c>
      <c r="K1387" s="40">
        <v>6799.7039999999997</v>
      </c>
      <c r="L1387" s="40">
        <v>35771.028000000006</v>
      </c>
      <c r="M1387" s="41">
        <v>2682.8271000000004</v>
      </c>
      <c r="N1387" s="41">
        <v>8048.4813000000013</v>
      </c>
      <c r="O1387" s="40">
        <v>38961.542400000006</v>
      </c>
      <c r="P1387" s="41">
        <v>3311.7311040000009</v>
      </c>
      <c r="Q1387" s="41">
        <v>9545.5778880000016</v>
      </c>
      <c r="R1387" s="40">
        <v>42152.056800000006</v>
      </c>
      <c r="S1387" s="41">
        <v>4004.4453960000005</v>
      </c>
      <c r="T1387" s="41">
        <v>11170.295052000001</v>
      </c>
      <c r="U1387" s="40">
        <v>45342.571200000006</v>
      </c>
      <c r="V1387" s="41">
        <v>4760.9699760000003</v>
      </c>
      <c r="W1387" s="41">
        <v>12922.632792</v>
      </c>
      <c r="X1387" s="40">
        <v>48533.085600000006</v>
      </c>
      <c r="Y1387" s="41">
        <v>5581.3048440000011</v>
      </c>
      <c r="Z1387" s="41">
        <v>14802.591108000002</v>
      </c>
      <c r="AA1387" s="40">
        <v>51723.600000000006</v>
      </c>
      <c r="AB1387" s="41">
        <v>6465.4500000000007</v>
      </c>
      <c r="AC1387" s="41">
        <v>16810.170000000002</v>
      </c>
      <c r="AD1387" s="35"/>
      <c r="AE1387" s="35"/>
      <c r="AF1387" s="35"/>
      <c r="AG1387" s="35"/>
      <c r="AH1387" s="35"/>
      <c r="AI1387" s="2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</row>
    <row r="1388" spans="1:49" s="24" customFormat="1">
      <c r="A1388" s="31">
        <v>27147</v>
      </c>
      <c r="B1388" s="31" t="s">
        <v>1706</v>
      </c>
      <c r="C1388" s="31" t="s">
        <v>15</v>
      </c>
      <c r="D1388" s="31"/>
      <c r="E1388" s="31">
        <v>64.010000000000005</v>
      </c>
      <c r="F1388" s="31" t="s">
        <v>109</v>
      </c>
      <c r="G1388" s="31" t="s">
        <v>4</v>
      </c>
      <c r="H1388" s="31" t="s">
        <v>6</v>
      </c>
      <c r="I1388" s="40">
        <v>24288.099999999995</v>
      </c>
      <c r="J1388" s="40">
        <v>1457.2859999999996</v>
      </c>
      <c r="K1388" s="40">
        <v>4857.619999999999</v>
      </c>
      <c r="L1388" s="40">
        <v>26800.614000000001</v>
      </c>
      <c r="M1388" s="41">
        <v>2010.0460499999999</v>
      </c>
      <c r="N1388" s="41">
        <v>6030.1381500000007</v>
      </c>
      <c r="O1388" s="40">
        <v>28476.943200000002</v>
      </c>
      <c r="P1388" s="41">
        <v>2420.5401720000004</v>
      </c>
      <c r="Q1388" s="41">
        <v>6976.8510839999999</v>
      </c>
      <c r="R1388" s="40">
        <v>30153.272400000002</v>
      </c>
      <c r="S1388" s="41">
        <v>2864.5608780000002</v>
      </c>
      <c r="T1388" s="41">
        <v>7990.6171860000004</v>
      </c>
      <c r="U1388" s="40">
        <v>31829.601600000002</v>
      </c>
      <c r="V1388" s="41">
        <v>3342.1081680000002</v>
      </c>
      <c r="W1388" s="41">
        <v>9071.4364559999995</v>
      </c>
      <c r="X1388" s="40">
        <v>33505.930800000002</v>
      </c>
      <c r="Y1388" s="41">
        <v>3853.1820420000004</v>
      </c>
      <c r="Z1388" s="41">
        <v>10219.308894</v>
      </c>
      <c r="AA1388" s="40">
        <v>35182.26</v>
      </c>
      <c r="AB1388" s="41">
        <v>4397.7825000000003</v>
      </c>
      <c r="AC1388" s="41">
        <v>11434.2345</v>
      </c>
      <c r="AD1388" s="35"/>
      <c r="AE1388" s="35"/>
      <c r="AF1388" s="35"/>
      <c r="AG1388" s="35"/>
      <c r="AH1388" s="35"/>
      <c r="AI1388" s="2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</row>
    <row r="1389" spans="1:49" s="24" customFormat="1">
      <c r="A1389" s="31">
        <v>17015</v>
      </c>
      <c r="B1389" s="31" t="s">
        <v>1141</v>
      </c>
      <c r="C1389" s="31" t="s">
        <v>13</v>
      </c>
      <c r="D1389" s="31"/>
      <c r="E1389" s="31">
        <v>59.06</v>
      </c>
      <c r="F1389" s="31" t="s">
        <v>41</v>
      </c>
      <c r="G1389" s="31" t="s">
        <v>4</v>
      </c>
      <c r="H1389" s="31" t="s">
        <v>6</v>
      </c>
      <c r="I1389" s="40">
        <v>12653.72</v>
      </c>
      <c r="J1389" s="40">
        <v>759.22319999999991</v>
      </c>
      <c r="K1389" s="40">
        <v>2530.7440000000001</v>
      </c>
      <c r="L1389" s="40">
        <v>13286.407999999998</v>
      </c>
      <c r="M1389" s="41">
        <v>996.48059999999975</v>
      </c>
      <c r="N1389" s="41">
        <v>2989.4417999999996</v>
      </c>
      <c r="O1389" s="40">
        <v>14425.246399999998</v>
      </c>
      <c r="P1389" s="41">
        <v>1226.1459439999999</v>
      </c>
      <c r="Q1389" s="41">
        <v>3534.1853679999995</v>
      </c>
      <c r="R1389" s="40">
        <v>15564.084799999997</v>
      </c>
      <c r="S1389" s="41">
        <v>1478.5880559999998</v>
      </c>
      <c r="T1389" s="41">
        <v>4124.4824719999997</v>
      </c>
      <c r="U1389" s="40">
        <v>16702.923199999997</v>
      </c>
      <c r="V1389" s="41">
        <v>1753.8069359999997</v>
      </c>
      <c r="W1389" s="41">
        <v>4760.3331119999984</v>
      </c>
      <c r="X1389" s="40">
        <v>17841.761599999998</v>
      </c>
      <c r="Y1389" s="41">
        <v>2051.802584</v>
      </c>
      <c r="Z1389" s="41">
        <v>5441.7372879999994</v>
      </c>
      <c r="AA1389" s="40">
        <v>18980.599999999999</v>
      </c>
      <c r="AB1389" s="41">
        <v>2372.5749999999998</v>
      </c>
      <c r="AC1389" s="41">
        <v>6168.6949999999997</v>
      </c>
      <c r="AD1389" s="35"/>
      <c r="AE1389" s="35"/>
      <c r="AF1389" s="35"/>
      <c r="AG1389" s="35"/>
      <c r="AH1389" s="35"/>
      <c r="AI1389" s="2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</row>
    <row r="1390" spans="1:49" s="24" customFormat="1">
      <c r="A1390" s="31">
        <v>17020</v>
      </c>
      <c r="B1390" s="31" t="s">
        <v>2288</v>
      </c>
      <c r="C1390" s="31" t="s">
        <v>15</v>
      </c>
      <c r="D1390" s="31"/>
      <c r="E1390" s="31">
        <v>70.040000000000006</v>
      </c>
      <c r="F1390" s="31" t="s">
        <v>2289</v>
      </c>
      <c r="G1390" s="31" t="s">
        <v>4</v>
      </c>
      <c r="H1390" s="31" t="s">
        <v>6</v>
      </c>
      <c r="I1390" s="40">
        <v>27242.54</v>
      </c>
      <c r="J1390" s="40">
        <v>1634.5524</v>
      </c>
      <c r="K1390" s="40">
        <v>5448.5080000000007</v>
      </c>
      <c r="L1390" s="40">
        <v>28847.944000000003</v>
      </c>
      <c r="M1390" s="41">
        <v>2163.5958000000001</v>
      </c>
      <c r="N1390" s="41">
        <v>6490.7874000000011</v>
      </c>
      <c r="O1390" s="40">
        <v>31737.671200000004</v>
      </c>
      <c r="P1390" s="41">
        <v>2697.7020520000005</v>
      </c>
      <c r="Q1390" s="41">
        <v>7775.7294440000005</v>
      </c>
      <c r="R1390" s="40">
        <v>34627.398400000005</v>
      </c>
      <c r="S1390" s="41">
        <v>3289.6028480000004</v>
      </c>
      <c r="T1390" s="41">
        <v>9176.2605760000024</v>
      </c>
      <c r="U1390" s="40">
        <v>37517.125599999999</v>
      </c>
      <c r="V1390" s="41">
        <v>3939.2981879999998</v>
      </c>
      <c r="W1390" s="41">
        <v>10692.380795999999</v>
      </c>
      <c r="X1390" s="40">
        <v>40406.852800000008</v>
      </c>
      <c r="Y1390" s="41">
        <v>4646.7880720000012</v>
      </c>
      <c r="Z1390" s="41">
        <v>12324.090104000003</v>
      </c>
      <c r="AA1390" s="40">
        <v>43296.58</v>
      </c>
      <c r="AB1390" s="41">
        <v>5412.0725000000002</v>
      </c>
      <c r="AC1390" s="41">
        <v>14071.388500000001</v>
      </c>
      <c r="AD1390" s="35"/>
      <c r="AE1390" s="35"/>
      <c r="AF1390" s="35"/>
      <c r="AG1390" s="35"/>
      <c r="AH1390" s="35"/>
      <c r="AI1390" s="2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</row>
    <row r="1391" spans="1:49" s="24" customFormat="1">
      <c r="A1391" s="31">
        <v>31230</v>
      </c>
      <c r="B1391" s="31" t="s">
        <v>578</v>
      </c>
      <c r="C1391" s="31" t="s">
        <v>13</v>
      </c>
      <c r="D1391" s="31"/>
      <c r="E1391" s="31">
        <v>64.06</v>
      </c>
      <c r="F1391" s="31" t="s">
        <v>196</v>
      </c>
      <c r="G1391" s="31" t="s">
        <v>4</v>
      </c>
      <c r="H1391" s="31" t="s">
        <v>6</v>
      </c>
      <c r="I1391" s="40">
        <v>21687.1</v>
      </c>
      <c r="J1391" s="40">
        <v>1301.2259999999999</v>
      </c>
      <c r="K1391" s="40">
        <v>4337.42</v>
      </c>
      <c r="L1391" s="40">
        <v>21947.345999999998</v>
      </c>
      <c r="M1391" s="41">
        <v>1646.0509499999998</v>
      </c>
      <c r="N1391" s="41">
        <v>4938.1528499999995</v>
      </c>
      <c r="O1391" s="40">
        <v>22415.788799999998</v>
      </c>
      <c r="P1391" s="41">
        <v>1905.342048</v>
      </c>
      <c r="Q1391" s="41">
        <v>5491.8682559999997</v>
      </c>
      <c r="R1391" s="40">
        <v>22884.231599999999</v>
      </c>
      <c r="S1391" s="41">
        <v>2174.0020019999997</v>
      </c>
      <c r="T1391" s="41">
        <v>6064.3213740000001</v>
      </c>
      <c r="U1391" s="40">
        <v>23352.6744</v>
      </c>
      <c r="V1391" s="41">
        <v>2452.030812</v>
      </c>
      <c r="W1391" s="41">
        <v>6655.5122039999997</v>
      </c>
      <c r="X1391" s="40">
        <v>23821.117200000001</v>
      </c>
      <c r="Y1391" s="41">
        <v>2739.4284780000003</v>
      </c>
      <c r="Z1391" s="41">
        <v>7265.4407460000002</v>
      </c>
      <c r="AA1391" s="40">
        <v>24289.559999999998</v>
      </c>
      <c r="AB1391" s="41">
        <v>3036.1949999999997</v>
      </c>
      <c r="AC1391" s="41">
        <v>7894.1069999999991</v>
      </c>
      <c r="AD1391" s="35"/>
      <c r="AE1391" s="35"/>
      <c r="AF1391" s="35"/>
      <c r="AG1391" s="35"/>
      <c r="AH1391" s="35"/>
      <c r="AI1391" s="2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</row>
    <row r="1392" spans="1:49" s="24" customFormat="1">
      <c r="A1392" s="31">
        <v>29722</v>
      </c>
      <c r="B1392" s="31" t="s">
        <v>712</v>
      </c>
      <c r="C1392" s="31" t="s">
        <v>13</v>
      </c>
      <c r="D1392" s="31"/>
      <c r="E1392" s="31">
        <v>64.010000000000005</v>
      </c>
      <c r="F1392" s="31" t="s">
        <v>230</v>
      </c>
      <c r="G1392" s="31" t="s">
        <v>4</v>
      </c>
      <c r="H1392" s="31" t="s">
        <v>6</v>
      </c>
      <c r="I1392" s="40">
        <v>24335.14</v>
      </c>
      <c r="J1392" s="40">
        <v>1460.1083999999998</v>
      </c>
      <c r="K1392" s="40">
        <v>4867.0280000000002</v>
      </c>
      <c r="L1392" s="40">
        <v>24892.51</v>
      </c>
      <c r="M1392" s="41">
        <v>1866.9382499999997</v>
      </c>
      <c r="N1392" s="41">
        <v>5600.8147499999995</v>
      </c>
      <c r="O1392" s="40">
        <v>25895.775999999998</v>
      </c>
      <c r="P1392" s="41">
        <v>2201.1409600000002</v>
      </c>
      <c r="Q1392" s="41">
        <v>6344.4651199999998</v>
      </c>
      <c r="R1392" s="40">
        <v>26899.042000000001</v>
      </c>
      <c r="S1392" s="41">
        <v>2555.4089900000004</v>
      </c>
      <c r="T1392" s="41">
        <v>7128.2461300000004</v>
      </c>
      <c r="U1392" s="40">
        <v>27902.308000000001</v>
      </c>
      <c r="V1392" s="41">
        <v>2929.7423399999998</v>
      </c>
      <c r="W1392" s="41">
        <v>7952.1577799999995</v>
      </c>
      <c r="X1392" s="40">
        <v>28905.574000000001</v>
      </c>
      <c r="Y1392" s="41">
        <v>3324.1410100000003</v>
      </c>
      <c r="Z1392" s="41">
        <v>8816.2000700000008</v>
      </c>
      <c r="AA1392" s="40">
        <v>29908.84</v>
      </c>
      <c r="AB1392" s="41">
        <v>3738.605</v>
      </c>
      <c r="AC1392" s="41">
        <v>9720.3729999999996</v>
      </c>
      <c r="AD1392" s="35"/>
      <c r="AE1392" s="35"/>
      <c r="AF1392" s="35"/>
      <c r="AG1392" s="35"/>
      <c r="AH1392" s="35"/>
      <c r="AI1392" s="2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</row>
    <row r="1393" spans="1:49" s="24" customFormat="1">
      <c r="A1393" s="31">
        <v>31112</v>
      </c>
      <c r="B1393" s="31" t="s">
        <v>1322</v>
      </c>
      <c r="C1393" s="31" t="s">
        <v>15</v>
      </c>
      <c r="D1393" s="31"/>
      <c r="E1393" s="31">
        <v>39.049999999999997</v>
      </c>
      <c r="F1393" s="31" t="s">
        <v>52</v>
      </c>
      <c r="G1393" s="31" t="s">
        <v>4</v>
      </c>
      <c r="H1393" s="31" t="s">
        <v>6</v>
      </c>
      <c r="I1393" s="40">
        <v>15677.76</v>
      </c>
      <c r="J1393" s="40">
        <v>940.66559999999993</v>
      </c>
      <c r="K1393" s="40">
        <v>3135.5520000000001</v>
      </c>
      <c r="L1393" s="40">
        <v>15889.410000000002</v>
      </c>
      <c r="M1393" s="41">
        <v>1191.7057500000001</v>
      </c>
      <c r="N1393" s="41">
        <v>3575.1172500000002</v>
      </c>
      <c r="O1393" s="40">
        <v>16270.380000000003</v>
      </c>
      <c r="P1393" s="41">
        <v>1382.9823000000004</v>
      </c>
      <c r="Q1393" s="41">
        <v>3986.2431000000006</v>
      </c>
      <c r="R1393" s="40">
        <v>16651.350000000002</v>
      </c>
      <c r="S1393" s="41">
        <v>1581.8782500000002</v>
      </c>
      <c r="T1393" s="41">
        <v>4412.607750000001</v>
      </c>
      <c r="U1393" s="40">
        <v>17032.320000000003</v>
      </c>
      <c r="V1393" s="41">
        <v>1788.3936000000003</v>
      </c>
      <c r="W1393" s="41">
        <v>4854.2112000000006</v>
      </c>
      <c r="X1393" s="40">
        <v>17413.29</v>
      </c>
      <c r="Y1393" s="41">
        <v>2002.5283500000003</v>
      </c>
      <c r="Z1393" s="41">
        <v>5311.0534500000003</v>
      </c>
      <c r="AA1393" s="40">
        <v>17794.260000000002</v>
      </c>
      <c r="AB1393" s="41">
        <v>2224.2825000000003</v>
      </c>
      <c r="AC1393" s="41">
        <v>5783.134500000001</v>
      </c>
      <c r="AD1393" s="35"/>
      <c r="AE1393" s="35"/>
      <c r="AF1393" s="35"/>
      <c r="AG1393" s="35"/>
      <c r="AH1393" s="35"/>
      <c r="AI1393" s="2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</row>
    <row r="1394" spans="1:49" s="24" customFormat="1">
      <c r="A1394" s="31">
        <v>22269</v>
      </c>
      <c r="B1394" s="31" t="s">
        <v>1965</v>
      </c>
      <c r="C1394" s="31" t="s">
        <v>15</v>
      </c>
      <c r="D1394" s="31"/>
      <c r="E1394" s="31">
        <v>65.08</v>
      </c>
      <c r="F1394" s="31" t="s">
        <v>238</v>
      </c>
      <c r="G1394" s="31" t="s">
        <v>4</v>
      </c>
      <c r="H1394" s="31" t="s">
        <v>6</v>
      </c>
      <c r="I1394" s="40">
        <v>30438.94</v>
      </c>
      <c r="J1394" s="40">
        <v>1826.3363999999999</v>
      </c>
      <c r="K1394" s="40">
        <v>6087.7880000000005</v>
      </c>
      <c r="L1394" s="40">
        <v>31960.886000000002</v>
      </c>
      <c r="M1394" s="41">
        <v>2397.0664500000003</v>
      </c>
      <c r="N1394" s="41">
        <v>7191.1993500000008</v>
      </c>
      <c r="O1394" s="40">
        <v>34700.388800000001</v>
      </c>
      <c r="P1394" s="41">
        <v>2949.5330480000002</v>
      </c>
      <c r="Q1394" s="41">
        <v>8501.5952560000005</v>
      </c>
      <c r="R1394" s="40">
        <v>37439.891600000003</v>
      </c>
      <c r="S1394" s="41">
        <v>3556.7897020000005</v>
      </c>
      <c r="T1394" s="41">
        <v>9921.5712740000017</v>
      </c>
      <c r="U1394" s="40">
        <v>40179.394400000005</v>
      </c>
      <c r="V1394" s="41">
        <v>4218.8364120000006</v>
      </c>
      <c r="W1394" s="41">
        <v>11451.127404000001</v>
      </c>
      <c r="X1394" s="40">
        <v>42918.897200000007</v>
      </c>
      <c r="Y1394" s="41">
        <v>4935.6731780000009</v>
      </c>
      <c r="Z1394" s="41">
        <v>13090.263646000001</v>
      </c>
      <c r="AA1394" s="40">
        <v>45658.400000000001</v>
      </c>
      <c r="AB1394" s="41">
        <v>5707.3</v>
      </c>
      <c r="AC1394" s="41">
        <v>14838.980000000001</v>
      </c>
      <c r="AD1394" s="35"/>
      <c r="AE1394" s="35"/>
      <c r="AF1394" s="35"/>
      <c r="AG1394" s="35"/>
      <c r="AH1394" s="35"/>
      <c r="AI1394" s="2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</row>
    <row r="1395" spans="1:49" s="24" customFormat="1">
      <c r="A1395" s="31">
        <v>21723</v>
      </c>
      <c r="B1395" s="31" t="s">
        <v>2023</v>
      </c>
      <c r="C1395" s="31" t="s">
        <v>15</v>
      </c>
      <c r="D1395" s="31"/>
      <c r="E1395" s="31">
        <v>61</v>
      </c>
      <c r="F1395" s="31" t="s">
        <v>311</v>
      </c>
      <c r="G1395" s="31" t="s">
        <v>4</v>
      </c>
      <c r="H1395" s="31" t="s">
        <v>6</v>
      </c>
      <c r="I1395" s="40">
        <v>10232.48</v>
      </c>
      <c r="J1395" s="40">
        <v>613.94880000000001</v>
      </c>
      <c r="K1395" s="40">
        <v>2046.4960000000001</v>
      </c>
      <c r="L1395" s="40">
        <v>10744.103999999998</v>
      </c>
      <c r="M1395" s="41">
        <v>805.80779999999982</v>
      </c>
      <c r="N1395" s="41">
        <v>2417.4233999999997</v>
      </c>
      <c r="O1395" s="40">
        <v>11665.027199999997</v>
      </c>
      <c r="P1395" s="41">
        <v>991.52731199999982</v>
      </c>
      <c r="Q1395" s="41">
        <v>2857.9316639999993</v>
      </c>
      <c r="R1395" s="40">
        <v>12585.950399999998</v>
      </c>
      <c r="S1395" s="41">
        <v>1195.6652879999999</v>
      </c>
      <c r="T1395" s="41">
        <v>3335.2768559999995</v>
      </c>
      <c r="U1395" s="40">
        <v>13506.873599999997</v>
      </c>
      <c r="V1395" s="41">
        <v>1418.2217279999998</v>
      </c>
      <c r="W1395" s="41">
        <v>3849.458975999999</v>
      </c>
      <c r="X1395" s="40">
        <v>14427.796799999998</v>
      </c>
      <c r="Y1395" s="41">
        <v>1659.1966319999999</v>
      </c>
      <c r="Z1395" s="41">
        <v>4400.4780239999991</v>
      </c>
      <c r="AA1395" s="40">
        <v>15348.719999999998</v>
      </c>
      <c r="AB1395" s="41">
        <v>1918.5899999999997</v>
      </c>
      <c r="AC1395" s="41">
        <v>4988.3339999999989</v>
      </c>
      <c r="AD1395" s="35"/>
      <c r="AE1395" s="35"/>
      <c r="AF1395" s="35"/>
      <c r="AG1395" s="35"/>
      <c r="AH1395" s="35"/>
      <c r="AI1395" s="2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</row>
    <row r="1396" spans="1:49" s="24" customFormat="1">
      <c r="A1396" s="31">
        <v>29319</v>
      </c>
      <c r="B1396" s="31" t="s">
        <v>647</v>
      </c>
      <c r="C1396" s="31" t="s">
        <v>13</v>
      </c>
      <c r="D1396" s="31"/>
      <c r="E1396" s="31">
        <v>48.02</v>
      </c>
      <c r="F1396" s="31" t="s">
        <v>443</v>
      </c>
      <c r="G1396" s="31" t="s">
        <v>4</v>
      </c>
      <c r="H1396" s="31" t="s">
        <v>6</v>
      </c>
      <c r="I1396" s="40">
        <v>16264.359999999999</v>
      </c>
      <c r="J1396" s="40">
        <v>975.86159999999984</v>
      </c>
      <c r="K1396" s="40">
        <v>3252.8719999999998</v>
      </c>
      <c r="L1396" s="40">
        <v>18185.576000000001</v>
      </c>
      <c r="M1396" s="41">
        <v>1363.9182000000001</v>
      </c>
      <c r="N1396" s="41">
        <v>4091.7546000000002</v>
      </c>
      <c r="O1396" s="40">
        <v>18797.568800000001</v>
      </c>
      <c r="P1396" s="41">
        <v>1597.7933480000002</v>
      </c>
      <c r="Q1396" s="41">
        <v>4605.404356</v>
      </c>
      <c r="R1396" s="40">
        <v>19409.561600000001</v>
      </c>
      <c r="S1396" s="41">
        <v>1843.9083520000001</v>
      </c>
      <c r="T1396" s="41">
        <v>5143.5338240000001</v>
      </c>
      <c r="U1396" s="40">
        <v>20021.554400000001</v>
      </c>
      <c r="V1396" s="41">
        <v>2102.2632119999998</v>
      </c>
      <c r="W1396" s="41">
        <v>5706.1430039999996</v>
      </c>
      <c r="X1396" s="40">
        <v>20633.547200000001</v>
      </c>
      <c r="Y1396" s="41">
        <v>2372.8579280000004</v>
      </c>
      <c r="Z1396" s="41">
        <v>6293.2318960000002</v>
      </c>
      <c r="AA1396" s="40">
        <v>21245.54</v>
      </c>
      <c r="AB1396" s="41">
        <v>2655.6925000000001</v>
      </c>
      <c r="AC1396" s="41">
        <v>6904.8005000000003</v>
      </c>
      <c r="AD1396" s="35"/>
      <c r="AE1396" s="35"/>
      <c r="AF1396" s="35"/>
      <c r="AG1396" s="35"/>
      <c r="AH1396" s="35"/>
      <c r="AI1396" s="2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</row>
    <row r="1397" spans="1:49" s="24" customFormat="1">
      <c r="A1397" s="31">
        <v>17063</v>
      </c>
      <c r="B1397" s="31" t="s">
        <v>1855</v>
      </c>
      <c r="C1397" s="31" t="s">
        <v>15</v>
      </c>
      <c r="D1397" s="31"/>
      <c r="E1397" s="31">
        <v>62.1</v>
      </c>
      <c r="F1397" s="31" t="s">
        <v>69</v>
      </c>
      <c r="G1397" s="31" t="s">
        <v>4</v>
      </c>
      <c r="H1397" s="31" t="s">
        <v>6</v>
      </c>
      <c r="I1397" s="40">
        <v>27289.599999999999</v>
      </c>
      <c r="J1397" s="40">
        <v>1637.3759999999997</v>
      </c>
      <c r="K1397" s="40">
        <v>5457.92</v>
      </c>
      <c r="L1397" s="40">
        <v>30298.556000000008</v>
      </c>
      <c r="M1397" s="41">
        <v>2272.3917000000006</v>
      </c>
      <c r="N1397" s="41">
        <v>6817.1751000000022</v>
      </c>
      <c r="O1397" s="40">
        <v>32868.480800000005</v>
      </c>
      <c r="P1397" s="41">
        <v>2793.8208680000007</v>
      </c>
      <c r="Q1397" s="41">
        <v>8052.7777960000012</v>
      </c>
      <c r="R1397" s="40">
        <v>35438.405600000006</v>
      </c>
      <c r="S1397" s="41">
        <v>3366.6485320000006</v>
      </c>
      <c r="T1397" s="41">
        <v>9391.1774840000016</v>
      </c>
      <c r="U1397" s="40">
        <v>38008.330400000006</v>
      </c>
      <c r="V1397" s="41">
        <v>3990.8746920000003</v>
      </c>
      <c r="W1397" s="41">
        <v>10832.374164000001</v>
      </c>
      <c r="X1397" s="40">
        <v>40578.255200000007</v>
      </c>
      <c r="Y1397" s="41">
        <v>4666.4993480000012</v>
      </c>
      <c r="Z1397" s="41">
        <v>12376.367836000001</v>
      </c>
      <c r="AA1397" s="40">
        <v>43148.180000000008</v>
      </c>
      <c r="AB1397" s="41">
        <v>5393.5225000000009</v>
      </c>
      <c r="AC1397" s="41">
        <v>14023.158500000003</v>
      </c>
      <c r="AD1397" s="35"/>
      <c r="AE1397" s="35"/>
      <c r="AF1397" s="35"/>
      <c r="AG1397" s="35"/>
      <c r="AH1397" s="35"/>
      <c r="AI1397" s="2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</row>
    <row r="1398" spans="1:49" s="24" customFormat="1">
      <c r="A1398" s="31">
        <v>27749</v>
      </c>
      <c r="B1398" s="31" t="s">
        <v>1548</v>
      </c>
      <c r="C1398" s="31" t="s">
        <v>15</v>
      </c>
      <c r="D1398" s="31"/>
      <c r="E1398" s="31">
        <v>70.06</v>
      </c>
      <c r="F1398" s="31" t="s">
        <v>75</v>
      </c>
      <c r="G1398" s="31" t="s">
        <v>4</v>
      </c>
      <c r="H1398" s="31" t="s">
        <v>6</v>
      </c>
      <c r="I1398" s="40">
        <v>14002.9</v>
      </c>
      <c r="J1398" s="40">
        <v>840.17399999999998</v>
      </c>
      <c r="K1398" s="40">
        <v>2800.58</v>
      </c>
      <c r="L1398" s="40">
        <v>14380.977999999999</v>
      </c>
      <c r="M1398" s="41">
        <v>1078.5733499999999</v>
      </c>
      <c r="N1398" s="41">
        <v>3235.7200499999999</v>
      </c>
      <c r="O1398" s="40">
        <v>15061.518399999999</v>
      </c>
      <c r="P1398" s="41">
        <v>1280.2290640000001</v>
      </c>
      <c r="Q1398" s="41">
        <v>3690.0720079999996</v>
      </c>
      <c r="R1398" s="40">
        <v>15742.058799999999</v>
      </c>
      <c r="S1398" s="41">
        <v>1495.495586</v>
      </c>
      <c r="T1398" s="41">
        <v>4171.6455820000001</v>
      </c>
      <c r="U1398" s="40">
        <v>16422.599200000001</v>
      </c>
      <c r="V1398" s="41">
        <v>1724.372916</v>
      </c>
      <c r="W1398" s="41">
        <v>4680.4407719999999</v>
      </c>
      <c r="X1398" s="40">
        <v>17103.139599999999</v>
      </c>
      <c r="Y1398" s="41">
        <v>1966.861054</v>
      </c>
      <c r="Z1398" s="41">
        <v>5216.4575779999996</v>
      </c>
      <c r="AA1398" s="40">
        <v>17783.68</v>
      </c>
      <c r="AB1398" s="41">
        <v>2222.96</v>
      </c>
      <c r="AC1398" s="41">
        <v>5779.6959999999999</v>
      </c>
      <c r="AD1398" s="35"/>
      <c r="AE1398" s="35"/>
      <c r="AF1398" s="35"/>
      <c r="AG1398" s="35"/>
      <c r="AH1398" s="35"/>
      <c r="AI1398" s="2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</row>
    <row r="1399" spans="1:49" s="24" customFormat="1">
      <c r="A1399" s="31">
        <v>27928</v>
      </c>
      <c r="B1399" s="31" t="s">
        <v>845</v>
      </c>
      <c r="C1399" s="31" t="s">
        <v>13</v>
      </c>
      <c r="D1399" s="31"/>
      <c r="E1399" s="31">
        <v>56.02</v>
      </c>
      <c r="F1399" s="31" t="s">
        <v>391</v>
      </c>
      <c r="G1399" s="31" t="s">
        <v>4</v>
      </c>
      <c r="H1399" s="31" t="s">
        <v>6</v>
      </c>
      <c r="I1399" s="40">
        <v>19448.439999999999</v>
      </c>
      <c r="J1399" s="40">
        <v>1166.9063999999998</v>
      </c>
      <c r="K1399" s="40">
        <v>3889.6880000000001</v>
      </c>
      <c r="L1399" s="40">
        <v>20070.789999999997</v>
      </c>
      <c r="M1399" s="41">
        <v>1505.3092499999998</v>
      </c>
      <c r="N1399" s="41">
        <v>4515.9277499999998</v>
      </c>
      <c r="O1399" s="40">
        <v>21191.02</v>
      </c>
      <c r="P1399" s="41">
        <v>1801.2367000000002</v>
      </c>
      <c r="Q1399" s="41">
        <v>5191.7999</v>
      </c>
      <c r="R1399" s="40">
        <v>22311.25</v>
      </c>
      <c r="S1399" s="41">
        <v>2119.5687499999999</v>
      </c>
      <c r="T1399" s="41">
        <v>5912.4812500000007</v>
      </c>
      <c r="U1399" s="40">
        <v>23431.48</v>
      </c>
      <c r="V1399" s="41">
        <v>2460.3053999999997</v>
      </c>
      <c r="W1399" s="41">
        <v>6677.9717999999993</v>
      </c>
      <c r="X1399" s="40">
        <v>24551.71</v>
      </c>
      <c r="Y1399" s="41">
        <v>2823.4466499999999</v>
      </c>
      <c r="Z1399" s="41">
        <v>7488.2715499999995</v>
      </c>
      <c r="AA1399" s="40">
        <v>25671.94</v>
      </c>
      <c r="AB1399" s="41">
        <v>3208.9924999999998</v>
      </c>
      <c r="AC1399" s="41">
        <v>8343.3804999999993</v>
      </c>
      <c r="AD1399" s="35"/>
      <c r="AE1399" s="35"/>
      <c r="AF1399" s="35"/>
      <c r="AG1399" s="35"/>
      <c r="AH1399" s="35"/>
      <c r="AI1399" s="2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</row>
    <row r="1400" spans="1:49" s="24" customFormat="1">
      <c r="A1400" s="31">
        <v>17090</v>
      </c>
      <c r="B1400" s="31" t="s">
        <v>2175</v>
      </c>
      <c r="C1400" s="31" t="s">
        <v>15</v>
      </c>
      <c r="D1400" s="31"/>
      <c r="E1400" s="31">
        <v>69.099999999999994</v>
      </c>
      <c r="F1400" s="31" t="s">
        <v>431</v>
      </c>
      <c r="G1400" s="31" t="s">
        <v>4</v>
      </c>
      <c r="H1400" s="31" t="s">
        <v>6</v>
      </c>
      <c r="I1400" s="40">
        <v>25537.339999999997</v>
      </c>
      <c r="J1400" s="40">
        <v>1532.2403999999997</v>
      </c>
      <c r="K1400" s="40">
        <v>5107.4679999999998</v>
      </c>
      <c r="L1400" s="40">
        <v>26960.645999999997</v>
      </c>
      <c r="M1400" s="41">
        <v>2022.0484499999998</v>
      </c>
      <c r="N1400" s="41">
        <v>6066.1453499999998</v>
      </c>
      <c r="O1400" s="40">
        <v>29522.596799999996</v>
      </c>
      <c r="P1400" s="41">
        <v>2509.4207279999996</v>
      </c>
      <c r="Q1400" s="41">
        <v>7233.0362159999986</v>
      </c>
      <c r="R1400" s="40">
        <v>32084.547599999994</v>
      </c>
      <c r="S1400" s="41">
        <v>3048.0320219999994</v>
      </c>
      <c r="T1400" s="41">
        <v>8502.4051139999992</v>
      </c>
      <c r="U1400" s="40">
        <v>34646.498399999997</v>
      </c>
      <c r="V1400" s="41">
        <v>3637.8823319999997</v>
      </c>
      <c r="W1400" s="41">
        <v>9874.2520439999989</v>
      </c>
      <c r="X1400" s="40">
        <v>37208.449199999995</v>
      </c>
      <c r="Y1400" s="41">
        <v>4278.9716579999995</v>
      </c>
      <c r="Z1400" s="41">
        <v>11348.577005999998</v>
      </c>
      <c r="AA1400" s="40">
        <v>39770.399999999994</v>
      </c>
      <c r="AB1400" s="41">
        <v>4971.2999999999993</v>
      </c>
      <c r="AC1400" s="41">
        <v>12925.38</v>
      </c>
      <c r="AD1400" s="35"/>
      <c r="AE1400" s="35"/>
      <c r="AF1400" s="35"/>
      <c r="AG1400" s="35"/>
      <c r="AH1400" s="35"/>
      <c r="AI1400" s="2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</row>
    <row r="1401" spans="1:49" s="24" customFormat="1">
      <c r="A1401" s="31">
        <v>30041</v>
      </c>
      <c r="B1401" s="31" t="s">
        <v>1349</v>
      </c>
      <c r="C1401" s="31" t="s">
        <v>15</v>
      </c>
      <c r="D1401" s="31"/>
      <c r="E1401" s="31">
        <v>55.08</v>
      </c>
      <c r="F1401" s="31" t="s">
        <v>330</v>
      </c>
      <c r="G1401" s="31" t="s">
        <v>4</v>
      </c>
      <c r="H1401" s="31" t="s">
        <v>6</v>
      </c>
      <c r="I1401" s="40">
        <v>4533.26</v>
      </c>
      <c r="J1401" s="40">
        <v>271.99560000000002</v>
      </c>
      <c r="K1401" s="40">
        <v>906.65200000000004</v>
      </c>
      <c r="L1401" s="40">
        <v>4594.46</v>
      </c>
      <c r="M1401" s="41">
        <v>344.58449999999999</v>
      </c>
      <c r="N1401" s="41">
        <v>1033.7535</v>
      </c>
      <c r="O1401" s="40">
        <v>4704.62</v>
      </c>
      <c r="P1401" s="41">
        <v>399.89270000000005</v>
      </c>
      <c r="Q1401" s="41">
        <v>1152.6318999999999</v>
      </c>
      <c r="R1401" s="40">
        <v>4814.7800000000007</v>
      </c>
      <c r="S1401" s="41">
        <v>457.40410000000008</v>
      </c>
      <c r="T1401" s="41">
        <v>1275.9167000000002</v>
      </c>
      <c r="U1401" s="40">
        <v>4924.9400000000005</v>
      </c>
      <c r="V1401" s="41">
        <v>517.11869999999999</v>
      </c>
      <c r="W1401" s="41">
        <v>1403.6079</v>
      </c>
      <c r="X1401" s="40">
        <v>5035.1000000000004</v>
      </c>
      <c r="Y1401" s="41">
        <v>579.03650000000005</v>
      </c>
      <c r="Z1401" s="41">
        <v>1535.7055</v>
      </c>
      <c r="AA1401" s="40">
        <v>5145.26</v>
      </c>
      <c r="AB1401" s="41">
        <v>643.15750000000003</v>
      </c>
      <c r="AC1401" s="41">
        <v>1672.2095000000002</v>
      </c>
      <c r="AD1401" s="35"/>
      <c r="AE1401" s="35"/>
      <c r="AF1401" s="35"/>
      <c r="AG1401" s="35"/>
      <c r="AH1401" s="35"/>
      <c r="AI1401" s="2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</row>
    <row r="1402" spans="1:49" s="24" customFormat="1">
      <c r="A1402" s="31">
        <v>23189</v>
      </c>
      <c r="B1402" s="31" t="s">
        <v>1887</v>
      </c>
      <c r="C1402" s="31" t="s">
        <v>15</v>
      </c>
      <c r="D1402" s="31"/>
      <c r="E1402" s="31">
        <v>59.03</v>
      </c>
      <c r="F1402" s="31" t="s">
        <v>82</v>
      </c>
      <c r="G1402" s="31" t="s">
        <v>4</v>
      </c>
      <c r="H1402" s="31" t="s">
        <v>6</v>
      </c>
      <c r="I1402" s="40">
        <v>15405.720000000001</v>
      </c>
      <c r="J1402" s="40">
        <v>924.34320000000002</v>
      </c>
      <c r="K1402" s="40">
        <v>3081.1440000000002</v>
      </c>
      <c r="L1402" s="40">
        <v>16176.006000000001</v>
      </c>
      <c r="M1402" s="41">
        <v>1213.20045</v>
      </c>
      <c r="N1402" s="41">
        <v>3639.6013500000004</v>
      </c>
      <c r="O1402" s="40">
        <v>17562.520800000002</v>
      </c>
      <c r="P1402" s="41">
        <v>1492.8142680000003</v>
      </c>
      <c r="Q1402" s="41">
        <v>4302.8175960000008</v>
      </c>
      <c r="R1402" s="40">
        <v>18949.035600000003</v>
      </c>
      <c r="S1402" s="41">
        <v>1800.1583820000003</v>
      </c>
      <c r="T1402" s="41">
        <v>5021.4944340000011</v>
      </c>
      <c r="U1402" s="40">
        <v>20335.5504</v>
      </c>
      <c r="V1402" s="41">
        <v>2135.2327919999998</v>
      </c>
      <c r="W1402" s="41">
        <v>5795.631864</v>
      </c>
      <c r="X1402" s="40">
        <v>21722.065200000001</v>
      </c>
      <c r="Y1402" s="41">
        <v>2498.0374980000001</v>
      </c>
      <c r="Z1402" s="41">
        <v>6625.2298860000001</v>
      </c>
      <c r="AA1402" s="40">
        <v>23108.58</v>
      </c>
      <c r="AB1402" s="41">
        <v>2888.5725000000002</v>
      </c>
      <c r="AC1402" s="41">
        <v>7510.2885000000006</v>
      </c>
      <c r="AD1402" s="35"/>
      <c r="AE1402" s="35"/>
      <c r="AF1402" s="35"/>
      <c r="AG1402" s="35"/>
      <c r="AH1402" s="35"/>
      <c r="AI1402" s="2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</row>
    <row r="1403" spans="1:49" s="24" customFormat="1">
      <c r="A1403" s="31">
        <v>17092</v>
      </c>
      <c r="B1403" s="31" t="s">
        <v>2129</v>
      </c>
      <c r="C1403" s="31" t="s">
        <v>15</v>
      </c>
      <c r="D1403" s="31"/>
      <c r="E1403" s="31">
        <v>60.03</v>
      </c>
      <c r="F1403" s="31" t="s">
        <v>438</v>
      </c>
      <c r="G1403" s="31" t="s">
        <v>4</v>
      </c>
      <c r="H1403" s="31" t="s">
        <v>6</v>
      </c>
      <c r="I1403" s="40">
        <v>6143.8399999999992</v>
      </c>
      <c r="J1403" s="40">
        <v>368.63039999999995</v>
      </c>
      <c r="K1403" s="40">
        <v>1228.768</v>
      </c>
      <c r="L1403" s="40">
        <v>6451.0320000000002</v>
      </c>
      <c r="M1403" s="41">
        <v>483.82740000000001</v>
      </c>
      <c r="N1403" s="41">
        <v>1451.4822000000001</v>
      </c>
      <c r="O1403" s="40">
        <v>7003.9776000000002</v>
      </c>
      <c r="P1403" s="41">
        <v>595.33809600000006</v>
      </c>
      <c r="Q1403" s="41">
        <v>1715.974512</v>
      </c>
      <c r="R1403" s="40">
        <v>7556.9232000000002</v>
      </c>
      <c r="S1403" s="41">
        <v>717.90770400000008</v>
      </c>
      <c r="T1403" s="41">
        <v>2002.5846480000002</v>
      </c>
      <c r="U1403" s="40">
        <v>8109.8688000000002</v>
      </c>
      <c r="V1403" s="41">
        <v>851.53622399999995</v>
      </c>
      <c r="W1403" s="41">
        <v>2311.3126079999997</v>
      </c>
      <c r="X1403" s="40">
        <v>8662.8143999999993</v>
      </c>
      <c r="Y1403" s="41">
        <v>996.22365600000001</v>
      </c>
      <c r="Z1403" s="41">
        <v>2642.1583919999998</v>
      </c>
      <c r="AA1403" s="40">
        <v>9215.76</v>
      </c>
      <c r="AB1403" s="41">
        <v>1151.97</v>
      </c>
      <c r="AC1403" s="41">
        <v>2995.1220000000003</v>
      </c>
      <c r="AD1403" s="35"/>
      <c r="AE1403" s="35"/>
      <c r="AF1403" s="35"/>
      <c r="AG1403" s="35"/>
      <c r="AH1403" s="35"/>
      <c r="AI1403" s="2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</row>
    <row r="1404" spans="1:49" s="24" customFormat="1">
      <c r="A1404" s="31">
        <v>27663</v>
      </c>
      <c r="B1404" s="31" t="s">
        <v>1633</v>
      </c>
      <c r="C1404" s="31" t="s">
        <v>15</v>
      </c>
      <c r="D1404" s="31"/>
      <c r="E1404" s="31">
        <v>66.05</v>
      </c>
      <c r="F1404" s="31" t="s">
        <v>56</v>
      </c>
      <c r="G1404" s="31" t="s">
        <v>4</v>
      </c>
      <c r="H1404" s="31" t="s">
        <v>6</v>
      </c>
      <c r="I1404" s="40">
        <v>30888.300000000003</v>
      </c>
      <c r="J1404" s="40">
        <v>1853.298</v>
      </c>
      <c r="K1404" s="40">
        <v>6177.6600000000008</v>
      </c>
      <c r="L1404" s="40">
        <v>32010.239999999994</v>
      </c>
      <c r="M1404" s="41">
        <v>2400.7679999999996</v>
      </c>
      <c r="N1404" s="41">
        <v>7202.3039999999992</v>
      </c>
      <c r="O1404" s="40">
        <v>34029.731999999996</v>
      </c>
      <c r="P1404" s="41">
        <v>2892.5272199999999</v>
      </c>
      <c r="Q1404" s="41">
        <v>8337.2843399999983</v>
      </c>
      <c r="R1404" s="40">
        <v>36049.223999999995</v>
      </c>
      <c r="S1404" s="41">
        <v>3424.6762799999997</v>
      </c>
      <c r="T1404" s="41">
        <v>9553.0443599999999</v>
      </c>
      <c r="U1404" s="40">
        <v>38068.715999999993</v>
      </c>
      <c r="V1404" s="41">
        <v>3997.2151799999992</v>
      </c>
      <c r="W1404" s="41">
        <v>10849.584059999997</v>
      </c>
      <c r="X1404" s="40">
        <v>40088.207999999999</v>
      </c>
      <c r="Y1404" s="41">
        <v>4610.1439200000004</v>
      </c>
      <c r="Z1404" s="41">
        <v>12226.90344</v>
      </c>
      <c r="AA1404" s="40">
        <v>42107.7</v>
      </c>
      <c r="AB1404" s="41">
        <v>5263.4624999999996</v>
      </c>
      <c r="AC1404" s="41">
        <v>13685.002499999999</v>
      </c>
      <c r="AD1404" s="35"/>
      <c r="AE1404" s="35"/>
      <c r="AF1404" s="35"/>
      <c r="AG1404" s="35"/>
      <c r="AH1404" s="35"/>
      <c r="AI1404" s="2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</row>
    <row r="1405" spans="1:49" s="24" customFormat="1">
      <c r="A1405" s="31">
        <v>27140</v>
      </c>
      <c r="B1405" s="31" t="s">
        <v>893</v>
      </c>
      <c r="C1405" s="31" t="s">
        <v>13</v>
      </c>
      <c r="D1405" s="31"/>
      <c r="E1405" s="31">
        <v>48.11</v>
      </c>
      <c r="F1405" s="31" t="s">
        <v>109</v>
      </c>
      <c r="G1405" s="31" t="s">
        <v>4</v>
      </c>
      <c r="H1405" s="31" t="s">
        <v>6</v>
      </c>
      <c r="I1405" s="40">
        <v>7464.1399999999994</v>
      </c>
      <c r="J1405" s="40">
        <v>447.84839999999997</v>
      </c>
      <c r="K1405" s="40">
        <v>1492.828</v>
      </c>
      <c r="L1405" s="40">
        <v>7732.8499999999995</v>
      </c>
      <c r="M1405" s="41">
        <v>579.96374999999989</v>
      </c>
      <c r="N1405" s="41">
        <v>1739.8912499999999</v>
      </c>
      <c r="O1405" s="40">
        <v>8216.5280000000002</v>
      </c>
      <c r="P1405" s="41">
        <v>698.40488000000005</v>
      </c>
      <c r="Q1405" s="41">
        <v>2013.04936</v>
      </c>
      <c r="R1405" s="40">
        <v>8700.2060000000001</v>
      </c>
      <c r="S1405" s="41">
        <v>826.51957000000004</v>
      </c>
      <c r="T1405" s="41">
        <v>2305.5545900000002</v>
      </c>
      <c r="U1405" s="40">
        <v>9183.884</v>
      </c>
      <c r="V1405" s="41">
        <v>964.30781999999999</v>
      </c>
      <c r="W1405" s="41">
        <v>2617.4069399999998</v>
      </c>
      <c r="X1405" s="40">
        <v>9667.5619999999999</v>
      </c>
      <c r="Y1405" s="41">
        <v>1111.76963</v>
      </c>
      <c r="Z1405" s="41">
        <v>2948.6064099999999</v>
      </c>
      <c r="AA1405" s="40">
        <v>10151.24</v>
      </c>
      <c r="AB1405" s="41">
        <v>1268.905</v>
      </c>
      <c r="AC1405" s="41">
        <v>3299.1530000000002</v>
      </c>
      <c r="AD1405" s="35"/>
      <c r="AE1405" s="35"/>
      <c r="AF1405" s="35"/>
      <c r="AG1405" s="35"/>
      <c r="AH1405" s="35"/>
      <c r="AI1405" s="2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</row>
    <row r="1406" spans="1:49" s="24" customFormat="1">
      <c r="A1406" s="31">
        <v>31652</v>
      </c>
      <c r="B1406" s="31" t="s">
        <v>553</v>
      </c>
      <c r="C1406" s="31" t="s">
        <v>13</v>
      </c>
      <c r="D1406" s="31"/>
      <c r="E1406" s="31">
        <v>44.07</v>
      </c>
      <c r="F1406" s="31" t="s">
        <v>116</v>
      </c>
      <c r="G1406" s="31" t="s">
        <v>4</v>
      </c>
      <c r="H1406" s="31" t="s">
        <v>6</v>
      </c>
      <c r="I1406" s="40">
        <v>4746.2400000000007</v>
      </c>
      <c r="J1406" s="40">
        <v>284.77440000000001</v>
      </c>
      <c r="K1406" s="40">
        <v>949.24800000000016</v>
      </c>
      <c r="L1406" s="40">
        <v>4796.0760000000009</v>
      </c>
      <c r="M1406" s="41">
        <v>359.70570000000004</v>
      </c>
      <c r="N1406" s="41">
        <v>1079.1171000000002</v>
      </c>
      <c r="O1406" s="40">
        <v>4885.7808000000005</v>
      </c>
      <c r="P1406" s="41">
        <v>415.29136800000009</v>
      </c>
      <c r="Q1406" s="41">
        <v>1197.016296</v>
      </c>
      <c r="R1406" s="40">
        <v>4975.4856000000009</v>
      </c>
      <c r="S1406" s="41">
        <v>472.67113200000011</v>
      </c>
      <c r="T1406" s="41">
        <v>1318.5036840000002</v>
      </c>
      <c r="U1406" s="40">
        <v>5065.1904000000004</v>
      </c>
      <c r="V1406" s="41">
        <v>531.84499200000005</v>
      </c>
      <c r="W1406" s="41">
        <v>1443.579264</v>
      </c>
      <c r="X1406" s="40">
        <v>5154.8952000000008</v>
      </c>
      <c r="Y1406" s="41">
        <v>592.81294800000012</v>
      </c>
      <c r="Z1406" s="41">
        <v>1572.2430360000003</v>
      </c>
      <c r="AA1406" s="40">
        <v>5244.6</v>
      </c>
      <c r="AB1406" s="41">
        <v>655.57500000000005</v>
      </c>
      <c r="AC1406" s="41">
        <v>1704.4950000000001</v>
      </c>
      <c r="AD1406" s="35"/>
      <c r="AE1406" s="35"/>
      <c r="AF1406" s="35"/>
      <c r="AG1406" s="35"/>
      <c r="AH1406" s="35"/>
      <c r="AI1406" s="2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</row>
    <row r="1407" spans="1:49" s="24" customFormat="1">
      <c r="A1407" s="31">
        <v>17124</v>
      </c>
      <c r="B1407" s="31" t="s">
        <v>2092</v>
      </c>
      <c r="C1407" s="31" t="s">
        <v>15</v>
      </c>
      <c r="D1407" s="31"/>
      <c r="E1407" s="31">
        <v>62.04</v>
      </c>
      <c r="F1407" s="31" t="s">
        <v>144</v>
      </c>
      <c r="G1407" s="31" t="s">
        <v>4</v>
      </c>
      <c r="H1407" s="31" t="s">
        <v>6</v>
      </c>
      <c r="I1407" s="40">
        <v>6899.5</v>
      </c>
      <c r="J1407" s="40">
        <v>413.96999999999997</v>
      </c>
      <c r="K1407" s="40">
        <v>1379.9</v>
      </c>
      <c r="L1407" s="40">
        <v>7244.4740000000002</v>
      </c>
      <c r="M1407" s="41">
        <v>543.33555000000001</v>
      </c>
      <c r="N1407" s="41">
        <v>1630.00665</v>
      </c>
      <c r="O1407" s="40">
        <v>7865.4272000000001</v>
      </c>
      <c r="P1407" s="41">
        <v>668.56131200000004</v>
      </c>
      <c r="Q1407" s="41">
        <v>1927.0296639999999</v>
      </c>
      <c r="R1407" s="40">
        <v>8486.3804</v>
      </c>
      <c r="S1407" s="41">
        <v>806.20613800000001</v>
      </c>
      <c r="T1407" s="41">
        <v>2248.8908060000003</v>
      </c>
      <c r="U1407" s="40">
        <v>9107.3335999999999</v>
      </c>
      <c r="V1407" s="41">
        <v>956.27002799999991</v>
      </c>
      <c r="W1407" s="41">
        <v>2595.590076</v>
      </c>
      <c r="X1407" s="40">
        <v>9728.2867999999999</v>
      </c>
      <c r="Y1407" s="41">
        <v>1118.752982</v>
      </c>
      <c r="Z1407" s="41">
        <v>2967.1274739999999</v>
      </c>
      <c r="AA1407" s="40">
        <v>10349.24</v>
      </c>
      <c r="AB1407" s="41">
        <v>1293.655</v>
      </c>
      <c r="AC1407" s="41">
        <v>3363.5030000000002</v>
      </c>
      <c r="AD1407" s="35"/>
      <c r="AE1407" s="35"/>
      <c r="AF1407" s="35"/>
      <c r="AG1407" s="35"/>
      <c r="AH1407" s="35"/>
      <c r="AI1407" s="2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</row>
    <row r="1408" spans="1:49" s="24" customFormat="1">
      <c r="A1408" s="31">
        <v>28041</v>
      </c>
      <c r="B1408" s="31" t="s">
        <v>831</v>
      </c>
      <c r="C1408" s="31" t="s">
        <v>13</v>
      </c>
      <c r="D1408" s="31"/>
      <c r="E1408" s="31">
        <v>47.03</v>
      </c>
      <c r="F1408" s="31" t="s">
        <v>400</v>
      </c>
      <c r="G1408" s="31" t="s">
        <v>4</v>
      </c>
      <c r="H1408" s="31" t="s">
        <v>6</v>
      </c>
      <c r="I1408" s="40">
        <v>15050.640000000001</v>
      </c>
      <c r="J1408" s="40">
        <v>903.03840000000002</v>
      </c>
      <c r="K1408" s="40">
        <v>3010.1280000000006</v>
      </c>
      <c r="L1408" s="40">
        <v>15532.260000000004</v>
      </c>
      <c r="M1408" s="41">
        <v>1164.9195000000002</v>
      </c>
      <c r="N1408" s="41">
        <v>3494.7585000000008</v>
      </c>
      <c r="O1408" s="40">
        <v>16399.176000000003</v>
      </c>
      <c r="P1408" s="41">
        <v>1393.9299600000004</v>
      </c>
      <c r="Q1408" s="41">
        <v>4017.7981200000008</v>
      </c>
      <c r="R1408" s="40">
        <v>17266.092000000004</v>
      </c>
      <c r="S1408" s="41">
        <v>1640.2787400000004</v>
      </c>
      <c r="T1408" s="41">
        <v>4575.5143800000014</v>
      </c>
      <c r="U1408" s="40">
        <v>18133.008000000002</v>
      </c>
      <c r="V1408" s="41">
        <v>1903.9658400000001</v>
      </c>
      <c r="W1408" s="41">
        <v>5167.9072800000004</v>
      </c>
      <c r="X1408" s="40">
        <v>18999.924000000003</v>
      </c>
      <c r="Y1408" s="41">
        <v>2184.9912600000002</v>
      </c>
      <c r="Z1408" s="41">
        <v>5794.9768200000008</v>
      </c>
      <c r="AA1408" s="40">
        <v>19866.840000000004</v>
      </c>
      <c r="AB1408" s="41">
        <v>2483.3550000000005</v>
      </c>
      <c r="AC1408" s="41">
        <v>6456.7230000000018</v>
      </c>
      <c r="AD1408" s="35"/>
      <c r="AE1408" s="35"/>
      <c r="AF1408" s="35"/>
      <c r="AG1408" s="35"/>
      <c r="AH1408" s="35"/>
      <c r="AI1408" s="2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</row>
    <row r="1409" spans="1:49" s="24" customFormat="1">
      <c r="A1409" s="31">
        <v>23097</v>
      </c>
      <c r="B1409" s="31" t="s">
        <v>1904</v>
      </c>
      <c r="C1409" s="31" t="s">
        <v>15</v>
      </c>
      <c r="D1409" s="31"/>
      <c r="E1409" s="31">
        <v>59.03</v>
      </c>
      <c r="F1409" s="31" t="s">
        <v>354</v>
      </c>
      <c r="G1409" s="31" t="s">
        <v>4</v>
      </c>
      <c r="H1409" s="31" t="s">
        <v>6</v>
      </c>
      <c r="I1409" s="40">
        <v>21762.000000000004</v>
      </c>
      <c r="J1409" s="40">
        <v>1305.7200000000003</v>
      </c>
      <c r="K1409" s="40">
        <v>4352.4000000000005</v>
      </c>
      <c r="L1409" s="40">
        <v>22884.869999999995</v>
      </c>
      <c r="M1409" s="41">
        <v>1716.3652499999996</v>
      </c>
      <c r="N1409" s="41">
        <v>5149.0957499999995</v>
      </c>
      <c r="O1409" s="40">
        <v>24906.035999999996</v>
      </c>
      <c r="P1409" s="41">
        <v>2117.0130599999998</v>
      </c>
      <c r="Q1409" s="41">
        <v>6101.9788199999994</v>
      </c>
      <c r="R1409" s="40">
        <v>26927.201999999997</v>
      </c>
      <c r="S1409" s="41">
        <v>2558.0841899999996</v>
      </c>
      <c r="T1409" s="41">
        <v>7135.7085299999999</v>
      </c>
      <c r="U1409" s="40">
        <v>28948.367999999995</v>
      </c>
      <c r="V1409" s="41">
        <v>3039.5786399999993</v>
      </c>
      <c r="W1409" s="41">
        <v>8250.2848799999974</v>
      </c>
      <c r="X1409" s="40">
        <v>30969.534</v>
      </c>
      <c r="Y1409" s="41">
        <v>3561.4964100000002</v>
      </c>
      <c r="Z1409" s="41">
        <v>9445.7078700000002</v>
      </c>
      <c r="AA1409" s="40">
        <v>32990.699999999997</v>
      </c>
      <c r="AB1409" s="41">
        <v>4123.8374999999996</v>
      </c>
      <c r="AC1409" s="41">
        <v>10721.977499999999</v>
      </c>
      <c r="AD1409" s="35"/>
      <c r="AE1409" s="35"/>
      <c r="AF1409" s="35"/>
      <c r="AG1409" s="35"/>
      <c r="AH1409" s="35"/>
      <c r="AI1409" s="2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</row>
    <row r="1410" spans="1:49" s="24" customFormat="1">
      <c r="A1410" s="31">
        <v>31033</v>
      </c>
      <c r="B1410" s="31" t="s">
        <v>604</v>
      </c>
      <c r="C1410" s="31" t="s">
        <v>13</v>
      </c>
      <c r="D1410" s="31"/>
      <c r="E1410" s="31">
        <v>48.05</v>
      </c>
      <c r="F1410" s="31" t="s">
        <v>36</v>
      </c>
      <c r="G1410" s="31" t="s">
        <v>4</v>
      </c>
      <c r="H1410" s="31" t="s">
        <v>6</v>
      </c>
      <c r="I1410" s="40">
        <v>23338.16</v>
      </c>
      <c r="J1410" s="40">
        <v>1400.2895999999998</v>
      </c>
      <c r="K1410" s="40">
        <v>4667.6320000000005</v>
      </c>
      <c r="L1410" s="40">
        <v>23688.232</v>
      </c>
      <c r="M1410" s="41">
        <v>1776.6173999999999</v>
      </c>
      <c r="N1410" s="41">
        <v>5329.8522000000003</v>
      </c>
      <c r="O1410" s="40">
        <v>24318.3616</v>
      </c>
      <c r="P1410" s="41">
        <v>2067.0607360000004</v>
      </c>
      <c r="Q1410" s="41">
        <v>5957.9985919999999</v>
      </c>
      <c r="R1410" s="40">
        <v>24948.4912</v>
      </c>
      <c r="S1410" s="41">
        <v>2370.1066639999999</v>
      </c>
      <c r="T1410" s="41">
        <v>6611.3501680000008</v>
      </c>
      <c r="U1410" s="40">
        <v>25578.620800000001</v>
      </c>
      <c r="V1410" s="41">
        <v>2685.7551840000001</v>
      </c>
      <c r="W1410" s="41">
        <v>7289.9069279999994</v>
      </c>
      <c r="X1410" s="40">
        <v>26208.750400000001</v>
      </c>
      <c r="Y1410" s="41">
        <v>3014.006296</v>
      </c>
      <c r="Z1410" s="41">
        <v>7993.6688720000002</v>
      </c>
      <c r="AA1410" s="40">
        <v>26838.880000000001</v>
      </c>
      <c r="AB1410" s="41">
        <v>3354.86</v>
      </c>
      <c r="AC1410" s="41">
        <v>8722.6360000000004</v>
      </c>
      <c r="AD1410" s="35"/>
      <c r="AE1410" s="35"/>
      <c r="AF1410" s="35"/>
      <c r="AG1410" s="35"/>
      <c r="AH1410" s="35"/>
      <c r="AI1410" s="2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</row>
    <row r="1411" spans="1:49" s="24" customFormat="1">
      <c r="A1411" s="31">
        <v>29587</v>
      </c>
      <c r="B1411" s="31" t="s">
        <v>720</v>
      </c>
      <c r="C1411" s="31" t="s">
        <v>13</v>
      </c>
      <c r="D1411" s="31"/>
      <c r="E1411" s="31">
        <v>71.06</v>
      </c>
      <c r="F1411" s="31" t="s">
        <v>257</v>
      </c>
      <c r="G1411" s="31" t="s">
        <v>4</v>
      </c>
      <c r="H1411" s="31" t="s">
        <v>6</v>
      </c>
      <c r="I1411" s="40">
        <v>6139.5</v>
      </c>
      <c r="J1411" s="40">
        <v>368.37</v>
      </c>
      <c r="K1411" s="40">
        <v>1227.9000000000001</v>
      </c>
      <c r="L1411" s="40">
        <v>6277.6379999999999</v>
      </c>
      <c r="M1411" s="41">
        <v>470.82284999999996</v>
      </c>
      <c r="N1411" s="41">
        <v>1412.4685500000001</v>
      </c>
      <c r="O1411" s="40">
        <v>6526.2864</v>
      </c>
      <c r="P1411" s="41">
        <v>554.73434400000008</v>
      </c>
      <c r="Q1411" s="41">
        <v>1598.9401679999999</v>
      </c>
      <c r="R1411" s="40">
        <v>6774.9348</v>
      </c>
      <c r="S1411" s="41">
        <v>643.61880600000006</v>
      </c>
      <c r="T1411" s="41">
        <v>1795.3577220000002</v>
      </c>
      <c r="U1411" s="40">
        <v>7023.5832</v>
      </c>
      <c r="V1411" s="41">
        <v>737.47623599999997</v>
      </c>
      <c r="W1411" s="41">
        <v>2001.7212119999999</v>
      </c>
      <c r="X1411" s="40">
        <v>7272.2316000000001</v>
      </c>
      <c r="Y1411" s="41">
        <v>836.30663400000003</v>
      </c>
      <c r="Z1411" s="41">
        <v>2218.0306380000002</v>
      </c>
      <c r="AA1411" s="40">
        <v>7520.88</v>
      </c>
      <c r="AB1411" s="41">
        <v>940.11</v>
      </c>
      <c r="AC1411" s="41">
        <v>2444.2860000000001</v>
      </c>
      <c r="AD1411" s="35"/>
      <c r="AE1411" s="35"/>
      <c r="AF1411" s="35"/>
      <c r="AG1411" s="35"/>
      <c r="AH1411" s="35"/>
      <c r="AI1411" s="2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</row>
    <row r="1412" spans="1:49" s="24" customFormat="1">
      <c r="A1412" s="31">
        <v>30678</v>
      </c>
      <c r="B1412" s="31" t="s">
        <v>1350</v>
      </c>
      <c r="C1412" s="31" t="s">
        <v>15</v>
      </c>
      <c r="D1412" s="31"/>
      <c r="E1412" s="31">
        <v>61.06</v>
      </c>
      <c r="F1412" s="31" t="s">
        <v>330</v>
      </c>
      <c r="G1412" s="31" t="s">
        <v>4</v>
      </c>
      <c r="H1412" s="31" t="s">
        <v>6</v>
      </c>
      <c r="I1412" s="40">
        <v>5288.8400000000011</v>
      </c>
      <c r="J1412" s="40">
        <v>317.33040000000005</v>
      </c>
      <c r="K1412" s="40">
        <v>1057.7680000000003</v>
      </c>
      <c r="L1412" s="40">
        <v>5360.2400000000007</v>
      </c>
      <c r="M1412" s="41">
        <v>402.01800000000003</v>
      </c>
      <c r="N1412" s="41">
        <v>1206.0540000000001</v>
      </c>
      <c r="O1412" s="40">
        <v>5488.7600000000011</v>
      </c>
      <c r="P1412" s="41">
        <v>466.54460000000012</v>
      </c>
      <c r="Q1412" s="41">
        <v>1344.7462000000003</v>
      </c>
      <c r="R1412" s="40">
        <v>5617.2800000000007</v>
      </c>
      <c r="S1412" s="41">
        <v>533.64160000000004</v>
      </c>
      <c r="T1412" s="41">
        <v>1488.5792000000004</v>
      </c>
      <c r="U1412" s="40">
        <v>5745.8000000000011</v>
      </c>
      <c r="V1412" s="41">
        <v>603.30900000000008</v>
      </c>
      <c r="W1412" s="41">
        <v>1637.5530000000001</v>
      </c>
      <c r="X1412" s="40">
        <v>5874.3200000000015</v>
      </c>
      <c r="Y1412" s="41">
        <v>675.54680000000019</v>
      </c>
      <c r="Z1412" s="41">
        <v>1791.6676000000004</v>
      </c>
      <c r="AA1412" s="40">
        <v>6002.8400000000011</v>
      </c>
      <c r="AB1412" s="41">
        <v>750.35500000000013</v>
      </c>
      <c r="AC1412" s="41">
        <v>1950.9230000000005</v>
      </c>
      <c r="AD1412" s="35"/>
      <c r="AE1412" s="35"/>
      <c r="AF1412" s="35"/>
      <c r="AG1412" s="35"/>
      <c r="AH1412" s="35"/>
      <c r="AI1412" s="2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</row>
    <row r="1413" spans="1:49" s="24" customFormat="1">
      <c r="A1413" s="31">
        <v>28053</v>
      </c>
      <c r="B1413" s="31" t="s">
        <v>654</v>
      </c>
      <c r="C1413" s="31" t="s">
        <v>13</v>
      </c>
      <c r="D1413" s="31"/>
      <c r="E1413" s="31">
        <v>46.03</v>
      </c>
      <c r="F1413" s="31" t="s">
        <v>240</v>
      </c>
      <c r="G1413" s="31" t="s">
        <v>4</v>
      </c>
      <c r="H1413" s="31" t="s">
        <v>6</v>
      </c>
      <c r="I1413" s="40">
        <v>15558.739999999998</v>
      </c>
      <c r="J1413" s="40">
        <v>933.52439999999979</v>
      </c>
      <c r="K1413" s="40">
        <v>3111.7479999999996</v>
      </c>
      <c r="L1413" s="40">
        <v>15838.797999999999</v>
      </c>
      <c r="M1413" s="41">
        <v>1187.9098499999998</v>
      </c>
      <c r="N1413" s="41">
        <v>3563.72955</v>
      </c>
      <c r="O1413" s="40">
        <v>16342.902399999999</v>
      </c>
      <c r="P1413" s="41">
        <v>1389.146704</v>
      </c>
      <c r="Q1413" s="41">
        <v>4004.0110879999997</v>
      </c>
      <c r="R1413" s="40">
        <v>16847.006799999999</v>
      </c>
      <c r="S1413" s="41">
        <v>1600.4656459999999</v>
      </c>
      <c r="T1413" s="41">
        <v>4464.4568019999997</v>
      </c>
      <c r="U1413" s="40">
        <v>17351.111199999999</v>
      </c>
      <c r="V1413" s="41">
        <v>1821.8666759999999</v>
      </c>
      <c r="W1413" s="41">
        <v>4945.0666919999994</v>
      </c>
      <c r="X1413" s="40">
        <v>17855.2156</v>
      </c>
      <c r="Y1413" s="41">
        <v>2053.3497940000002</v>
      </c>
      <c r="Z1413" s="41">
        <v>5445.8407579999994</v>
      </c>
      <c r="AA1413" s="40">
        <v>18359.32</v>
      </c>
      <c r="AB1413" s="41">
        <v>2294.915</v>
      </c>
      <c r="AC1413" s="41">
        <v>5966.7790000000005</v>
      </c>
      <c r="AD1413" s="35"/>
      <c r="AE1413" s="35"/>
      <c r="AF1413" s="35"/>
      <c r="AG1413" s="35"/>
      <c r="AH1413" s="35"/>
      <c r="AI1413" s="2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</row>
    <row r="1414" spans="1:49" s="24" customFormat="1">
      <c r="A1414" s="31">
        <v>29147</v>
      </c>
      <c r="B1414" s="31" t="s">
        <v>1507</v>
      </c>
      <c r="C1414" s="31" t="s">
        <v>15</v>
      </c>
      <c r="D1414" s="31"/>
      <c r="E1414" s="31">
        <v>45.07</v>
      </c>
      <c r="F1414" s="31" t="s">
        <v>324</v>
      </c>
      <c r="G1414" s="31" t="s">
        <v>4</v>
      </c>
      <c r="H1414" s="31" t="s">
        <v>6</v>
      </c>
      <c r="I1414" s="40">
        <v>18670.52</v>
      </c>
      <c r="J1414" s="40">
        <v>1120.2311999999999</v>
      </c>
      <c r="K1414" s="40">
        <v>3734.1040000000003</v>
      </c>
      <c r="L1414" s="40">
        <v>19118.611999999997</v>
      </c>
      <c r="M1414" s="41">
        <v>1433.8958999999998</v>
      </c>
      <c r="N1414" s="41">
        <v>4301.6876999999995</v>
      </c>
      <c r="O1414" s="40">
        <v>19925.177599999995</v>
      </c>
      <c r="P1414" s="41">
        <v>1693.6400959999996</v>
      </c>
      <c r="Q1414" s="41">
        <v>4881.6685119999984</v>
      </c>
      <c r="R1414" s="40">
        <v>20731.743199999997</v>
      </c>
      <c r="S1414" s="41">
        <v>1969.5156039999997</v>
      </c>
      <c r="T1414" s="41">
        <v>5493.9119479999999</v>
      </c>
      <c r="U1414" s="40">
        <v>21538.308799999999</v>
      </c>
      <c r="V1414" s="41">
        <v>2261.5224239999998</v>
      </c>
      <c r="W1414" s="41">
        <v>6138.4180079999987</v>
      </c>
      <c r="X1414" s="40">
        <v>22344.874399999997</v>
      </c>
      <c r="Y1414" s="41">
        <v>2569.6605559999998</v>
      </c>
      <c r="Z1414" s="41">
        <v>6815.1866919999993</v>
      </c>
      <c r="AA1414" s="40">
        <v>23151.439999999995</v>
      </c>
      <c r="AB1414" s="41">
        <v>2893.9299999999994</v>
      </c>
      <c r="AC1414" s="41">
        <v>7524.2179999999989</v>
      </c>
      <c r="AD1414" s="35"/>
      <c r="AE1414" s="35"/>
      <c r="AF1414" s="35"/>
      <c r="AG1414" s="35"/>
      <c r="AH1414" s="35"/>
      <c r="AI1414" s="2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</row>
    <row r="1415" spans="1:49" s="24" customFormat="1">
      <c r="A1415" s="31">
        <v>17220</v>
      </c>
      <c r="B1415" s="31" t="s">
        <v>2272</v>
      </c>
      <c r="C1415" s="31" t="s">
        <v>15</v>
      </c>
      <c r="D1415" s="31"/>
      <c r="E1415" s="31">
        <v>67.09</v>
      </c>
      <c r="F1415" s="31" t="s">
        <v>2271</v>
      </c>
      <c r="G1415" s="31" t="s">
        <v>4</v>
      </c>
      <c r="H1415" s="31" t="s">
        <v>6</v>
      </c>
      <c r="I1415" s="40">
        <v>27242.54</v>
      </c>
      <c r="J1415" s="40">
        <v>1634.5524</v>
      </c>
      <c r="K1415" s="40">
        <v>5448.5080000000007</v>
      </c>
      <c r="L1415" s="40">
        <v>30345.31</v>
      </c>
      <c r="M1415" s="41">
        <v>2275.8982500000002</v>
      </c>
      <c r="N1415" s="41">
        <v>6827.6947500000006</v>
      </c>
      <c r="O1415" s="40">
        <v>33084.100000000006</v>
      </c>
      <c r="P1415" s="41">
        <v>2812.1485000000007</v>
      </c>
      <c r="Q1415" s="41">
        <v>8105.6045000000013</v>
      </c>
      <c r="R1415" s="40">
        <v>35822.89</v>
      </c>
      <c r="S1415" s="41">
        <v>3403.1745500000002</v>
      </c>
      <c r="T1415" s="41">
        <v>9493.0658500000009</v>
      </c>
      <c r="U1415" s="40">
        <v>38561.680000000008</v>
      </c>
      <c r="V1415" s="41">
        <v>4048.9764000000005</v>
      </c>
      <c r="W1415" s="41">
        <v>10990.078800000001</v>
      </c>
      <c r="X1415" s="40">
        <v>41300.47</v>
      </c>
      <c r="Y1415" s="41">
        <v>4749.5540500000006</v>
      </c>
      <c r="Z1415" s="41">
        <v>12596.64335</v>
      </c>
      <c r="AA1415" s="40">
        <v>44039.26</v>
      </c>
      <c r="AB1415" s="41">
        <v>5504.9075000000003</v>
      </c>
      <c r="AC1415" s="41">
        <v>14312.759500000002</v>
      </c>
      <c r="AD1415" s="35"/>
      <c r="AE1415" s="35"/>
      <c r="AF1415" s="35"/>
      <c r="AG1415" s="35"/>
      <c r="AH1415" s="35"/>
      <c r="AI1415" s="2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</row>
    <row r="1416" spans="1:49" s="24" customFormat="1">
      <c r="A1416" s="31">
        <v>28052</v>
      </c>
      <c r="B1416" s="31" t="s">
        <v>1628</v>
      </c>
      <c r="C1416" s="31" t="s">
        <v>15</v>
      </c>
      <c r="D1416" s="31"/>
      <c r="E1416" s="31">
        <v>48.08</v>
      </c>
      <c r="F1416" s="31" t="s">
        <v>400</v>
      </c>
      <c r="G1416" s="31" t="s">
        <v>4</v>
      </c>
      <c r="H1416" s="31" t="s">
        <v>6</v>
      </c>
      <c r="I1416" s="40">
        <v>7592.22</v>
      </c>
      <c r="J1416" s="40">
        <v>455.53320000000002</v>
      </c>
      <c r="K1416" s="40">
        <v>1518.4440000000002</v>
      </c>
      <c r="L1416" s="40">
        <v>7835.1719999999996</v>
      </c>
      <c r="M1416" s="41">
        <v>587.63789999999995</v>
      </c>
      <c r="N1416" s="41">
        <v>1762.9136999999998</v>
      </c>
      <c r="O1416" s="40">
        <v>8272.4856</v>
      </c>
      <c r="P1416" s="41">
        <v>703.16127600000004</v>
      </c>
      <c r="Q1416" s="41">
        <v>2026.7589719999999</v>
      </c>
      <c r="R1416" s="40">
        <v>8709.7991999999995</v>
      </c>
      <c r="S1416" s="41">
        <v>827.430924</v>
      </c>
      <c r="T1416" s="41">
        <v>2308.0967879999998</v>
      </c>
      <c r="U1416" s="40">
        <v>9147.112799999999</v>
      </c>
      <c r="V1416" s="41">
        <v>960.44684399999983</v>
      </c>
      <c r="W1416" s="41">
        <v>2606.9271479999993</v>
      </c>
      <c r="X1416" s="40">
        <v>9584.4264000000003</v>
      </c>
      <c r="Y1416" s="41">
        <v>1102.209036</v>
      </c>
      <c r="Z1416" s="41">
        <v>2923.2500519999999</v>
      </c>
      <c r="AA1416" s="40">
        <v>10021.74</v>
      </c>
      <c r="AB1416" s="41">
        <v>1252.7175</v>
      </c>
      <c r="AC1416" s="41">
        <v>3257.0655000000002</v>
      </c>
      <c r="AD1416" s="35"/>
      <c r="AE1416" s="35"/>
      <c r="AF1416" s="35"/>
      <c r="AG1416" s="35"/>
      <c r="AH1416" s="35"/>
      <c r="AI1416" s="2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</row>
    <row r="1417" spans="1:49" s="24" customFormat="1">
      <c r="A1417" s="31">
        <v>21349</v>
      </c>
      <c r="B1417" s="31" t="s">
        <v>2093</v>
      </c>
      <c r="C1417" s="31" t="s">
        <v>15</v>
      </c>
      <c r="D1417" s="31"/>
      <c r="E1417" s="31">
        <v>65.08</v>
      </c>
      <c r="F1417" s="31" t="s">
        <v>144</v>
      </c>
      <c r="G1417" s="31" t="s">
        <v>4</v>
      </c>
      <c r="H1417" s="31" t="s">
        <v>6</v>
      </c>
      <c r="I1417" s="40">
        <v>29954.32</v>
      </c>
      <c r="J1417" s="40">
        <v>1797.2592</v>
      </c>
      <c r="K1417" s="40">
        <v>5990.8640000000005</v>
      </c>
      <c r="L1417" s="40">
        <v>31452.038</v>
      </c>
      <c r="M1417" s="41">
        <v>2358.9028499999999</v>
      </c>
      <c r="N1417" s="41">
        <v>7076.7085500000003</v>
      </c>
      <c r="O1417" s="40">
        <v>34147.930399999997</v>
      </c>
      <c r="P1417" s="41">
        <v>2902.5740839999999</v>
      </c>
      <c r="Q1417" s="41">
        <v>8366.2429479999992</v>
      </c>
      <c r="R1417" s="40">
        <v>36843.822800000002</v>
      </c>
      <c r="S1417" s="41">
        <v>3500.1631660000003</v>
      </c>
      <c r="T1417" s="41">
        <v>9763.6130420000009</v>
      </c>
      <c r="U1417" s="40">
        <v>39539.715199999999</v>
      </c>
      <c r="V1417" s="41">
        <v>4151.6700959999998</v>
      </c>
      <c r="W1417" s="41">
        <v>11268.818831999999</v>
      </c>
      <c r="X1417" s="40">
        <v>42235.607600000003</v>
      </c>
      <c r="Y1417" s="41">
        <v>4857.0948740000003</v>
      </c>
      <c r="Z1417" s="41">
        <v>12881.860318000001</v>
      </c>
      <c r="AA1417" s="40">
        <v>44931.5</v>
      </c>
      <c r="AB1417" s="41">
        <v>5616.4375</v>
      </c>
      <c r="AC1417" s="41">
        <v>14602.737500000001</v>
      </c>
      <c r="AD1417" s="35"/>
      <c r="AE1417" s="35"/>
      <c r="AF1417" s="35"/>
      <c r="AG1417" s="35"/>
      <c r="AH1417" s="35"/>
      <c r="AI1417" s="2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</row>
    <row r="1418" spans="1:49" s="24" customFormat="1">
      <c r="A1418" s="31">
        <v>21873</v>
      </c>
      <c r="B1418" s="31" t="s">
        <v>2026</v>
      </c>
      <c r="C1418" s="31" t="s">
        <v>15</v>
      </c>
      <c r="D1418" s="31"/>
      <c r="E1418" s="31">
        <v>60.08</v>
      </c>
      <c r="F1418" s="31" t="s">
        <v>158</v>
      </c>
      <c r="G1418" s="31" t="s">
        <v>4</v>
      </c>
      <c r="H1418" s="31" t="s">
        <v>6</v>
      </c>
      <c r="I1418" s="40">
        <v>24335.14</v>
      </c>
      <c r="J1418" s="40">
        <v>1460.1083999999998</v>
      </c>
      <c r="K1418" s="40">
        <v>4867.0280000000002</v>
      </c>
      <c r="L1418" s="40">
        <v>25573.739999999998</v>
      </c>
      <c r="M1418" s="41">
        <v>1918.0304999999998</v>
      </c>
      <c r="N1418" s="41">
        <v>5754.0914999999995</v>
      </c>
      <c r="O1418" s="40">
        <v>27803.22</v>
      </c>
      <c r="P1418" s="41">
        <v>2363.2737000000002</v>
      </c>
      <c r="Q1418" s="41">
        <v>6811.7889000000005</v>
      </c>
      <c r="R1418" s="40">
        <v>30032.7</v>
      </c>
      <c r="S1418" s="41">
        <v>2853.1065000000003</v>
      </c>
      <c r="T1418" s="41">
        <v>7958.665500000001</v>
      </c>
      <c r="U1418" s="40">
        <v>32262.18</v>
      </c>
      <c r="V1418" s="41">
        <v>3387.5288999999998</v>
      </c>
      <c r="W1418" s="41">
        <v>9194.7212999999992</v>
      </c>
      <c r="X1418" s="40">
        <v>34491.660000000003</v>
      </c>
      <c r="Y1418" s="41">
        <v>3966.5409000000004</v>
      </c>
      <c r="Z1418" s="41">
        <v>10519.956300000002</v>
      </c>
      <c r="AA1418" s="40">
        <v>36721.14</v>
      </c>
      <c r="AB1418" s="41">
        <v>4590.1424999999999</v>
      </c>
      <c r="AC1418" s="41">
        <v>11934.370500000001</v>
      </c>
      <c r="AD1418" s="35"/>
      <c r="AE1418" s="35"/>
      <c r="AF1418" s="35"/>
      <c r="AG1418" s="35"/>
      <c r="AH1418" s="35"/>
      <c r="AI1418" s="2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</row>
    <row r="1419" spans="1:49" s="24" customFormat="1">
      <c r="A1419" s="31">
        <v>22322</v>
      </c>
      <c r="B1419" s="31" t="s">
        <v>1071</v>
      </c>
      <c r="C1419" s="31" t="s">
        <v>13</v>
      </c>
      <c r="D1419" s="31"/>
      <c r="E1419" s="31">
        <v>58.07</v>
      </c>
      <c r="F1419" s="31" t="s">
        <v>238</v>
      </c>
      <c r="G1419" s="31" t="s">
        <v>4</v>
      </c>
      <c r="H1419" s="31" t="s">
        <v>6</v>
      </c>
      <c r="I1419" s="40">
        <v>14561.34</v>
      </c>
      <c r="J1419" s="40">
        <v>873.68039999999996</v>
      </c>
      <c r="K1419" s="40">
        <v>2912.268</v>
      </c>
      <c r="L1419" s="40">
        <v>15358.946</v>
      </c>
      <c r="M1419" s="41">
        <v>1151.9209499999999</v>
      </c>
      <c r="N1419" s="41">
        <v>3455.7628500000001</v>
      </c>
      <c r="O1419" s="40">
        <v>16794.6368</v>
      </c>
      <c r="P1419" s="41">
        <v>1427.5441280000002</v>
      </c>
      <c r="Q1419" s="41">
        <v>4114.6860159999997</v>
      </c>
      <c r="R1419" s="40">
        <v>18230.327600000001</v>
      </c>
      <c r="S1419" s="41">
        <v>1731.881122</v>
      </c>
      <c r="T1419" s="41">
        <v>4831.036814</v>
      </c>
      <c r="U1419" s="40">
        <v>19666.018400000001</v>
      </c>
      <c r="V1419" s="41">
        <v>2064.931932</v>
      </c>
      <c r="W1419" s="41">
        <v>5604.8152439999994</v>
      </c>
      <c r="X1419" s="40">
        <v>21101.709200000001</v>
      </c>
      <c r="Y1419" s="41">
        <v>2426.6965580000001</v>
      </c>
      <c r="Z1419" s="41">
        <v>6436.0213060000005</v>
      </c>
      <c r="AA1419" s="40">
        <v>22537.4</v>
      </c>
      <c r="AB1419" s="41">
        <v>2817.1750000000002</v>
      </c>
      <c r="AC1419" s="41">
        <v>7324.6550000000007</v>
      </c>
      <c r="AD1419" s="35"/>
      <c r="AE1419" s="35"/>
      <c r="AF1419" s="35"/>
      <c r="AG1419" s="35"/>
      <c r="AH1419" s="35"/>
      <c r="AI1419" s="2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</row>
    <row r="1420" spans="1:49" s="24" customFormat="1">
      <c r="A1420" s="31">
        <v>21831</v>
      </c>
      <c r="B1420" s="31" t="s">
        <v>1080</v>
      </c>
      <c r="C1420" s="31" t="s">
        <v>13</v>
      </c>
      <c r="D1420" s="31"/>
      <c r="E1420" s="31">
        <v>55.08</v>
      </c>
      <c r="F1420" s="31" t="s">
        <v>153</v>
      </c>
      <c r="G1420" s="31" t="s">
        <v>4</v>
      </c>
      <c r="H1420" s="31" t="s">
        <v>6</v>
      </c>
      <c r="I1420" s="40">
        <v>24382.18</v>
      </c>
      <c r="J1420" s="40">
        <v>1462.9307999999999</v>
      </c>
      <c r="K1420" s="40">
        <v>4876.4360000000006</v>
      </c>
      <c r="L1420" s="40">
        <v>25644.974000000002</v>
      </c>
      <c r="M1420" s="41">
        <v>1923.3730500000001</v>
      </c>
      <c r="N1420" s="41">
        <v>5770.1191500000004</v>
      </c>
      <c r="O1420" s="40">
        <v>27918.003199999999</v>
      </c>
      <c r="P1420" s="41">
        <v>2373.030272</v>
      </c>
      <c r="Q1420" s="41">
        <v>6839.9107839999997</v>
      </c>
      <c r="R1420" s="40">
        <v>30191.0324</v>
      </c>
      <c r="S1420" s="41">
        <v>2868.1480780000002</v>
      </c>
      <c r="T1420" s="41">
        <v>8000.6235860000006</v>
      </c>
      <c r="U1420" s="40">
        <v>32464.061600000001</v>
      </c>
      <c r="V1420" s="41">
        <v>3408.7264679999998</v>
      </c>
      <c r="W1420" s="41">
        <v>9252.2575559999987</v>
      </c>
      <c r="X1420" s="40">
        <v>34737.090800000005</v>
      </c>
      <c r="Y1420" s="41">
        <v>3994.7654420000008</v>
      </c>
      <c r="Z1420" s="41">
        <v>10594.812694000002</v>
      </c>
      <c r="AA1420" s="40">
        <v>37010.120000000003</v>
      </c>
      <c r="AB1420" s="41">
        <v>4626.2650000000003</v>
      </c>
      <c r="AC1420" s="41">
        <v>12028.289000000001</v>
      </c>
      <c r="AD1420" s="35"/>
      <c r="AE1420" s="35"/>
      <c r="AF1420" s="35"/>
      <c r="AG1420" s="35"/>
      <c r="AH1420" s="35"/>
      <c r="AI1420" s="2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</row>
    <row r="1421" spans="1:49" s="24" customFormat="1">
      <c r="A1421" s="31">
        <v>29035</v>
      </c>
      <c r="B1421" s="31" t="s">
        <v>773</v>
      </c>
      <c r="C1421" s="31" t="s">
        <v>13</v>
      </c>
      <c r="D1421" s="31"/>
      <c r="E1421" s="31">
        <v>53.07</v>
      </c>
      <c r="F1421" s="31" t="s">
        <v>65</v>
      </c>
      <c r="G1421" s="31" t="s">
        <v>4</v>
      </c>
      <c r="H1421" s="31" t="s">
        <v>6</v>
      </c>
      <c r="I1421" s="40">
        <v>10786.4</v>
      </c>
      <c r="J1421" s="40">
        <v>647.18399999999997</v>
      </c>
      <c r="K1421" s="40">
        <v>2157.2800000000002</v>
      </c>
      <c r="L1421" s="40">
        <v>11105.783999999998</v>
      </c>
      <c r="M1421" s="41">
        <v>832.93379999999979</v>
      </c>
      <c r="N1421" s="41">
        <v>2498.8013999999994</v>
      </c>
      <c r="O1421" s="40">
        <v>11680.675199999998</v>
      </c>
      <c r="P1421" s="41">
        <v>992.85739199999989</v>
      </c>
      <c r="Q1421" s="41">
        <v>2861.7654239999993</v>
      </c>
      <c r="R1421" s="40">
        <v>12255.566399999998</v>
      </c>
      <c r="S1421" s="41">
        <v>1164.2788079999998</v>
      </c>
      <c r="T1421" s="41">
        <v>3247.7250959999997</v>
      </c>
      <c r="U1421" s="40">
        <v>12830.457599999998</v>
      </c>
      <c r="V1421" s="41">
        <v>1347.1980479999997</v>
      </c>
      <c r="W1421" s="41">
        <v>3656.6804159999992</v>
      </c>
      <c r="X1421" s="40">
        <v>13405.348799999998</v>
      </c>
      <c r="Y1421" s="41">
        <v>1541.6151119999997</v>
      </c>
      <c r="Z1421" s="41">
        <v>4088.6313839999993</v>
      </c>
      <c r="AA1421" s="40">
        <v>13980.239999999998</v>
      </c>
      <c r="AB1421" s="41">
        <v>1747.5299999999997</v>
      </c>
      <c r="AC1421" s="41">
        <v>4543.5779999999995</v>
      </c>
      <c r="AD1421" s="35"/>
      <c r="AE1421" s="35"/>
      <c r="AF1421" s="35"/>
      <c r="AG1421" s="35"/>
      <c r="AH1421" s="35"/>
      <c r="AI1421" s="2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</row>
    <row r="1422" spans="1:49" s="24" customFormat="1">
      <c r="A1422" s="31">
        <v>21579</v>
      </c>
      <c r="B1422" s="31" t="s">
        <v>1982</v>
      </c>
      <c r="C1422" s="31" t="s">
        <v>15</v>
      </c>
      <c r="D1422" s="31"/>
      <c r="E1422" s="31">
        <v>59</v>
      </c>
      <c r="F1422" s="31" t="s">
        <v>376</v>
      </c>
      <c r="G1422" s="31" t="s">
        <v>4</v>
      </c>
      <c r="H1422" s="31" t="s">
        <v>6</v>
      </c>
      <c r="I1422" s="40">
        <v>30438.94</v>
      </c>
      <c r="J1422" s="40">
        <v>1826.3363999999999</v>
      </c>
      <c r="K1422" s="40">
        <v>6087.7880000000005</v>
      </c>
      <c r="L1422" s="40">
        <v>31960.886000000002</v>
      </c>
      <c r="M1422" s="41">
        <v>2397.0664500000003</v>
      </c>
      <c r="N1422" s="41">
        <v>7191.1993500000008</v>
      </c>
      <c r="O1422" s="40">
        <v>34700.388800000001</v>
      </c>
      <c r="P1422" s="41">
        <v>2949.5330480000002</v>
      </c>
      <c r="Q1422" s="41">
        <v>8501.5952560000005</v>
      </c>
      <c r="R1422" s="40">
        <v>37439.891600000003</v>
      </c>
      <c r="S1422" s="41">
        <v>3556.7897020000005</v>
      </c>
      <c r="T1422" s="41">
        <v>9921.5712740000017</v>
      </c>
      <c r="U1422" s="40">
        <v>40179.394400000005</v>
      </c>
      <c r="V1422" s="41">
        <v>4218.8364120000006</v>
      </c>
      <c r="W1422" s="41">
        <v>11451.127404000001</v>
      </c>
      <c r="X1422" s="40">
        <v>42918.897200000007</v>
      </c>
      <c r="Y1422" s="41">
        <v>4935.6731780000009</v>
      </c>
      <c r="Z1422" s="41">
        <v>13090.263646000001</v>
      </c>
      <c r="AA1422" s="40">
        <v>45658.400000000001</v>
      </c>
      <c r="AB1422" s="41">
        <v>5707.3</v>
      </c>
      <c r="AC1422" s="41">
        <v>14838.980000000001</v>
      </c>
      <c r="AD1422" s="35"/>
      <c r="AE1422" s="35"/>
      <c r="AF1422" s="35"/>
      <c r="AG1422" s="35"/>
      <c r="AH1422" s="35"/>
      <c r="AI1422" s="2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</row>
    <row r="1423" spans="1:49" s="24" customFormat="1">
      <c r="A1423" s="31">
        <v>29860</v>
      </c>
      <c r="B1423" s="31" t="s">
        <v>1469</v>
      </c>
      <c r="C1423" s="31" t="s">
        <v>15</v>
      </c>
      <c r="D1423" s="31"/>
      <c r="E1423" s="31">
        <v>39.1</v>
      </c>
      <c r="F1423" s="31" t="s">
        <v>133</v>
      </c>
      <c r="G1423" s="31" t="s">
        <v>4</v>
      </c>
      <c r="H1423" s="31" t="s">
        <v>6</v>
      </c>
      <c r="I1423" s="40">
        <v>19448.439999999999</v>
      </c>
      <c r="J1423" s="40">
        <v>1166.9063999999998</v>
      </c>
      <c r="K1423" s="40">
        <v>3889.6880000000001</v>
      </c>
      <c r="L1423" s="40">
        <v>19856.858</v>
      </c>
      <c r="M1423" s="41">
        <v>1489.2643499999999</v>
      </c>
      <c r="N1423" s="41">
        <v>4467.7930500000002</v>
      </c>
      <c r="O1423" s="40">
        <v>20592.010399999999</v>
      </c>
      <c r="P1423" s="41">
        <v>1750.320884</v>
      </c>
      <c r="Q1423" s="41">
        <v>5045.0425479999994</v>
      </c>
      <c r="R1423" s="40">
        <v>21327.162799999998</v>
      </c>
      <c r="S1423" s="41">
        <v>2026.0804659999999</v>
      </c>
      <c r="T1423" s="41">
        <v>5651.6981420000002</v>
      </c>
      <c r="U1423" s="40">
        <v>22062.315199999997</v>
      </c>
      <c r="V1423" s="41">
        <v>2316.5430959999994</v>
      </c>
      <c r="W1423" s="41">
        <v>6287.7598319999988</v>
      </c>
      <c r="X1423" s="40">
        <v>22797.4676</v>
      </c>
      <c r="Y1423" s="41">
        <v>2621.7087740000002</v>
      </c>
      <c r="Z1423" s="41">
        <v>6953.2276179999999</v>
      </c>
      <c r="AA1423" s="40">
        <v>23532.62</v>
      </c>
      <c r="AB1423" s="41">
        <v>2941.5774999999999</v>
      </c>
      <c r="AC1423" s="41">
        <v>7648.1014999999998</v>
      </c>
      <c r="AD1423" s="35"/>
      <c r="AE1423" s="35"/>
      <c r="AF1423" s="35"/>
      <c r="AG1423" s="35"/>
      <c r="AH1423" s="35"/>
      <c r="AI1423" s="2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</row>
    <row r="1424" spans="1:49" s="24" customFormat="1">
      <c r="A1424" s="31">
        <v>26558</v>
      </c>
      <c r="B1424" s="31" t="s">
        <v>1727</v>
      </c>
      <c r="C1424" s="31" t="s">
        <v>15</v>
      </c>
      <c r="D1424" s="31"/>
      <c r="E1424" s="31">
        <v>49.08</v>
      </c>
      <c r="F1424" s="31" t="s">
        <v>100</v>
      </c>
      <c r="G1424" s="31" t="s">
        <v>4</v>
      </c>
      <c r="H1424" s="31" t="s">
        <v>6</v>
      </c>
      <c r="I1424" s="40">
        <v>30438.94</v>
      </c>
      <c r="J1424" s="40">
        <v>1826.3363999999999</v>
      </c>
      <c r="K1424" s="40">
        <v>6087.7880000000005</v>
      </c>
      <c r="L1424" s="40">
        <v>31595.620000000006</v>
      </c>
      <c r="M1424" s="41">
        <v>2369.6715000000004</v>
      </c>
      <c r="N1424" s="41">
        <v>7109.0145000000011</v>
      </c>
      <c r="O1424" s="40">
        <v>33677.644000000008</v>
      </c>
      <c r="P1424" s="41">
        <v>2862.599740000001</v>
      </c>
      <c r="Q1424" s="41">
        <v>8251.0227800000011</v>
      </c>
      <c r="R1424" s="40">
        <v>35759.668000000005</v>
      </c>
      <c r="S1424" s="41">
        <v>3397.1684600000003</v>
      </c>
      <c r="T1424" s="41">
        <v>9476.3120200000012</v>
      </c>
      <c r="U1424" s="40">
        <v>37841.692000000003</v>
      </c>
      <c r="V1424" s="41">
        <v>3973.3776600000001</v>
      </c>
      <c r="W1424" s="41">
        <v>10784.88222</v>
      </c>
      <c r="X1424" s="40">
        <v>39923.716000000008</v>
      </c>
      <c r="Y1424" s="41">
        <v>4591.2273400000013</v>
      </c>
      <c r="Z1424" s="41">
        <v>12176.733380000001</v>
      </c>
      <c r="AA1424" s="40">
        <v>42005.740000000005</v>
      </c>
      <c r="AB1424" s="41">
        <v>5250.7175000000007</v>
      </c>
      <c r="AC1424" s="41">
        <v>13651.865500000002</v>
      </c>
      <c r="AD1424" s="35"/>
      <c r="AE1424" s="35"/>
      <c r="AF1424" s="35"/>
      <c r="AG1424" s="35"/>
      <c r="AH1424" s="35"/>
      <c r="AI1424" s="2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</row>
    <row r="1425" spans="1:49" s="24" customFormat="1">
      <c r="A1425" s="31">
        <v>25222</v>
      </c>
      <c r="B1425" s="31" t="s">
        <v>953</v>
      </c>
      <c r="C1425" s="31" t="s">
        <v>13</v>
      </c>
      <c r="D1425" s="31"/>
      <c r="E1425" s="31">
        <v>52.04</v>
      </c>
      <c r="F1425" s="31" t="s">
        <v>95</v>
      </c>
      <c r="G1425" s="31" t="s">
        <v>4</v>
      </c>
      <c r="H1425" s="31" t="s">
        <v>6</v>
      </c>
      <c r="I1425" s="40">
        <v>24335.14</v>
      </c>
      <c r="J1425" s="40">
        <v>1460.1083999999998</v>
      </c>
      <c r="K1425" s="40">
        <v>4867.0280000000002</v>
      </c>
      <c r="L1425" s="40">
        <v>25375.564000000006</v>
      </c>
      <c r="M1425" s="41">
        <v>1903.1673000000003</v>
      </c>
      <c r="N1425" s="41">
        <v>5709.5019000000011</v>
      </c>
      <c r="O1425" s="40">
        <v>27248.327200000007</v>
      </c>
      <c r="P1425" s="41">
        <v>2316.1078120000006</v>
      </c>
      <c r="Q1425" s="41">
        <v>6675.840164000002</v>
      </c>
      <c r="R1425" s="40">
        <v>29121.090400000008</v>
      </c>
      <c r="S1425" s="41">
        <v>2766.5035880000009</v>
      </c>
      <c r="T1425" s="41">
        <v>7717.0889560000023</v>
      </c>
      <c r="U1425" s="40">
        <v>30993.853600000006</v>
      </c>
      <c r="V1425" s="41">
        <v>3254.3546280000005</v>
      </c>
      <c r="W1425" s="41">
        <v>8833.2482760000003</v>
      </c>
      <c r="X1425" s="40">
        <v>32866.616800000003</v>
      </c>
      <c r="Y1425" s="41">
        <v>3779.6609320000007</v>
      </c>
      <c r="Z1425" s="41">
        <v>10024.318124000001</v>
      </c>
      <c r="AA1425" s="40">
        <v>34739.380000000005</v>
      </c>
      <c r="AB1425" s="41">
        <v>4342.4225000000006</v>
      </c>
      <c r="AC1425" s="41">
        <v>11290.298500000003</v>
      </c>
      <c r="AD1425" s="35"/>
      <c r="AE1425" s="35"/>
      <c r="AF1425" s="35"/>
      <c r="AG1425" s="35"/>
      <c r="AH1425" s="35"/>
      <c r="AI1425" s="2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</row>
    <row r="1426" spans="1:49" s="24" customFormat="1">
      <c r="A1426" s="31">
        <v>25765</v>
      </c>
      <c r="B1426" s="31" t="s">
        <v>1757</v>
      </c>
      <c r="C1426" s="31" t="s">
        <v>15</v>
      </c>
      <c r="D1426" s="31"/>
      <c r="E1426" s="31">
        <v>61</v>
      </c>
      <c r="F1426" s="31" t="s">
        <v>404</v>
      </c>
      <c r="G1426" s="31" t="s">
        <v>4</v>
      </c>
      <c r="H1426" s="31" t="s">
        <v>6</v>
      </c>
      <c r="I1426" s="40">
        <v>24476.280000000002</v>
      </c>
      <c r="J1426" s="40">
        <v>1468.5768</v>
      </c>
      <c r="K1426" s="40">
        <v>4895.2560000000003</v>
      </c>
      <c r="L1426" s="40">
        <v>25577.673999999999</v>
      </c>
      <c r="M1426" s="41">
        <v>1918.3255499999998</v>
      </c>
      <c r="N1426" s="41">
        <v>5754.9766499999996</v>
      </c>
      <c r="O1426" s="40">
        <v>27560.183199999999</v>
      </c>
      <c r="P1426" s="41">
        <v>2342.6155720000002</v>
      </c>
      <c r="Q1426" s="41">
        <v>6752.2448839999997</v>
      </c>
      <c r="R1426" s="40">
        <v>29542.6924</v>
      </c>
      <c r="S1426" s="41">
        <v>2806.5557779999999</v>
      </c>
      <c r="T1426" s="41">
        <v>7828.813486</v>
      </c>
      <c r="U1426" s="40">
        <v>31525.2016</v>
      </c>
      <c r="V1426" s="41">
        <v>3310.1461679999998</v>
      </c>
      <c r="W1426" s="41">
        <v>8984.6824559999986</v>
      </c>
      <c r="X1426" s="40">
        <v>33507.710800000001</v>
      </c>
      <c r="Y1426" s="41">
        <v>3853.3867420000001</v>
      </c>
      <c r="Z1426" s="41">
        <v>10219.851794</v>
      </c>
      <c r="AA1426" s="40">
        <v>35490.22</v>
      </c>
      <c r="AB1426" s="41">
        <v>4436.2775000000001</v>
      </c>
      <c r="AC1426" s="41">
        <v>11534.3215</v>
      </c>
      <c r="AD1426" s="35"/>
      <c r="AE1426" s="35"/>
      <c r="AF1426" s="35"/>
      <c r="AG1426" s="35"/>
      <c r="AH1426" s="35"/>
      <c r="AI1426" s="2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</row>
    <row r="1427" spans="1:49" s="24" customFormat="1">
      <c r="A1427" s="31">
        <v>23836</v>
      </c>
      <c r="B1427" s="31" t="s">
        <v>979</v>
      </c>
      <c r="C1427" s="31" t="s">
        <v>13</v>
      </c>
      <c r="D1427" s="31"/>
      <c r="E1427" s="31">
        <v>53.11</v>
      </c>
      <c r="F1427" s="31" t="s">
        <v>270</v>
      </c>
      <c r="G1427" s="31" t="s">
        <v>4</v>
      </c>
      <c r="H1427" s="31" t="s">
        <v>6</v>
      </c>
      <c r="I1427" s="40">
        <v>27644.86</v>
      </c>
      <c r="J1427" s="40">
        <v>1658.6915999999999</v>
      </c>
      <c r="K1427" s="40">
        <v>5528.9720000000007</v>
      </c>
      <c r="L1427" s="40">
        <v>29108.452000000001</v>
      </c>
      <c r="M1427" s="41">
        <v>2183.1338999999998</v>
      </c>
      <c r="N1427" s="41">
        <v>6549.4017000000003</v>
      </c>
      <c r="O1427" s="40">
        <v>31742.917600000001</v>
      </c>
      <c r="P1427" s="41">
        <v>2698.1479960000001</v>
      </c>
      <c r="Q1427" s="41">
        <v>7777.0148120000003</v>
      </c>
      <c r="R1427" s="40">
        <v>34377.383200000004</v>
      </c>
      <c r="S1427" s="41">
        <v>3265.8514040000005</v>
      </c>
      <c r="T1427" s="41">
        <v>9110.0065480000012</v>
      </c>
      <c r="U1427" s="40">
        <v>37011.8488</v>
      </c>
      <c r="V1427" s="41">
        <v>3886.2441239999998</v>
      </c>
      <c r="W1427" s="41">
        <v>10548.376907999998</v>
      </c>
      <c r="X1427" s="40">
        <v>39646.314400000003</v>
      </c>
      <c r="Y1427" s="41">
        <v>4559.3261560000001</v>
      </c>
      <c r="Z1427" s="41">
        <v>12092.125892</v>
      </c>
      <c r="AA1427" s="40">
        <v>42280.78</v>
      </c>
      <c r="AB1427" s="41">
        <v>5285.0974999999999</v>
      </c>
      <c r="AC1427" s="41">
        <v>13741.253500000001</v>
      </c>
      <c r="AD1427" s="35"/>
      <c r="AE1427" s="35"/>
      <c r="AF1427" s="35"/>
      <c r="AG1427" s="35"/>
      <c r="AH1427" s="35"/>
      <c r="AI1427" s="2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</row>
    <row r="1428" spans="1:49" s="24" customFormat="1">
      <c r="A1428" s="31">
        <v>30129</v>
      </c>
      <c r="B1428" s="31" t="s">
        <v>1506</v>
      </c>
      <c r="C1428" s="31" t="s">
        <v>15</v>
      </c>
      <c r="D1428" s="31"/>
      <c r="E1428" s="31">
        <v>48.09</v>
      </c>
      <c r="F1428" s="31" t="s">
        <v>231</v>
      </c>
      <c r="G1428" s="31" t="s">
        <v>4</v>
      </c>
      <c r="H1428" s="31" t="s">
        <v>6</v>
      </c>
      <c r="I1428" s="40">
        <v>39252.44</v>
      </c>
      <c r="J1428" s="40">
        <v>2355.1464000000001</v>
      </c>
      <c r="K1428" s="40">
        <v>7850.4880000000012</v>
      </c>
      <c r="L1428" s="40">
        <v>40368.536</v>
      </c>
      <c r="M1428" s="41">
        <v>3027.6401999999998</v>
      </c>
      <c r="N1428" s="41">
        <v>9082.9205999999995</v>
      </c>
      <c r="O1428" s="40">
        <v>42377.508800000003</v>
      </c>
      <c r="P1428" s="41">
        <v>3602.0882480000005</v>
      </c>
      <c r="Q1428" s="41">
        <v>10382.489656</v>
      </c>
      <c r="R1428" s="40">
        <v>44386.481599999999</v>
      </c>
      <c r="S1428" s="41">
        <v>4216.7157520000001</v>
      </c>
      <c r="T1428" s="41">
        <v>11762.417624</v>
      </c>
      <c r="U1428" s="40">
        <v>46395.454400000002</v>
      </c>
      <c r="V1428" s="41">
        <v>4871.522712</v>
      </c>
      <c r="W1428" s="41">
        <v>13222.704503999999</v>
      </c>
      <c r="X1428" s="40">
        <v>48404.427200000006</v>
      </c>
      <c r="Y1428" s="41">
        <v>5566.5091280000006</v>
      </c>
      <c r="Z1428" s="41">
        <v>14763.350296000001</v>
      </c>
      <c r="AA1428" s="40">
        <v>50413.4</v>
      </c>
      <c r="AB1428" s="41">
        <v>6301.6750000000002</v>
      </c>
      <c r="AC1428" s="41">
        <v>16384.355</v>
      </c>
      <c r="AD1428" s="35"/>
      <c r="AE1428" s="35"/>
      <c r="AF1428" s="35"/>
      <c r="AG1428" s="35"/>
      <c r="AH1428" s="35"/>
      <c r="AI1428" s="2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</row>
    <row r="1429" spans="1:49" s="24" customFormat="1">
      <c r="A1429" s="31">
        <v>29143</v>
      </c>
      <c r="B1429" s="31" t="s">
        <v>1353</v>
      </c>
      <c r="C1429" s="31" t="s">
        <v>15</v>
      </c>
      <c r="D1429" s="31"/>
      <c r="E1429" s="31">
        <v>41.09</v>
      </c>
      <c r="F1429" s="31" t="s">
        <v>175</v>
      </c>
      <c r="G1429" s="31" t="s">
        <v>4</v>
      </c>
      <c r="H1429" s="31" t="s">
        <v>6</v>
      </c>
      <c r="I1429" s="40">
        <v>24288.099999999995</v>
      </c>
      <c r="J1429" s="40">
        <v>1457.2859999999996</v>
      </c>
      <c r="K1429" s="40">
        <v>4857.619999999999</v>
      </c>
      <c r="L1429" s="40">
        <v>24615.989999999994</v>
      </c>
      <c r="M1429" s="41">
        <v>1846.1992499999994</v>
      </c>
      <c r="N1429" s="41">
        <v>5538.597749999999</v>
      </c>
      <c r="O1429" s="40">
        <v>25206.191999999995</v>
      </c>
      <c r="P1429" s="41">
        <v>2142.5263199999999</v>
      </c>
      <c r="Q1429" s="41">
        <v>6175.5170399999988</v>
      </c>
      <c r="R1429" s="40">
        <v>25796.393999999997</v>
      </c>
      <c r="S1429" s="41">
        <v>2450.6574299999997</v>
      </c>
      <c r="T1429" s="41">
        <v>6836.0444099999995</v>
      </c>
      <c r="U1429" s="40">
        <v>26386.595999999994</v>
      </c>
      <c r="V1429" s="41">
        <v>2770.5925799999991</v>
      </c>
      <c r="W1429" s="41">
        <v>7520.1798599999975</v>
      </c>
      <c r="X1429" s="40">
        <v>26976.797999999995</v>
      </c>
      <c r="Y1429" s="41">
        <v>3102.3317699999998</v>
      </c>
      <c r="Z1429" s="41">
        <v>8227.9233899999981</v>
      </c>
      <c r="AA1429" s="40">
        <v>27566.999999999996</v>
      </c>
      <c r="AB1429" s="41">
        <v>3445.8749999999995</v>
      </c>
      <c r="AC1429" s="41">
        <v>8959.2749999999996</v>
      </c>
      <c r="AD1429" s="35"/>
      <c r="AE1429" s="35"/>
      <c r="AF1429" s="35"/>
      <c r="AG1429" s="35"/>
      <c r="AH1429" s="35"/>
      <c r="AI1429" s="2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</row>
    <row r="1430" spans="1:49" s="24" customFormat="1">
      <c r="A1430" s="31">
        <v>24482</v>
      </c>
      <c r="B1430" s="31" t="s">
        <v>973</v>
      </c>
      <c r="C1430" s="31" t="s">
        <v>13</v>
      </c>
      <c r="D1430" s="31"/>
      <c r="E1430" s="31">
        <v>53.11</v>
      </c>
      <c r="F1430" s="31" t="s">
        <v>130</v>
      </c>
      <c r="G1430" s="31" t="s">
        <v>4</v>
      </c>
      <c r="H1430" s="31" t="s">
        <v>6</v>
      </c>
      <c r="I1430" s="40">
        <v>27242.54</v>
      </c>
      <c r="J1430" s="40">
        <v>1634.5524</v>
      </c>
      <c r="K1430" s="40">
        <v>5448.5080000000007</v>
      </c>
      <c r="L1430" s="40">
        <v>28515.792000000005</v>
      </c>
      <c r="M1430" s="41">
        <v>2138.6844000000001</v>
      </c>
      <c r="N1430" s="41">
        <v>6416.0532000000012</v>
      </c>
      <c r="O1430" s="40">
        <v>30807.645600000003</v>
      </c>
      <c r="P1430" s="41">
        <v>2618.6498760000004</v>
      </c>
      <c r="Q1430" s="41">
        <v>7547.8731720000005</v>
      </c>
      <c r="R1430" s="40">
        <v>33099.499200000006</v>
      </c>
      <c r="S1430" s="41">
        <v>3144.4524240000005</v>
      </c>
      <c r="T1430" s="41">
        <v>8771.3672880000013</v>
      </c>
      <c r="U1430" s="40">
        <v>35391.352800000008</v>
      </c>
      <c r="V1430" s="41">
        <v>3716.0920440000009</v>
      </c>
      <c r="W1430" s="41">
        <v>10086.535548000002</v>
      </c>
      <c r="X1430" s="40">
        <v>37683.20640000001</v>
      </c>
      <c r="Y1430" s="41">
        <v>4333.5687360000011</v>
      </c>
      <c r="Z1430" s="41">
        <v>11493.377952000003</v>
      </c>
      <c r="AA1430" s="40">
        <v>39975.060000000005</v>
      </c>
      <c r="AB1430" s="41">
        <v>4996.8825000000006</v>
      </c>
      <c r="AC1430" s="41">
        <v>12991.894500000002</v>
      </c>
      <c r="AD1430" s="35"/>
      <c r="AE1430" s="35"/>
      <c r="AF1430" s="35"/>
      <c r="AG1430" s="35"/>
      <c r="AH1430" s="35"/>
      <c r="AI1430" s="2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</row>
    <row r="1431" spans="1:49" s="24" customFormat="1">
      <c r="A1431" s="31">
        <v>27102</v>
      </c>
      <c r="B1431" s="31" t="s">
        <v>770</v>
      </c>
      <c r="C1431" s="31" t="s">
        <v>13</v>
      </c>
      <c r="D1431" s="31"/>
      <c r="E1431" s="31">
        <v>48</v>
      </c>
      <c r="F1431" s="31" t="s">
        <v>65</v>
      </c>
      <c r="G1431" s="31" t="s">
        <v>4</v>
      </c>
      <c r="H1431" s="31" t="s">
        <v>6</v>
      </c>
      <c r="I1431" s="40">
        <v>24288.099999999995</v>
      </c>
      <c r="J1431" s="40">
        <v>1457.2859999999996</v>
      </c>
      <c r="K1431" s="40">
        <v>4857.619999999999</v>
      </c>
      <c r="L1431" s="40">
        <v>24907.446</v>
      </c>
      <c r="M1431" s="41">
        <v>1868.05845</v>
      </c>
      <c r="N1431" s="41">
        <v>5604.1753500000004</v>
      </c>
      <c r="O1431" s="40">
        <v>26022.268799999998</v>
      </c>
      <c r="P1431" s="41">
        <v>2211.892848</v>
      </c>
      <c r="Q1431" s="41">
        <v>6375.4558559999996</v>
      </c>
      <c r="R1431" s="40">
        <v>27137.0916</v>
      </c>
      <c r="S1431" s="41">
        <v>2578.023702</v>
      </c>
      <c r="T1431" s="41">
        <v>7191.3292740000006</v>
      </c>
      <c r="U1431" s="40">
        <v>28251.914399999998</v>
      </c>
      <c r="V1431" s="41">
        <v>2966.4510119999995</v>
      </c>
      <c r="W1431" s="41">
        <v>8051.795603999999</v>
      </c>
      <c r="X1431" s="40">
        <v>29366.7372</v>
      </c>
      <c r="Y1431" s="41">
        <v>3377.1747780000001</v>
      </c>
      <c r="Z1431" s="41">
        <v>8956.8548460000002</v>
      </c>
      <c r="AA1431" s="40">
        <v>30481.559999999998</v>
      </c>
      <c r="AB1431" s="41">
        <v>3810.1949999999997</v>
      </c>
      <c r="AC1431" s="41">
        <v>9906.5069999999996</v>
      </c>
      <c r="AD1431" s="35"/>
      <c r="AE1431" s="35"/>
      <c r="AF1431" s="35"/>
      <c r="AG1431" s="35"/>
      <c r="AH1431" s="35"/>
      <c r="AI1431" s="2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</row>
    <row r="1432" spans="1:49" s="24" customFormat="1">
      <c r="A1432" s="31">
        <v>31941</v>
      </c>
      <c r="B1432" s="31" t="s">
        <v>1249</v>
      </c>
      <c r="C1432" s="31" t="s">
        <v>15</v>
      </c>
      <c r="D1432" s="31"/>
      <c r="E1432" s="31">
        <v>38.03</v>
      </c>
      <c r="F1432" s="31" t="s">
        <v>161</v>
      </c>
      <c r="G1432" s="31" t="s">
        <v>4</v>
      </c>
      <c r="H1432" s="31" t="s">
        <v>6</v>
      </c>
      <c r="I1432" s="40">
        <v>2977.921875</v>
      </c>
      <c r="J1432" s="40">
        <v>178.67531249999999</v>
      </c>
      <c r="K1432" s="40">
        <v>595.58437500000002</v>
      </c>
      <c r="L1432" s="40">
        <v>3004.723125</v>
      </c>
      <c r="M1432" s="41">
        <v>225.354234375</v>
      </c>
      <c r="N1432" s="41">
        <v>676.06270312499998</v>
      </c>
      <c r="O1432" s="40">
        <v>3052.9653750000002</v>
      </c>
      <c r="P1432" s="41">
        <v>259.50205687500005</v>
      </c>
      <c r="Q1432" s="41">
        <v>747.97651687500002</v>
      </c>
      <c r="R1432" s="40">
        <v>3101.207625</v>
      </c>
      <c r="S1432" s="41">
        <v>294.61472437499998</v>
      </c>
      <c r="T1432" s="41">
        <v>821.8200206250001</v>
      </c>
      <c r="U1432" s="40">
        <v>3149.4498749999998</v>
      </c>
      <c r="V1432" s="41">
        <v>330.69223687499999</v>
      </c>
      <c r="W1432" s="41">
        <v>897.59321437499989</v>
      </c>
      <c r="X1432" s="40">
        <v>3197.692125</v>
      </c>
      <c r="Y1432" s="41">
        <v>367.73459437500003</v>
      </c>
      <c r="Z1432" s="41">
        <v>975.29609812499996</v>
      </c>
      <c r="AA1432" s="40">
        <v>3245.9343749999998</v>
      </c>
      <c r="AB1432" s="41">
        <v>405.74179687499998</v>
      </c>
      <c r="AC1432" s="41">
        <v>1054.928671875</v>
      </c>
      <c r="AD1432" s="35"/>
      <c r="AE1432" s="35"/>
      <c r="AF1432" s="35"/>
      <c r="AG1432" s="35"/>
      <c r="AH1432" s="35"/>
      <c r="AI1432" s="2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</row>
    <row r="1433" spans="1:49" s="24" customFormat="1">
      <c r="A1433" s="31">
        <v>33160</v>
      </c>
      <c r="B1433" s="31" t="s">
        <v>1188</v>
      </c>
      <c r="C1433" s="31" t="s">
        <v>15</v>
      </c>
      <c r="D1433" s="31"/>
      <c r="E1433" s="31">
        <v>44.01</v>
      </c>
      <c r="F1433" s="31" t="s">
        <v>312</v>
      </c>
      <c r="G1433" s="31" t="s">
        <v>4</v>
      </c>
      <c r="H1433" s="31" t="s">
        <v>6</v>
      </c>
      <c r="I1433" s="40">
        <v>19692.98</v>
      </c>
      <c r="J1433" s="40">
        <v>1181.5788</v>
      </c>
      <c r="K1433" s="40">
        <v>3938.596</v>
      </c>
      <c r="L1433" s="40">
        <v>19795.68</v>
      </c>
      <c r="M1433" s="41">
        <v>1484.6759999999999</v>
      </c>
      <c r="N1433" s="41">
        <v>4454.0280000000002</v>
      </c>
      <c r="O1433" s="40">
        <v>19980.54</v>
      </c>
      <c r="P1433" s="41">
        <v>1698.3459000000003</v>
      </c>
      <c r="Q1433" s="41">
        <v>4895.2323000000006</v>
      </c>
      <c r="R1433" s="40">
        <v>20165.399999999998</v>
      </c>
      <c r="S1433" s="41">
        <v>1915.7129999999997</v>
      </c>
      <c r="T1433" s="41">
        <v>5343.8310000000001</v>
      </c>
      <c r="U1433" s="40">
        <v>20350.259999999998</v>
      </c>
      <c r="V1433" s="41">
        <v>2136.7772999999997</v>
      </c>
      <c r="W1433" s="41">
        <v>5799.8240999999989</v>
      </c>
      <c r="X1433" s="40">
        <v>20535.12</v>
      </c>
      <c r="Y1433" s="41">
        <v>2361.5387999999998</v>
      </c>
      <c r="Z1433" s="41">
        <v>6263.2115999999996</v>
      </c>
      <c r="AA1433" s="40">
        <v>20719.98</v>
      </c>
      <c r="AB1433" s="41">
        <v>2589.9974999999999</v>
      </c>
      <c r="AC1433" s="41">
        <v>6733.9935000000005</v>
      </c>
      <c r="AD1433" s="35"/>
      <c r="AE1433" s="35"/>
      <c r="AF1433" s="35"/>
      <c r="AG1433" s="35"/>
      <c r="AH1433" s="35"/>
      <c r="AI1433" s="2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</row>
    <row r="1434" spans="1:49" s="24" customFormat="1">
      <c r="A1434" s="31">
        <v>21357</v>
      </c>
      <c r="B1434" s="31" t="s">
        <v>1838</v>
      </c>
      <c r="C1434" s="31" t="s">
        <v>15</v>
      </c>
      <c r="D1434" s="31"/>
      <c r="E1434" s="31">
        <v>64.040000000000006</v>
      </c>
      <c r="F1434" s="31" t="s">
        <v>110</v>
      </c>
      <c r="G1434" s="31" t="s">
        <v>4</v>
      </c>
      <c r="H1434" s="31" t="s">
        <v>6</v>
      </c>
      <c r="I1434" s="40">
        <v>16171.4</v>
      </c>
      <c r="J1434" s="40">
        <v>970.28399999999999</v>
      </c>
      <c r="K1434" s="40">
        <v>3234.28</v>
      </c>
      <c r="L1434" s="40">
        <v>16915.284</v>
      </c>
      <c r="M1434" s="41">
        <v>1268.6462999999999</v>
      </c>
      <c r="N1434" s="41">
        <v>3805.9389000000001</v>
      </c>
      <c r="O1434" s="40">
        <v>18254.275200000004</v>
      </c>
      <c r="P1434" s="41">
        <v>1551.6133920000004</v>
      </c>
      <c r="Q1434" s="41">
        <v>4472.2974240000012</v>
      </c>
      <c r="R1434" s="40">
        <v>19593.2664</v>
      </c>
      <c r="S1434" s="41">
        <v>1861.360308</v>
      </c>
      <c r="T1434" s="41">
        <v>5192.215596</v>
      </c>
      <c r="U1434" s="40">
        <v>20932.257600000001</v>
      </c>
      <c r="V1434" s="41">
        <v>2197.887048</v>
      </c>
      <c r="W1434" s="41">
        <v>5965.6934160000001</v>
      </c>
      <c r="X1434" s="40">
        <v>22271.248800000001</v>
      </c>
      <c r="Y1434" s="41">
        <v>2561.193612</v>
      </c>
      <c r="Z1434" s="41">
        <v>6792.7308840000005</v>
      </c>
      <c r="AA1434" s="40">
        <v>23610.240000000002</v>
      </c>
      <c r="AB1434" s="41">
        <v>2951.28</v>
      </c>
      <c r="AC1434" s="41">
        <v>7673.3280000000004</v>
      </c>
      <c r="AD1434" s="35"/>
      <c r="AE1434" s="35"/>
      <c r="AF1434" s="35"/>
      <c r="AG1434" s="35"/>
      <c r="AH1434" s="35"/>
      <c r="AI1434" s="2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</row>
    <row r="1435" spans="1:49" s="24" customFormat="1">
      <c r="A1435" s="31">
        <v>27338</v>
      </c>
      <c r="B1435" s="31" t="s">
        <v>1696</v>
      </c>
      <c r="C1435" s="31" t="s">
        <v>15</v>
      </c>
      <c r="D1435" s="31"/>
      <c r="E1435" s="31">
        <v>62.02</v>
      </c>
      <c r="F1435" s="31" t="s">
        <v>226</v>
      </c>
      <c r="G1435" s="31" t="s">
        <v>4</v>
      </c>
      <c r="H1435" s="31" t="s">
        <v>6</v>
      </c>
      <c r="I1435" s="40">
        <v>30438.94</v>
      </c>
      <c r="J1435" s="40">
        <v>1826.3363999999999</v>
      </c>
      <c r="K1435" s="40">
        <v>6087.7880000000005</v>
      </c>
      <c r="L1435" s="40">
        <v>33172.886000000006</v>
      </c>
      <c r="M1435" s="41">
        <v>2487.9664500000003</v>
      </c>
      <c r="N1435" s="41">
        <v>7463.8993500000015</v>
      </c>
      <c r="O1435" s="40">
        <v>35247.792800000003</v>
      </c>
      <c r="P1435" s="41">
        <v>2996.0623880000003</v>
      </c>
      <c r="Q1435" s="41">
        <v>8635.7092360000006</v>
      </c>
      <c r="R1435" s="40">
        <v>37322.699600000007</v>
      </c>
      <c r="S1435" s="41">
        <v>3545.6564620000008</v>
      </c>
      <c r="T1435" s="41">
        <v>9890.5153940000018</v>
      </c>
      <c r="U1435" s="40">
        <v>39397.606400000004</v>
      </c>
      <c r="V1435" s="41">
        <v>4136.7486720000006</v>
      </c>
      <c r="W1435" s="41">
        <v>11228.317824</v>
      </c>
      <c r="X1435" s="40">
        <v>41472.513200000001</v>
      </c>
      <c r="Y1435" s="41">
        <v>4769.3390180000006</v>
      </c>
      <c r="Z1435" s="41">
        <v>12649.116526</v>
      </c>
      <c r="AA1435" s="40">
        <v>43547.420000000006</v>
      </c>
      <c r="AB1435" s="41">
        <v>5443.4275000000007</v>
      </c>
      <c r="AC1435" s="41">
        <v>14152.911500000002</v>
      </c>
      <c r="AD1435" s="35"/>
      <c r="AE1435" s="35"/>
      <c r="AF1435" s="35"/>
      <c r="AG1435" s="35"/>
      <c r="AH1435" s="35"/>
      <c r="AI1435" s="2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</row>
    <row r="1436" spans="1:49" s="24" customFormat="1">
      <c r="A1436" s="31">
        <v>27101</v>
      </c>
      <c r="B1436" s="31" t="s">
        <v>900</v>
      </c>
      <c r="C1436" s="31" t="s">
        <v>13</v>
      </c>
      <c r="D1436" s="31"/>
      <c r="E1436" s="31">
        <v>46.11</v>
      </c>
      <c r="F1436" s="31" t="s">
        <v>303</v>
      </c>
      <c r="G1436" s="31" t="s">
        <v>4</v>
      </c>
      <c r="H1436" s="31" t="s">
        <v>6</v>
      </c>
      <c r="I1436" s="40">
        <v>20226.38</v>
      </c>
      <c r="J1436" s="40">
        <v>1213.5827999999999</v>
      </c>
      <c r="K1436" s="40">
        <v>4045.2760000000003</v>
      </c>
      <c r="L1436" s="40">
        <v>20994.982</v>
      </c>
      <c r="M1436" s="41">
        <v>1574.62365</v>
      </c>
      <c r="N1436" s="41">
        <v>4723.8709500000004</v>
      </c>
      <c r="O1436" s="40">
        <v>22378.465600000003</v>
      </c>
      <c r="P1436" s="41">
        <v>1902.1695760000005</v>
      </c>
      <c r="Q1436" s="41">
        <v>5482.7240720000009</v>
      </c>
      <c r="R1436" s="40">
        <v>23761.949200000003</v>
      </c>
      <c r="S1436" s="41">
        <v>2257.3851740000005</v>
      </c>
      <c r="T1436" s="41">
        <v>6296.9165380000013</v>
      </c>
      <c r="U1436" s="40">
        <v>25145.432800000002</v>
      </c>
      <c r="V1436" s="41">
        <v>2640.2704440000002</v>
      </c>
      <c r="W1436" s="41">
        <v>7166.4483479999999</v>
      </c>
      <c r="X1436" s="40">
        <v>26528.916400000002</v>
      </c>
      <c r="Y1436" s="41">
        <v>3050.8253860000004</v>
      </c>
      <c r="Z1436" s="41">
        <v>8091.3195020000003</v>
      </c>
      <c r="AA1436" s="40">
        <v>27912.400000000001</v>
      </c>
      <c r="AB1436" s="41">
        <v>3489.05</v>
      </c>
      <c r="AC1436" s="41">
        <v>9071.5300000000007</v>
      </c>
      <c r="AD1436" s="35"/>
      <c r="AE1436" s="35"/>
      <c r="AF1436" s="35"/>
      <c r="AG1436" s="35"/>
      <c r="AH1436" s="35"/>
      <c r="AI1436" s="2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</row>
    <row r="1437" spans="1:49" s="24" customFormat="1">
      <c r="A1437" s="31">
        <v>17400</v>
      </c>
      <c r="B1437" s="31" t="s">
        <v>1852</v>
      </c>
      <c r="C1437" s="31" t="s">
        <v>15</v>
      </c>
      <c r="D1437" s="31"/>
      <c r="E1437" s="31">
        <v>72.09</v>
      </c>
      <c r="F1437" s="31" t="s">
        <v>59</v>
      </c>
      <c r="G1437" s="31" t="s">
        <v>4</v>
      </c>
      <c r="H1437" s="31" t="s">
        <v>6</v>
      </c>
      <c r="I1437" s="40">
        <v>19448.439999999999</v>
      </c>
      <c r="J1437" s="40">
        <v>1166.9063999999998</v>
      </c>
      <c r="K1437" s="40">
        <v>3889.6880000000001</v>
      </c>
      <c r="L1437" s="40">
        <v>20381.966000000004</v>
      </c>
      <c r="M1437" s="41">
        <v>1528.6474500000002</v>
      </c>
      <c r="N1437" s="41">
        <v>4585.9423500000012</v>
      </c>
      <c r="O1437" s="40">
        <v>22062.312800000003</v>
      </c>
      <c r="P1437" s="41">
        <v>1875.2965880000004</v>
      </c>
      <c r="Q1437" s="41">
        <v>5405.2666360000003</v>
      </c>
      <c r="R1437" s="40">
        <v>23742.659600000003</v>
      </c>
      <c r="S1437" s="41">
        <v>2255.5526620000001</v>
      </c>
      <c r="T1437" s="41">
        <v>6291.8047940000006</v>
      </c>
      <c r="U1437" s="40">
        <v>25423.006400000002</v>
      </c>
      <c r="V1437" s="41">
        <v>2669.4156720000001</v>
      </c>
      <c r="W1437" s="41">
        <v>7245.5568240000002</v>
      </c>
      <c r="X1437" s="40">
        <v>27103.353200000005</v>
      </c>
      <c r="Y1437" s="41">
        <v>3116.8856180000007</v>
      </c>
      <c r="Z1437" s="41">
        <v>8266.5227260000011</v>
      </c>
      <c r="AA1437" s="40">
        <v>28783.700000000004</v>
      </c>
      <c r="AB1437" s="41">
        <v>3597.9625000000005</v>
      </c>
      <c r="AC1437" s="41">
        <v>9354.7025000000012</v>
      </c>
      <c r="AD1437" s="35"/>
      <c r="AE1437" s="35"/>
      <c r="AF1437" s="35"/>
      <c r="AG1437" s="35"/>
      <c r="AH1437" s="35"/>
      <c r="AI1437" s="2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</row>
    <row r="1438" spans="1:49" s="24" customFormat="1">
      <c r="A1438" s="31">
        <v>30772</v>
      </c>
      <c r="B1438" s="31" t="s">
        <v>620</v>
      </c>
      <c r="C1438" s="31" t="s">
        <v>13</v>
      </c>
      <c r="D1438" s="31"/>
      <c r="E1438" s="31">
        <v>41.02</v>
      </c>
      <c r="F1438" s="31" t="s">
        <v>177</v>
      </c>
      <c r="G1438" s="31" t="s">
        <v>4</v>
      </c>
      <c r="H1438" s="31" t="s">
        <v>6</v>
      </c>
      <c r="I1438" s="40">
        <v>30663.62</v>
      </c>
      <c r="J1438" s="40">
        <v>1839.8172</v>
      </c>
      <c r="K1438" s="40">
        <v>6132.7240000000002</v>
      </c>
      <c r="L1438" s="40">
        <v>31154.866000000002</v>
      </c>
      <c r="M1438" s="41">
        <v>2336.6149500000001</v>
      </c>
      <c r="N1438" s="41">
        <v>7009.8448500000004</v>
      </c>
      <c r="O1438" s="40">
        <v>32039.108800000002</v>
      </c>
      <c r="P1438" s="41">
        <v>2723.3242480000004</v>
      </c>
      <c r="Q1438" s="41">
        <v>7849.5816560000003</v>
      </c>
      <c r="R1438" s="40">
        <v>32923.351600000002</v>
      </c>
      <c r="S1438" s="41">
        <v>3127.7184020000004</v>
      </c>
      <c r="T1438" s="41">
        <v>8724.6881740000008</v>
      </c>
      <c r="U1438" s="40">
        <v>33807.594400000002</v>
      </c>
      <c r="V1438" s="41">
        <v>3549.7974119999999</v>
      </c>
      <c r="W1438" s="41">
        <v>9635.1644039999992</v>
      </c>
      <c r="X1438" s="40">
        <v>34691.837200000002</v>
      </c>
      <c r="Y1438" s="41">
        <v>3989.5612780000006</v>
      </c>
      <c r="Z1438" s="41">
        <v>10581.010346000001</v>
      </c>
      <c r="AA1438" s="40">
        <v>35576.080000000002</v>
      </c>
      <c r="AB1438" s="41">
        <v>4447.01</v>
      </c>
      <c r="AC1438" s="41">
        <v>11562.226000000001</v>
      </c>
      <c r="AD1438" s="35"/>
      <c r="AE1438" s="35"/>
      <c r="AF1438" s="35"/>
      <c r="AG1438" s="35"/>
      <c r="AH1438" s="35"/>
      <c r="AI1438" s="2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</row>
    <row r="1439" spans="1:49" s="24" customFormat="1">
      <c r="A1439" s="31">
        <v>31573</v>
      </c>
      <c r="B1439" s="31" t="s">
        <v>1291</v>
      </c>
      <c r="C1439" s="31" t="s">
        <v>15</v>
      </c>
      <c r="D1439" s="31"/>
      <c r="E1439" s="31">
        <v>37.020000000000003</v>
      </c>
      <c r="F1439" s="31" t="s">
        <v>92</v>
      </c>
      <c r="G1439" s="31" t="s">
        <v>4</v>
      </c>
      <c r="H1439" s="31" t="s">
        <v>6</v>
      </c>
      <c r="I1439" s="40">
        <v>30438.94</v>
      </c>
      <c r="J1439" s="40">
        <v>1826.3363999999999</v>
      </c>
      <c r="K1439" s="40">
        <v>6087.7880000000005</v>
      </c>
      <c r="L1439" s="40">
        <v>30758.548000000003</v>
      </c>
      <c r="M1439" s="41">
        <v>2306.8911000000003</v>
      </c>
      <c r="N1439" s="41">
        <v>6920.6733000000004</v>
      </c>
      <c r="O1439" s="40">
        <v>31333.842400000001</v>
      </c>
      <c r="P1439" s="41">
        <v>2663.3766040000005</v>
      </c>
      <c r="Q1439" s="41">
        <v>7676.7913880000006</v>
      </c>
      <c r="R1439" s="40">
        <v>31909.136800000004</v>
      </c>
      <c r="S1439" s="41">
        <v>3031.3679960000004</v>
      </c>
      <c r="T1439" s="41">
        <v>8455.9212520000019</v>
      </c>
      <c r="U1439" s="40">
        <v>32484.431200000003</v>
      </c>
      <c r="V1439" s="41">
        <v>3410.865276</v>
      </c>
      <c r="W1439" s="41">
        <v>9258.0628919999999</v>
      </c>
      <c r="X1439" s="40">
        <v>33059.725600000005</v>
      </c>
      <c r="Y1439" s="41">
        <v>3801.8684440000006</v>
      </c>
      <c r="Z1439" s="41">
        <v>10083.216308000001</v>
      </c>
      <c r="AA1439" s="40">
        <v>33635.020000000004</v>
      </c>
      <c r="AB1439" s="41">
        <v>4204.3775000000005</v>
      </c>
      <c r="AC1439" s="41">
        <v>10931.381500000001</v>
      </c>
      <c r="AD1439" s="35"/>
      <c r="AE1439" s="35"/>
      <c r="AF1439" s="35"/>
      <c r="AG1439" s="35"/>
      <c r="AH1439" s="35"/>
      <c r="AI1439" s="2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</row>
    <row r="1440" spans="1:49" s="24" customFormat="1">
      <c r="A1440" s="31">
        <v>29734</v>
      </c>
      <c r="B1440" s="31" t="s">
        <v>459</v>
      </c>
      <c r="C1440" s="31" t="s">
        <v>13</v>
      </c>
      <c r="D1440" s="31"/>
      <c r="E1440" s="31">
        <v>41</v>
      </c>
      <c r="F1440" s="31" t="s">
        <v>140</v>
      </c>
      <c r="G1440" s="31" t="s">
        <v>4</v>
      </c>
      <c r="H1440" s="31" t="s">
        <v>6</v>
      </c>
      <c r="I1440" s="40">
        <v>7464.1500000000005</v>
      </c>
      <c r="J1440" s="40">
        <v>447.84899999999999</v>
      </c>
      <c r="K1440" s="40">
        <v>1492.8300000000002</v>
      </c>
      <c r="L1440" s="40">
        <v>7497.7387500000004</v>
      </c>
      <c r="M1440" s="41">
        <v>562.33040625000001</v>
      </c>
      <c r="N1440" s="41">
        <v>1686.9912187500001</v>
      </c>
      <c r="O1440" s="40">
        <v>7558.1985000000004</v>
      </c>
      <c r="P1440" s="41">
        <v>642.44687250000004</v>
      </c>
      <c r="Q1440" s="41">
        <v>1851.7586325</v>
      </c>
      <c r="R1440" s="40">
        <v>7618.6582500000004</v>
      </c>
      <c r="S1440" s="41">
        <v>723.77253375000009</v>
      </c>
      <c r="T1440" s="41">
        <v>2018.9444362500003</v>
      </c>
      <c r="U1440" s="40">
        <v>7679.1180000000004</v>
      </c>
      <c r="V1440" s="41">
        <v>806.30739000000005</v>
      </c>
      <c r="W1440" s="41">
        <v>2188.5486299999998</v>
      </c>
      <c r="X1440" s="40">
        <v>7739.5777500000004</v>
      </c>
      <c r="Y1440" s="41">
        <v>890.05144125000004</v>
      </c>
      <c r="Z1440" s="41">
        <v>2360.57121375</v>
      </c>
      <c r="AA1440" s="40">
        <v>7800.0375000000004</v>
      </c>
      <c r="AB1440" s="41">
        <v>975.00468750000005</v>
      </c>
      <c r="AC1440" s="41">
        <v>2535.0121875</v>
      </c>
      <c r="AD1440" s="35"/>
      <c r="AE1440" s="35"/>
      <c r="AF1440" s="35"/>
      <c r="AG1440" s="35"/>
      <c r="AH1440" s="35"/>
      <c r="AI1440" s="2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</row>
    <row r="1441" spans="1:49" s="24" customFormat="1">
      <c r="A1441" s="31">
        <v>26880</v>
      </c>
      <c r="B1441" s="31" t="s">
        <v>1616</v>
      </c>
      <c r="C1441" s="31" t="s">
        <v>15</v>
      </c>
      <c r="D1441" s="31"/>
      <c r="E1441" s="31">
        <v>48.03</v>
      </c>
      <c r="F1441" s="31" t="s">
        <v>398</v>
      </c>
      <c r="G1441" s="31" t="s">
        <v>4</v>
      </c>
      <c r="H1441" s="31" t="s">
        <v>6</v>
      </c>
      <c r="I1441" s="40">
        <v>24288.099999999995</v>
      </c>
      <c r="J1441" s="40">
        <v>1457.2859999999996</v>
      </c>
      <c r="K1441" s="40">
        <v>4857.619999999999</v>
      </c>
      <c r="L1441" s="40">
        <v>25016.741999999998</v>
      </c>
      <c r="M1441" s="41">
        <v>1876.2556499999998</v>
      </c>
      <c r="N1441" s="41">
        <v>5628.7669500000002</v>
      </c>
      <c r="O1441" s="40">
        <v>26328.297599999998</v>
      </c>
      <c r="P1441" s="41">
        <v>2237.9052959999999</v>
      </c>
      <c r="Q1441" s="41">
        <v>6450.4329119999993</v>
      </c>
      <c r="R1441" s="40">
        <v>27639.853199999998</v>
      </c>
      <c r="S1441" s="41">
        <v>2625.7860539999997</v>
      </c>
      <c r="T1441" s="41">
        <v>7324.5610980000001</v>
      </c>
      <c r="U1441" s="40">
        <v>28951.408799999997</v>
      </c>
      <c r="V1441" s="41">
        <v>3039.8979239999994</v>
      </c>
      <c r="W1441" s="41">
        <v>8251.151507999999</v>
      </c>
      <c r="X1441" s="40">
        <v>30262.964399999997</v>
      </c>
      <c r="Y1441" s="41">
        <v>3480.240906</v>
      </c>
      <c r="Z1441" s="41">
        <v>9230.2041419999987</v>
      </c>
      <c r="AA1441" s="40">
        <v>31574.519999999997</v>
      </c>
      <c r="AB1441" s="41">
        <v>3946.8149999999996</v>
      </c>
      <c r="AC1441" s="41">
        <v>10261.718999999999</v>
      </c>
      <c r="AD1441" s="35"/>
      <c r="AE1441" s="35"/>
      <c r="AF1441" s="35"/>
      <c r="AG1441" s="35"/>
      <c r="AH1441" s="35"/>
      <c r="AI1441" s="2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</row>
    <row r="1442" spans="1:49" s="24" customFormat="1">
      <c r="A1442" s="31">
        <v>30701</v>
      </c>
      <c r="B1442" s="31" t="s">
        <v>579</v>
      </c>
      <c r="C1442" s="31" t="s">
        <v>13</v>
      </c>
      <c r="D1442" s="31"/>
      <c r="E1442" s="31">
        <v>35</v>
      </c>
      <c r="F1442" s="31" t="s">
        <v>30</v>
      </c>
      <c r="G1442" s="31" t="s">
        <v>4</v>
      </c>
      <c r="H1442" s="31" t="s">
        <v>6</v>
      </c>
      <c r="I1442" s="40">
        <v>18234.860000000004</v>
      </c>
      <c r="J1442" s="40">
        <v>1094.0916000000002</v>
      </c>
      <c r="K1442" s="40">
        <v>3646.9720000000011</v>
      </c>
      <c r="L1442" s="40">
        <v>18470.368000000002</v>
      </c>
      <c r="M1442" s="41">
        <v>1385.2776000000001</v>
      </c>
      <c r="N1442" s="41">
        <v>4155.832800000001</v>
      </c>
      <c r="O1442" s="40">
        <v>18894.2824</v>
      </c>
      <c r="P1442" s="41">
        <v>1606.0140040000001</v>
      </c>
      <c r="Q1442" s="41">
        <v>4629.0991880000001</v>
      </c>
      <c r="R1442" s="40">
        <v>19318.196800000002</v>
      </c>
      <c r="S1442" s="41">
        <v>1835.2286960000001</v>
      </c>
      <c r="T1442" s="41">
        <v>5119.3221520000006</v>
      </c>
      <c r="U1442" s="40">
        <v>19742.111199999999</v>
      </c>
      <c r="V1442" s="41">
        <v>2072.9216759999999</v>
      </c>
      <c r="W1442" s="41">
        <v>5626.5016919999989</v>
      </c>
      <c r="X1442" s="40">
        <v>20166.025600000001</v>
      </c>
      <c r="Y1442" s="41">
        <v>2319.092944</v>
      </c>
      <c r="Z1442" s="41">
        <v>6150.6378080000004</v>
      </c>
      <c r="AA1442" s="40">
        <v>20589.940000000002</v>
      </c>
      <c r="AB1442" s="41">
        <v>2573.7425000000003</v>
      </c>
      <c r="AC1442" s="41">
        <v>6691.7305000000006</v>
      </c>
      <c r="AD1442" s="35"/>
      <c r="AE1442" s="35"/>
      <c r="AF1442" s="35"/>
      <c r="AG1442" s="35"/>
      <c r="AH1442" s="35"/>
      <c r="AI1442" s="2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</row>
    <row r="1443" spans="1:49" s="24" customFormat="1">
      <c r="A1443" s="31">
        <v>22535</v>
      </c>
      <c r="B1443" s="31" t="s">
        <v>1695</v>
      </c>
      <c r="C1443" s="31" t="s">
        <v>15</v>
      </c>
      <c r="D1443" s="31"/>
      <c r="E1443" s="31">
        <v>55.09</v>
      </c>
      <c r="F1443" s="31" t="s">
        <v>226</v>
      </c>
      <c r="G1443" s="31" t="s">
        <v>4</v>
      </c>
      <c r="H1443" s="31" t="s">
        <v>6</v>
      </c>
      <c r="I1443" s="40">
        <v>12147.62</v>
      </c>
      <c r="J1443" s="40">
        <v>728.85720000000003</v>
      </c>
      <c r="K1443" s="40">
        <v>2429.5240000000003</v>
      </c>
      <c r="L1443" s="40">
        <v>12584.934000000003</v>
      </c>
      <c r="M1443" s="41">
        <v>943.87005000000022</v>
      </c>
      <c r="N1443" s="41">
        <v>2831.6101500000009</v>
      </c>
      <c r="O1443" s="40">
        <v>13372.099200000002</v>
      </c>
      <c r="P1443" s="41">
        <v>1136.6284320000002</v>
      </c>
      <c r="Q1443" s="41">
        <v>3276.1643040000004</v>
      </c>
      <c r="R1443" s="40">
        <v>14159.264400000004</v>
      </c>
      <c r="S1443" s="41">
        <v>1345.1301180000003</v>
      </c>
      <c r="T1443" s="41">
        <v>3752.2050660000014</v>
      </c>
      <c r="U1443" s="40">
        <v>14946.429600000003</v>
      </c>
      <c r="V1443" s="41">
        <v>1569.3751080000002</v>
      </c>
      <c r="W1443" s="41">
        <v>4259.7324360000002</v>
      </c>
      <c r="X1443" s="40">
        <v>15733.594800000003</v>
      </c>
      <c r="Y1443" s="41">
        <v>1809.3634020000004</v>
      </c>
      <c r="Z1443" s="41">
        <v>4798.7464140000011</v>
      </c>
      <c r="AA1443" s="40">
        <v>16520.760000000002</v>
      </c>
      <c r="AB1443" s="41">
        <v>2065.0950000000003</v>
      </c>
      <c r="AC1443" s="41">
        <v>5369.2470000000012</v>
      </c>
      <c r="AD1443" s="35"/>
      <c r="AE1443" s="35"/>
      <c r="AF1443" s="35"/>
      <c r="AG1443" s="35"/>
      <c r="AH1443" s="35"/>
      <c r="AI1443" s="2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</row>
    <row r="1444" spans="1:49" s="24" customFormat="1">
      <c r="A1444" s="31">
        <v>31936</v>
      </c>
      <c r="B1444" s="31" t="s">
        <v>530</v>
      </c>
      <c r="C1444" s="31" t="s">
        <v>13</v>
      </c>
      <c r="D1444" s="31"/>
      <c r="E1444" s="31">
        <v>30</v>
      </c>
      <c r="F1444" s="31" t="s">
        <v>68</v>
      </c>
      <c r="G1444" s="31" t="s">
        <v>4</v>
      </c>
      <c r="H1444" s="31" t="s">
        <v>6</v>
      </c>
      <c r="I1444" s="40">
        <v>18813.32</v>
      </c>
      <c r="J1444" s="40">
        <v>1128.7991999999999</v>
      </c>
      <c r="K1444" s="40">
        <v>3762.6640000000002</v>
      </c>
      <c r="L1444" s="40">
        <v>19010.86</v>
      </c>
      <c r="M1444" s="41">
        <v>1425.8145</v>
      </c>
      <c r="N1444" s="41">
        <v>4277.4435000000003</v>
      </c>
      <c r="O1444" s="40">
        <v>19366.432000000001</v>
      </c>
      <c r="P1444" s="41">
        <v>1646.1467200000002</v>
      </c>
      <c r="Q1444" s="41">
        <v>4744.7758400000002</v>
      </c>
      <c r="R1444" s="40">
        <v>19722.004000000001</v>
      </c>
      <c r="S1444" s="41">
        <v>1873.5903800000001</v>
      </c>
      <c r="T1444" s="41">
        <v>5226.3310600000004</v>
      </c>
      <c r="U1444" s="40">
        <v>20077.576000000001</v>
      </c>
      <c r="V1444" s="41">
        <v>2108.1454800000001</v>
      </c>
      <c r="W1444" s="41">
        <v>5722.10916</v>
      </c>
      <c r="X1444" s="40">
        <v>20433.148000000001</v>
      </c>
      <c r="Y1444" s="41">
        <v>2349.8120200000003</v>
      </c>
      <c r="Z1444" s="41">
        <v>6232.1101399999998</v>
      </c>
      <c r="AA1444" s="40">
        <v>20788.72</v>
      </c>
      <c r="AB1444" s="41">
        <v>2598.59</v>
      </c>
      <c r="AC1444" s="41">
        <v>6756.3340000000007</v>
      </c>
      <c r="AD1444" s="35"/>
      <c r="AE1444" s="35"/>
      <c r="AF1444" s="35"/>
      <c r="AG1444" s="35"/>
      <c r="AH1444" s="35"/>
      <c r="AI1444" s="2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</row>
    <row r="1445" spans="1:49" s="24" customFormat="1">
      <c r="A1445" s="31">
        <v>23828</v>
      </c>
      <c r="B1445" s="31" t="s">
        <v>1701</v>
      </c>
      <c r="C1445" s="31" t="s">
        <v>15</v>
      </c>
      <c r="D1445" s="31"/>
      <c r="E1445" s="31">
        <v>52.02</v>
      </c>
      <c r="F1445" s="31" t="s">
        <v>204</v>
      </c>
      <c r="G1445" s="31" t="s">
        <v>4</v>
      </c>
      <c r="H1445" s="31" t="s">
        <v>6</v>
      </c>
      <c r="I1445" s="40">
        <v>31756.260000000002</v>
      </c>
      <c r="J1445" s="40">
        <v>1905.3756000000001</v>
      </c>
      <c r="K1445" s="40">
        <v>6351.2520000000004</v>
      </c>
      <c r="L1445" s="40">
        <v>33077.573999999993</v>
      </c>
      <c r="M1445" s="41">
        <v>2480.8180499999994</v>
      </c>
      <c r="N1445" s="41">
        <v>7442.4541499999987</v>
      </c>
      <c r="O1445" s="40">
        <v>35455.939199999993</v>
      </c>
      <c r="P1445" s="41">
        <v>3013.7548319999996</v>
      </c>
      <c r="Q1445" s="41">
        <v>8686.7051039999988</v>
      </c>
      <c r="R1445" s="40">
        <v>37834.304399999994</v>
      </c>
      <c r="S1445" s="41">
        <v>3594.2589179999995</v>
      </c>
      <c r="T1445" s="41">
        <v>10026.090665999998</v>
      </c>
      <c r="U1445" s="40">
        <v>40212.669599999994</v>
      </c>
      <c r="V1445" s="41">
        <v>4222.3303079999996</v>
      </c>
      <c r="W1445" s="41">
        <v>11460.610835999998</v>
      </c>
      <c r="X1445" s="40">
        <v>42591.034799999994</v>
      </c>
      <c r="Y1445" s="41">
        <v>4897.9690019999998</v>
      </c>
      <c r="Z1445" s="41">
        <v>12990.265613999998</v>
      </c>
      <c r="AA1445" s="40">
        <v>44969.399999999994</v>
      </c>
      <c r="AB1445" s="41">
        <v>5621.1749999999993</v>
      </c>
      <c r="AC1445" s="41">
        <v>14615.054999999998</v>
      </c>
      <c r="AD1445" s="35"/>
      <c r="AE1445" s="35"/>
      <c r="AF1445" s="35"/>
      <c r="AG1445" s="35"/>
      <c r="AH1445" s="35"/>
      <c r="AI1445" s="2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</row>
    <row r="1446" spans="1:49" s="24" customFormat="1">
      <c r="A1446" s="31">
        <v>17439</v>
      </c>
      <c r="B1446" s="31" t="s">
        <v>2124</v>
      </c>
      <c r="C1446" s="31" t="s">
        <v>15</v>
      </c>
      <c r="D1446" s="31"/>
      <c r="E1446" s="31">
        <v>57.04</v>
      </c>
      <c r="F1446" s="31" t="s">
        <v>122</v>
      </c>
      <c r="G1446" s="31" t="s">
        <v>4</v>
      </c>
      <c r="H1446" s="31" t="s">
        <v>6</v>
      </c>
      <c r="I1446" s="40">
        <v>30888.300000000003</v>
      </c>
      <c r="J1446" s="40">
        <v>1853.298</v>
      </c>
      <c r="K1446" s="40">
        <v>6177.6600000000008</v>
      </c>
      <c r="L1446" s="40">
        <v>32641.331999999995</v>
      </c>
      <c r="M1446" s="41">
        <v>2448.0998999999997</v>
      </c>
      <c r="N1446" s="41">
        <v>7344.2996999999987</v>
      </c>
      <c r="O1446" s="40">
        <v>35796.789599999996</v>
      </c>
      <c r="P1446" s="41">
        <v>3042.727116</v>
      </c>
      <c r="Q1446" s="41">
        <v>8770.2134519999981</v>
      </c>
      <c r="R1446" s="40">
        <v>38952.247199999998</v>
      </c>
      <c r="S1446" s="41">
        <v>3700.4634839999999</v>
      </c>
      <c r="T1446" s="41">
        <v>10322.345508</v>
      </c>
      <c r="U1446" s="40">
        <v>42107.704799999992</v>
      </c>
      <c r="V1446" s="41">
        <v>4421.3090039999988</v>
      </c>
      <c r="W1446" s="41">
        <v>12000.695867999997</v>
      </c>
      <c r="X1446" s="40">
        <v>45263.162399999994</v>
      </c>
      <c r="Y1446" s="41">
        <v>5205.2636759999996</v>
      </c>
      <c r="Z1446" s="41">
        <v>13805.264531999997</v>
      </c>
      <c r="AA1446" s="40">
        <v>48418.619999999995</v>
      </c>
      <c r="AB1446" s="41">
        <v>6052.3274999999994</v>
      </c>
      <c r="AC1446" s="41">
        <v>15736.0515</v>
      </c>
      <c r="AD1446" s="35"/>
      <c r="AE1446" s="35"/>
      <c r="AF1446" s="35"/>
      <c r="AG1446" s="35"/>
      <c r="AH1446" s="35"/>
      <c r="AI1446" s="2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</row>
    <row r="1447" spans="1:49" s="24" customFormat="1">
      <c r="A1447" s="31">
        <v>29320</v>
      </c>
      <c r="B1447" s="31" t="s">
        <v>1340</v>
      </c>
      <c r="C1447" s="31" t="s">
        <v>15</v>
      </c>
      <c r="D1447" s="31"/>
      <c r="E1447" s="31">
        <v>60.01</v>
      </c>
      <c r="F1447" s="31" t="s">
        <v>20</v>
      </c>
      <c r="G1447" s="31" t="s">
        <v>4</v>
      </c>
      <c r="H1447" s="31" t="s">
        <v>6</v>
      </c>
      <c r="I1447" s="40">
        <v>21687.1</v>
      </c>
      <c r="J1447" s="40">
        <v>1301.2259999999999</v>
      </c>
      <c r="K1447" s="40">
        <v>4337.42</v>
      </c>
      <c r="L1447" s="40">
        <v>23582.441999999999</v>
      </c>
      <c r="M1447" s="41">
        <v>1768.6831499999998</v>
      </c>
      <c r="N1447" s="41">
        <v>5306.0494499999995</v>
      </c>
      <c r="O1447" s="40">
        <v>24147.8616</v>
      </c>
      <c r="P1447" s="41">
        <v>2052.5682360000001</v>
      </c>
      <c r="Q1447" s="41">
        <v>5916.2260919999999</v>
      </c>
      <c r="R1447" s="40">
        <v>24713.281200000001</v>
      </c>
      <c r="S1447" s="41">
        <v>2347.7617140000002</v>
      </c>
      <c r="T1447" s="41">
        <v>6549.019518000001</v>
      </c>
      <c r="U1447" s="40">
        <v>25278.700799999999</v>
      </c>
      <c r="V1447" s="41">
        <v>2654.2635839999998</v>
      </c>
      <c r="W1447" s="41">
        <v>7204.4297279999992</v>
      </c>
      <c r="X1447" s="40">
        <v>25844.1204</v>
      </c>
      <c r="Y1447" s="41">
        <v>2972.0738460000002</v>
      </c>
      <c r="Z1447" s="41">
        <v>7882.4567219999999</v>
      </c>
      <c r="AA1447" s="40">
        <v>26409.54</v>
      </c>
      <c r="AB1447" s="41">
        <v>3301.1925000000001</v>
      </c>
      <c r="AC1447" s="41">
        <v>8583.1005000000005</v>
      </c>
      <c r="AD1447" s="35"/>
      <c r="AE1447" s="35"/>
      <c r="AF1447" s="35"/>
      <c r="AG1447" s="35"/>
      <c r="AH1447" s="35"/>
      <c r="AI1447" s="2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</row>
    <row r="1448" spans="1:49" s="24" customFormat="1">
      <c r="A1448" s="31">
        <v>28051</v>
      </c>
      <c r="B1448" s="31" t="s">
        <v>461</v>
      </c>
      <c r="C1448" s="31" t="s">
        <v>13</v>
      </c>
      <c r="D1448" s="31"/>
      <c r="E1448" s="31">
        <v>45.01</v>
      </c>
      <c r="F1448" s="31" t="s">
        <v>77</v>
      </c>
      <c r="G1448" s="31" t="s">
        <v>4</v>
      </c>
      <c r="H1448" s="31" t="s">
        <v>6</v>
      </c>
      <c r="I1448" s="40">
        <v>19355.96</v>
      </c>
      <c r="J1448" s="40">
        <v>1161.3575999999998</v>
      </c>
      <c r="K1448" s="40">
        <v>3871.192</v>
      </c>
      <c r="L1448" s="40">
        <v>19443.061999999998</v>
      </c>
      <c r="M1448" s="41">
        <v>1458.2296499999998</v>
      </c>
      <c r="N1448" s="41">
        <v>4374.6889499999997</v>
      </c>
      <c r="O1448" s="40">
        <v>19599.845600000001</v>
      </c>
      <c r="P1448" s="41">
        <v>1665.9868760000002</v>
      </c>
      <c r="Q1448" s="41">
        <v>4801.9621720000005</v>
      </c>
      <c r="R1448" s="40">
        <v>19756.629199999999</v>
      </c>
      <c r="S1448" s="41">
        <v>1876.879774</v>
      </c>
      <c r="T1448" s="41">
        <v>5235.506738</v>
      </c>
      <c r="U1448" s="40">
        <v>19913.412799999998</v>
      </c>
      <c r="V1448" s="41">
        <v>2090.9083439999999</v>
      </c>
      <c r="W1448" s="41">
        <v>5675.3226479999994</v>
      </c>
      <c r="X1448" s="40">
        <v>20070.196400000001</v>
      </c>
      <c r="Y1448" s="41">
        <v>2308.0725860000002</v>
      </c>
      <c r="Z1448" s="41">
        <v>6121.4099020000003</v>
      </c>
      <c r="AA1448" s="40">
        <v>20226.98</v>
      </c>
      <c r="AB1448" s="41">
        <v>2528.3724999999999</v>
      </c>
      <c r="AC1448" s="41">
        <v>6573.7685000000001</v>
      </c>
      <c r="AD1448" s="35"/>
      <c r="AE1448" s="35"/>
      <c r="AF1448" s="35"/>
      <c r="AG1448" s="35"/>
      <c r="AH1448" s="35"/>
      <c r="AI1448" s="2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</row>
    <row r="1449" spans="1:49" s="24" customFormat="1">
      <c r="A1449" s="31">
        <v>31093</v>
      </c>
      <c r="B1449" s="31" t="s">
        <v>590</v>
      </c>
      <c r="C1449" s="31" t="s">
        <v>13</v>
      </c>
      <c r="D1449" s="31"/>
      <c r="E1449" s="31">
        <v>53.09</v>
      </c>
      <c r="F1449" s="31" t="s">
        <v>429</v>
      </c>
      <c r="G1449" s="31" t="s">
        <v>4</v>
      </c>
      <c r="H1449" s="31" t="s">
        <v>6</v>
      </c>
      <c r="I1449" s="40">
        <v>4911.0600000000004</v>
      </c>
      <c r="J1449" s="40">
        <v>294.66360000000003</v>
      </c>
      <c r="K1449" s="40">
        <v>982.2120000000001</v>
      </c>
      <c r="L1449" s="40">
        <v>4977.3600000000015</v>
      </c>
      <c r="M1449" s="41">
        <v>373.30200000000008</v>
      </c>
      <c r="N1449" s="41">
        <v>1119.9060000000004</v>
      </c>
      <c r="O1449" s="40">
        <v>5096.7000000000016</v>
      </c>
      <c r="P1449" s="41">
        <v>433.21950000000015</v>
      </c>
      <c r="Q1449" s="41">
        <v>1248.6915000000004</v>
      </c>
      <c r="R1449" s="40">
        <v>5216.0400000000009</v>
      </c>
      <c r="S1449" s="41">
        <v>495.52380000000011</v>
      </c>
      <c r="T1449" s="41">
        <v>1382.2506000000003</v>
      </c>
      <c r="U1449" s="40">
        <v>5335.380000000001</v>
      </c>
      <c r="V1449" s="41">
        <v>560.21490000000006</v>
      </c>
      <c r="W1449" s="41">
        <v>1520.5833000000002</v>
      </c>
      <c r="X1449" s="40">
        <v>5454.7200000000012</v>
      </c>
      <c r="Y1449" s="41">
        <v>627.29280000000017</v>
      </c>
      <c r="Z1449" s="41">
        <v>1663.6896000000004</v>
      </c>
      <c r="AA1449" s="40">
        <v>5574.0600000000013</v>
      </c>
      <c r="AB1449" s="41">
        <v>696.75750000000016</v>
      </c>
      <c r="AC1449" s="41">
        <v>1811.5695000000005</v>
      </c>
      <c r="AD1449" s="35"/>
      <c r="AE1449" s="35"/>
      <c r="AF1449" s="35"/>
      <c r="AG1449" s="35"/>
      <c r="AH1449" s="35"/>
      <c r="AI1449" s="2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</row>
    <row r="1450" spans="1:49" s="24" customFormat="1">
      <c r="A1450" s="31">
        <v>28421</v>
      </c>
      <c r="B1450" s="31" t="s">
        <v>817</v>
      </c>
      <c r="C1450" s="31" t="s">
        <v>13</v>
      </c>
      <c r="D1450" s="31"/>
      <c r="E1450" s="31">
        <v>48.06</v>
      </c>
      <c r="F1450" s="31" t="s">
        <v>272</v>
      </c>
      <c r="G1450" s="31" t="s">
        <v>4</v>
      </c>
      <c r="H1450" s="31" t="s">
        <v>6</v>
      </c>
      <c r="I1450" s="40">
        <v>24288.099999999995</v>
      </c>
      <c r="J1450" s="40">
        <v>1457.2859999999996</v>
      </c>
      <c r="K1450" s="40">
        <v>4857.619999999999</v>
      </c>
      <c r="L1450" s="40">
        <v>25016.741999999998</v>
      </c>
      <c r="M1450" s="41">
        <v>1876.2556499999998</v>
      </c>
      <c r="N1450" s="41">
        <v>5628.7669500000002</v>
      </c>
      <c r="O1450" s="40">
        <v>26328.297599999998</v>
      </c>
      <c r="P1450" s="41">
        <v>2237.9052959999999</v>
      </c>
      <c r="Q1450" s="41">
        <v>6450.4329119999993</v>
      </c>
      <c r="R1450" s="40">
        <v>27639.853199999998</v>
      </c>
      <c r="S1450" s="41">
        <v>2625.7860539999997</v>
      </c>
      <c r="T1450" s="41">
        <v>7324.5610980000001</v>
      </c>
      <c r="U1450" s="40">
        <v>28951.408799999997</v>
      </c>
      <c r="V1450" s="41">
        <v>3039.8979239999994</v>
      </c>
      <c r="W1450" s="41">
        <v>8251.151507999999</v>
      </c>
      <c r="X1450" s="40">
        <v>30262.964399999997</v>
      </c>
      <c r="Y1450" s="41">
        <v>3480.240906</v>
      </c>
      <c r="Z1450" s="41">
        <v>9230.2041419999987</v>
      </c>
      <c r="AA1450" s="40">
        <v>31574.519999999997</v>
      </c>
      <c r="AB1450" s="41">
        <v>3946.8149999999996</v>
      </c>
      <c r="AC1450" s="41">
        <v>10261.718999999999</v>
      </c>
      <c r="AD1450" s="35"/>
      <c r="AE1450" s="35"/>
      <c r="AF1450" s="35"/>
      <c r="AG1450" s="35"/>
      <c r="AH1450" s="35"/>
      <c r="AI1450" s="2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</row>
    <row r="1451" spans="1:49" s="24" customFormat="1">
      <c r="A1451" s="31">
        <v>30452</v>
      </c>
      <c r="B1451" s="31" t="s">
        <v>1347</v>
      </c>
      <c r="C1451" s="31" t="s">
        <v>15</v>
      </c>
      <c r="D1451" s="31"/>
      <c r="E1451" s="31">
        <v>37.07</v>
      </c>
      <c r="F1451" s="31" t="s">
        <v>120</v>
      </c>
      <c r="G1451" s="31" t="s">
        <v>4</v>
      </c>
      <c r="H1451" s="31" t="s">
        <v>6</v>
      </c>
      <c r="I1451" s="40">
        <v>14780.82</v>
      </c>
      <c r="J1451" s="40">
        <v>886.8492</v>
      </c>
      <c r="K1451" s="40">
        <v>2956.1640000000002</v>
      </c>
      <c r="L1451" s="40">
        <v>14980.361999999997</v>
      </c>
      <c r="M1451" s="41">
        <v>1123.5271499999997</v>
      </c>
      <c r="N1451" s="41">
        <v>3370.5814499999997</v>
      </c>
      <c r="O1451" s="40">
        <v>15339.537599999998</v>
      </c>
      <c r="P1451" s="41">
        <v>1303.860696</v>
      </c>
      <c r="Q1451" s="41">
        <v>3758.1867119999993</v>
      </c>
      <c r="R1451" s="40">
        <v>15698.713199999998</v>
      </c>
      <c r="S1451" s="41">
        <v>1491.3777539999999</v>
      </c>
      <c r="T1451" s="41">
        <v>4160.1589979999999</v>
      </c>
      <c r="U1451" s="40">
        <v>16057.888799999997</v>
      </c>
      <c r="V1451" s="41">
        <v>1686.0783239999996</v>
      </c>
      <c r="W1451" s="41">
        <v>4576.4983079999984</v>
      </c>
      <c r="X1451" s="40">
        <v>16417.064399999999</v>
      </c>
      <c r="Y1451" s="41">
        <v>1887.9624060000001</v>
      </c>
      <c r="Z1451" s="41">
        <v>5007.2046419999997</v>
      </c>
      <c r="AA1451" s="40">
        <v>16776.239999999998</v>
      </c>
      <c r="AB1451" s="41">
        <v>2097.0299999999997</v>
      </c>
      <c r="AC1451" s="41">
        <v>5452.2779999999993</v>
      </c>
      <c r="AD1451" s="35"/>
      <c r="AE1451" s="35"/>
      <c r="AF1451" s="35"/>
      <c r="AG1451" s="35"/>
      <c r="AH1451" s="35"/>
      <c r="AI1451" s="2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</row>
    <row r="1452" spans="1:49" s="24" customFormat="1">
      <c r="A1452" s="31">
        <v>28716</v>
      </c>
      <c r="B1452" s="31" t="s">
        <v>759</v>
      </c>
      <c r="C1452" s="31" t="s">
        <v>13</v>
      </c>
      <c r="D1452" s="31"/>
      <c r="E1452" s="31">
        <v>44.09</v>
      </c>
      <c r="F1452" s="31" t="s">
        <v>377</v>
      </c>
      <c r="G1452" s="31" t="s">
        <v>4</v>
      </c>
      <c r="H1452" s="31" t="s">
        <v>6</v>
      </c>
      <c r="I1452" s="40">
        <v>27289.599999999999</v>
      </c>
      <c r="J1452" s="40">
        <v>1637.3759999999997</v>
      </c>
      <c r="K1452" s="40">
        <v>5457.92</v>
      </c>
      <c r="L1452" s="40">
        <v>28007.764000000006</v>
      </c>
      <c r="M1452" s="41">
        <v>2100.5823000000005</v>
      </c>
      <c r="N1452" s="41">
        <v>6301.7469000000019</v>
      </c>
      <c r="O1452" s="40">
        <v>29300.459200000005</v>
      </c>
      <c r="P1452" s="41">
        <v>2490.5390320000006</v>
      </c>
      <c r="Q1452" s="41">
        <v>7178.6125040000006</v>
      </c>
      <c r="R1452" s="40">
        <v>30593.154400000007</v>
      </c>
      <c r="S1452" s="41">
        <v>2906.3496680000007</v>
      </c>
      <c r="T1452" s="41">
        <v>8107.1859160000022</v>
      </c>
      <c r="U1452" s="40">
        <v>31885.849600000005</v>
      </c>
      <c r="V1452" s="41">
        <v>3348.0142080000005</v>
      </c>
      <c r="W1452" s="41">
        <v>9087.4671360000011</v>
      </c>
      <c r="X1452" s="40">
        <v>33178.544800000003</v>
      </c>
      <c r="Y1452" s="41">
        <v>3815.5326520000003</v>
      </c>
      <c r="Z1452" s="41">
        <v>10119.456164000001</v>
      </c>
      <c r="AA1452" s="40">
        <v>34471.240000000005</v>
      </c>
      <c r="AB1452" s="41">
        <v>4308.9050000000007</v>
      </c>
      <c r="AC1452" s="41">
        <v>11203.153000000002</v>
      </c>
      <c r="AD1452" s="35"/>
      <c r="AE1452" s="35"/>
      <c r="AF1452" s="35"/>
      <c r="AG1452" s="35"/>
      <c r="AH1452" s="35"/>
      <c r="AI1452" s="2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</row>
    <row r="1453" spans="1:49" s="24" customFormat="1">
      <c r="A1453" s="31">
        <v>27393</v>
      </c>
      <c r="B1453" s="31" t="s">
        <v>877</v>
      </c>
      <c r="C1453" s="31" t="s">
        <v>13</v>
      </c>
      <c r="D1453" s="31"/>
      <c r="E1453" s="31">
        <v>47.01</v>
      </c>
      <c r="F1453" s="31" t="s">
        <v>134</v>
      </c>
      <c r="G1453" s="31" t="s">
        <v>4</v>
      </c>
      <c r="H1453" s="31" t="s">
        <v>6</v>
      </c>
      <c r="I1453" s="40">
        <v>15677.76</v>
      </c>
      <c r="J1453" s="40">
        <v>940.66559999999993</v>
      </c>
      <c r="K1453" s="40">
        <v>3135.5520000000001</v>
      </c>
      <c r="L1453" s="40">
        <v>16242.160000000002</v>
      </c>
      <c r="M1453" s="41">
        <v>1218.162</v>
      </c>
      <c r="N1453" s="41">
        <v>3654.4860000000003</v>
      </c>
      <c r="O1453" s="40">
        <v>17258.080000000002</v>
      </c>
      <c r="P1453" s="41">
        <v>1466.9368000000002</v>
      </c>
      <c r="Q1453" s="41">
        <v>4228.2296000000006</v>
      </c>
      <c r="R1453" s="40">
        <v>18274.000000000004</v>
      </c>
      <c r="S1453" s="41">
        <v>1736.0300000000004</v>
      </c>
      <c r="T1453" s="41">
        <v>4842.6100000000015</v>
      </c>
      <c r="U1453" s="40">
        <v>19289.920000000002</v>
      </c>
      <c r="V1453" s="41">
        <v>2025.4416000000001</v>
      </c>
      <c r="W1453" s="41">
        <v>5497.6271999999999</v>
      </c>
      <c r="X1453" s="40">
        <v>20305.840000000004</v>
      </c>
      <c r="Y1453" s="41">
        <v>2335.1716000000006</v>
      </c>
      <c r="Z1453" s="41">
        <v>6193.2812000000013</v>
      </c>
      <c r="AA1453" s="40">
        <v>21321.760000000002</v>
      </c>
      <c r="AB1453" s="41">
        <v>2665.2200000000003</v>
      </c>
      <c r="AC1453" s="41">
        <v>6929.572000000001</v>
      </c>
      <c r="AD1453" s="35"/>
      <c r="AE1453" s="35"/>
      <c r="AF1453" s="35"/>
      <c r="AG1453" s="35"/>
      <c r="AH1453" s="35"/>
      <c r="AI1453" s="2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</row>
    <row r="1454" spans="1:49" s="24" customFormat="1">
      <c r="A1454" s="31">
        <v>30380</v>
      </c>
      <c r="B1454" s="31" t="s">
        <v>631</v>
      </c>
      <c r="C1454" s="31" t="s">
        <v>13</v>
      </c>
      <c r="D1454" s="31"/>
      <c r="E1454" s="31">
        <v>42.04</v>
      </c>
      <c r="F1454" s="31" t="s">
        <v>214</v>
      </c>
      <c r="G1454" s="31" t="s">
        <v>4</v>
      </c>
      <c r="H1454" s="31" t="s">
        <v>6</v>
      </c>
      <c r="I1454" s="40">
        <v>21625.599999999999</v>
      </c>
      <c r="J1454" s="40">
        <v>1297.5359999999998</v>
      </c>
      <c r="K1454" s="40">
        <v>4325.12</v>
      </c>
      <c r="L1454" s="40">
        <v>22005.37</v>
      </c>
      <c r="M1454" s="41">
        <v>1650.40275</v>
      </c>
      <c r="N1454" s="41">
        <v>4951.2082499999997</v>
      </c>
      <c r="O1454" s="40">
        <v>22688.955999999998</v>
      </c>
      <c r="P1454" s="41">
        <v>1928.5612599999999</v>
      </c>
      <c r="Q1454" s="41">
        <v>5558.7942199999998</v>
      </c>
      <c r="R1454" s="40">
        <v>23372.541999999998</v>
      </c>
      <c r="S1454" s="41">
        <v>2220.39149</v>
      </c>
      <c r="T1454" s="41">
        <v>6193.7236299999995</v>
      </c>
      <c r="U1454" s="40">
        <v>24056.127999999997</v>
      </c>
      <c r="V1454" s="41">
        <v>2525.8934399999994</v>
      </c>
      <c r="W1454" s="41">
        <v>6855.9964799999989</v>
      </c>
      <c r="X1454" s="40">
        <v>24739.714</v>
      </c>
      <c r="Y1454" s="41">
        <v>2845.06711</v>
      </c>
      <c r="Z1454" s="41">
        <v>7545.6127699999997</v>
      </c>
      <c r="AA1454" s="40">
        <v>25423.3</v>
      </c>
      <c r="AB1454" s="41">
        <v>3177.9124999999999</v>
      </c>
      <c r="AC1454" s="41">
        <v>8262.5725000000002</v>
      </c>
      <c r="AD1454" s="35"/>
      <c r="AE1454" s="35"/>
      <c r="AF1454" s="35"/>
      <c r="AG1454" s="35"/>
      <c r="AH1454" s="35"/>
      <c r="AI1454" s="2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</row>
    <row r="1455" spans="1:49" s="24" customFormat="1">
      <c r="A1455" s="31">
        <v>31206</v>
      </c>
      <c r="B1455" s="31" t="s">
        <v>1326</v>
      </c>
      <c r="C1455" s="31" t="s">
        <v>15</v>
      </c>
      <c r="D1455" s="31"/>
      <c r="E1455" s="31">
        <v>56.02</v>
      </c>
      <c r="F1455" s="31" t="s">
        <v>52</v>
      </c>
      <c r="G1455" s="31" t="s">
        <v>4</v>
      </c>
      <c r="H1455" s="31" t="s">
        <v>6</v>
      </c>
      <c r="I1455" s="40">
        <v>6717.6999999999989</v>
      </c>
      <c r="J1455" s="40">
        <v>403.0619999999999</v>
      </c>
      <c r="K1455" s="40">
        <v>1343.54</v>
      </c>
      <c r="L1455" s="40">
        <v>6808.3899999999985</v>
      </c>
      <c r="M1455" s="41">
        <v>510.62924999999984</v>
      </c>
      <c r="N1455" s="41">
        <v>1531.8877499999996</v>
      </c>
      <c r="O1455" s="40">
        <v>6971.6319999999987</v>
      </c>
      <c r="P1455" s="41">
        <v>592.58871999999997</v>
      </c>
      <c r="Q1455" s="41">
        <v>1708.0498399999997</v>
      </c>
      <c r="R1455" s="40">
        <v>7134.8739999999989</v>
      </c>
      <c r="S1455" s="41">
        <v>677.81302999999991</v>
      </c>
      <c r="T1455" s="41">
        <v>1890.7416099999998</v>
      </c>
      <c r="U1455" s="40">
        <v>7298.1159999999991</v>
      </c>
      <c r="V1455" s="41">
        <v>766.30217999999991</v>
      </c>
      <c r="W1455" s="41">
        <v>2079.9630599999996</v>
      </c>
      <c r="X1455" s="40">
        <v>7461.3579999999993</v>
      </c>
      <c r="Y1455" s="41">
        <v>858.05616999999995</v>
      </c>
      <c r="Z1455" s="41">
        <v>2275.7141899999997</v>
      </c>
      <c r="AA1455" s="40">
        <v>7624.5999999999985</v>
      </c>
      <c r="AB1455" s="41">
        <v>953.07499999999982</v>
      </c>
      <c r="AC1455" s="41">
        <v>2477.9949999999994</v>
      </c>
      <c r="AD1455" s="35"/>
      <c r="AE1455" s="35"/>
      <c r="AF1455" s="35"/>
      <c r="AG1455" s="35"/>
      <c r="AH1455" s="35"/>
      <c r="AI1455" s="2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</row>
    <row r="1456" spans="1:49" s="24" customFormat="1">
      <c r="A1456" s="31">
        <v>24458</v>
      </c>
      <c r="B1456" s="31" t="s">
        <v>1806</v>
      </c>
      <c r="C1456" s="31" t="s">
        <v>15</v>
      </c>
      <c r="D1456" s="31"/>
      <c r="E1456" s="31">
        <v>58</v>
      </c>
      <c r="F1456" s="31" t="s">
        <v>48</v>
      </c>
      <c r="G1456" s="31" t="s">
        <v>4</v>
      </c>
      <c r="H1456" s="31" t="s">
        <v>6</v>
      </c>
      <c r="I1456" s="40">
        <v>17384.38</v>
      </c>
      <c r="J1456" s="40">
        <v>1043.0627999999999</v>
      </c>
      <c r="K1456" s="40">
        <v>3476.8760000000002</v>
      </c>
      <c r="L1456" s="40">
        <v>18232.044000000005</v>
      </c>
      <c r="M1456" s="41">
        <v>1367.4033000000004</v>
      </c>
      <c r="N1456" s="41">
        <v>4102.2099000000017</v>
      </c>
      <c r="O1456" s="40">
        <v>19757.839200000006</v>
      </c>
      <c r="P1456" s="41">
        <v>1679.4163320000007</v>
      </c>
      <c r="Q1456" s="41">
        <v>4840.6706040000017</v>
      </c>
      <c r="R1456" s="40">
        <v>21283.634400000003</v>
      </c>
      <c r="S1456" s="41">
        <v>2021.9452680000002</v>
      </c>
      <c r="T1456" s="41">
        <v>5640.1631160000006</v>
      </c>
      <c r="U1456" s="40">
        <v>22809.429600000003</v>
      </c>
      <c r="V1456" s="41">
        <v>2394.9901080000004</v>
      </c>
      <c r="W1456" s="41">
        <v>6500.6874360000002</v>
      </c>
      <c r="X1456" s="40">
        <v>24335.224800000004</v>
      </c>
      <c r="Y1456" s="41">
        <v>2798.5508520000008</v>
      </c>
      <c r="Z1456" s="41">
        <v>7422.2435640000012</v>
      </c>
      <c r="AA1456" s="40">
        <v>25861.020000000004</v>
      </c>
      <c r="AB1456" s="41">
        <v>3232.6275000000005</v>
      </c>
      <c r="AC1456" s="41">
        <v>8404.8315000000021</v>
      </c>
      <c r="AD1456" s="35"/>
      <c r="AE1456" s="35"/>
      <c r="AF1456" s="35"/>
      <c r="AG1456" s="35"/>
      <c r="AH1456" s="35"/>
      <c r="AI1456" s="2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</row>
    <row r="1457" spans="1:49" s="24" customFormat="1">
      <c r="A1457" s="31">
        <v>17440</v>
      </c>
      <c r="B1457" s="31" t="s">
        <v>2281</v>
      </c>
      <c r="C1457" s="31" t="s">
        <v>15</v>
      </c>
      <c r="D1457" s="31"/>
      <c r="E1457" s="31">
        <v>74.09</v>
      </c>
      <c r="F1457" s="31" t="s">
        <v>435</v>
      </c>
      <c r="G1457" s="31" t="s">
        <v>4</v>
      </c>
      <c r="H1457" s="31" t="s">
        <v>6</v>
      </c>
      <c r="I1457" s="40">
        <v>30438.94</v>
      </c>
      <c r="J1457" s="40">
        <v>1826.3363999999999</v>
      </c>
      <c r="K1457" s="40">
        <v>6087.7880000000005</v>
      </c>
      <c r="L1457" s="40">
        <v>32082.642000000007</v>
      </c>
      <c r="M1457" s="41">
        <v>2406.1981500000006</v>
      </c>
      <c r="N1457" s="41">
        <v>7218.5944500000014</v>
      </c>
      <c r="O1457" s="40">
        <v>35041.305600000007</v>
      </c>
      <c r="P1457" s="41">
        <v>2978.5109760000009</v>
      </c>
      <c r="Q1457" s="41">
        <v>8585.1198720000011</v>
      </c>
      <c r="R1457" s="40">
        <v>37999.969200000007</v>
      </c>
      <c r="S1457" s="41">
        <v>3609.9970740000008</v>
      </c>
      <c r="T1457" s="41">
        <v>10069.991838000002</v>
      </c>
      <c r="U1457" s="40">
        <v>40958.632800000007</v>
      </c>
      <c r="V1457" s="41">
        <v>4300.6564440000002</v>
      </c>
      <c r="W1457" s="41">
        <v>11673.210348000001</v>
      </c>
      <c r="X1457" s="40">
        <v>43917.296400000007</v>
      </c>
      <c r="Y1457" s="41">
        <v>5050.4890860000014</v>
      </c>
      <c r="Z1457" s="41">
        <v>13394.775402000001</v>
      </c>
      <c r="AA1457" s="40">
        <v>46875.960000000006</v>
      </c>
      <c r="AB1457" s="41">
        <v>5859.4950000000008</v>
      </c>
      <c r="AC1457" s="41">
        <v>15234.687000000002</v>
      </c>
      <c r="AD1457" s="35"/>
      <c r="AE1457" s="35"/>
      <c r="AF1457" s="35"/>
      <c r="AG1457" s="35"/>
      <c r="AH1457" s="35"/>
      <c r="AI1457" s="2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</row>
    <row r="1458" spans="1:49" s="24" customFormat="1">
      <c r="A1458" s="31">
        <v>30432</v>
      </c>
      <c r="B1458" s="31" t="s">
        <v>616</v>
      </c>
      <c r="C1458" s="31" t="s">
        <v>13</v>
      </c>
      <c r="D1458" s="31"/>
      <c r="E1458" s="31">
        <v>40.07</v>
      </c>
      <c r="F1458" s="31" t="s">
        <v>392</v>
      </c>
      <c r="G1458" s="31" t="s">
        <v>4</v>
      </c>
      <c r="H1458" s="31" t="s">
        <v>6</v>
      </c>
      <c r="I1458" s="40">
        <v>9703.3599999999988</v>
      </c>
      <c r="J1458" s="40">
        <v>582.20159999999987</v>
      </c>
      <c r="K1458" s="40">
        <v>1940.6719999999998</v>
      </c>
      <c r="L1458" s="40">
        <v>9848.909999999998</v>
      </c>
      <c r="M1458" s="41">
        <v>738.66824999999983</v>
      </c>
      <c r="N1458" s="41">
        <v>2216.0047499999996</v>
      </c>
      <c r="O1458" s="40">
        <v>10110.9</v>
      </c>
      <c r="P1458" s="41">
        <v>859.42650000000003</v>
      </c>
      <c r="Q1458" s="41">
        <v>2477.1704999999997</v>
      </c>
      <c r="R1458" s="40">
        <v>10372.89</v>
      </c>
      <c r="S1458" s="41">
        <v>985.42454999999995</v>
      </c>
      <c r="T1458" s="41">
        <v>2748.81585</v>
      </c>
      <c r="U1458" s="40">
        <v>10634.88</v>
      </c>
      <c r="V1458" s="41">
        <v>1116.6623999999999</v>
      </c>
      <c r="W1458" s="41">
        <v>3030.9407999999994</v>
      </c>
      <c r="X1458" s="40">
        <v>10896.869999999999</v>
      </c>
      <c r="Y1458" s="41">
        <v>1253.14005</v>
      </c>
      <c r="Z1458" s="41">
        <v>3323.5453499999994</v>
      </c>
      <c r="AA1458" s="40">
        <v>11158.859999999999</v>
      </c>
      <c r="AB1458" s="41">
        <v>1394.8574999999998</v>
      </c>
      <c r="AC1458" s="41">
        <v>3626.6294999999996</v>
      </c>
      <c r="AD1458" s="35"/>
      <c r="AE1458" s="35"/>
      <c r="AF1458" s="35"/>
      <c r="AG1458" s="35"/>
      <c r="AH1458" s="35"/>
      <c r="AI1458" s="2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</row>
    <row r="1459" spans="1:49" s="24" customFormat="1">
      <c r="A1459" s="31">
        <v>21495</v>
      </c>
      <c r="B1459" s="31" t="s">
        <v>2059</v>
      </c>
      <c r="C1459" s="31" t="s">
        <v>15</v>
      </c>
      <c r="D1459" s="31"/>
      <c r="E1459" s="31">
        <v>56.05</v>
      </c>
      <c r="F1459" s="31" t="s">
        <v>375</v>
      </c>
      <c r="G1459" s="31" t="s">
        <v>4</v>
      </c>
      <c r="H1459" s="31" t="s">
        <v>6</v>
      </c>
      <c r="I1459" s="40">
        <v>27195.5</v>
      </c>
      <c r="J1459" s="40">
        <v>1631.73</v>
      </c>
      <c r="K1459" s="40">
        <v>5439.1</v>
      </c>
      <c r="L1459" s="40">
        <v>28555.274000000001</v>
      </c>
      <c r="M1459" s="41">
        <v>2141.6455500000002</v>
      </c>
      <c r="N1459" s="41">
        <v>6424.9366500000006</v>
      </c>
      <c r="O1459" s="40">
        <v>31002.867200000001</v>
      </c>
      <c r="P1459" s="41">
        <v>2635.2437120000004</v>
      </c>
      <c r="Q1459" s="41">
        <v>7595.702464</v>
      </c>
      <c r="R1459" s="40">
        <v>33450.460399999996</v>
      </c>
      <c r="S1459" s="41">
        <v>3177.7937379999998</v>
      </c>
      <c r="T1459" s="41">
        <v>8864.3720059999996</v>
      </c>
      <c r="U1459" s="40">
        <v>35898.053599999999</v>
      </c>
      <c r="V1459" s="41">
        <v>3769.2956279999999</v>
      </c>
      <c r="W1459" s="41">
        <v>10230.945275999999</v>
      </c>
      <c r="X1459" s="40">
        <v>38345.646800000002</v>
      </c>
      <c r="Y1459" s="41">
        <v>4409.7493820000009</v>
      </c>
      <c r="Z1459" s="41">
        <v>11695.422274</v>
      </c>
      <c r="AA1459" s="40">
        <v>40793.24</v>
      </c>
      <c r="AB1459" s="41">
        <v>5099.1549999999997</v>
      </c>
      <c r="AC1459" s="41">
        <v>13257.803</v>
      </c>
      <c r="AD1459" s="35"/>
      <c r="AE1459" s="35"/>
      <c r="AF1459" s="35"/>
      <c r="AG1459" s="35"/>
      <c r="AH1459" s="35"/>
      <c r="AI1459" s="2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</row>
    <row r="1460" spans="1:49" s="24" customFormat="1">
      <c r="A1460" s="31">
        <v>25254</v>
      </c>
      <c r="B1460" s="31" t="s">
        <v>1783</v>
      </c>
      <c r="C1460" s="31" t="s">
        <v>15</v>
      </c>
      <c r="D1460" s="31"/>
      <c r="E1460" s="31">
        <v>57.01</v>
      </c>
      <c r="F1460" s="31" t="s">
        <v>42</v>
      </c>
      <c r="G1460" s="31" t="s">
        <v>4</v>
      </c>
      <c r="H1460" s="31" t="s">
        <v>6</v>
      </c>
      <c r="I1460" s="40">
        <v>24288.099999999995</v>
      </c>
      <c r="J1460" s="40">
        <v>1457.2859999999996</v>
      </c>
      <c r="K1460" s="40">
        <v>4857.619999999999</v>
      </c>
      <c r="L1460" s="40">
        <v>25356.775999999998</v>
      </c>
      <c r="M1460" s="41">
        <v>1901.7581999999998</v>
      </c>
      <c r="N1460" s="41">
        <v>5705.2745999999997</v>
      </c>
      <c r="O1460" s="40">
        <v>27280.392799999998</v>
      </c>
      <c r="P1460" s="41">
        <v>2318.833388</v>
      </c>
      <c r="Q1460" s="41">
        <v>6683.6962359999998</v>
      </c>
      <c r="R1460" s="40">
        <v>29204.009599999998</v>
      </c>
      <c r="S1460" s="41">
        <v>2774.3809119999996</v>
      </c>
      <c r="T1460" s="41">
        <v>7739.0625439999994</v>
      </c>
      <c r="U1460" s="40">
        <v>31127.626400000001</v>
      </c>
      <c r="V1460" s="41">
        <v>3268.400772</v>
      </c>
      <c r="W1460" s="41">
        <v>8871.3735239999987</v>
      </c>
      <c r="X1460" s="40">
        <v>33051.243199999997</v>
      </c>
      <c r="Y1460" s="41">
        <v>3800.8929679999997</v>
      </c>
      <c r="Z1460" s="41">
        <v>10080.629175999999</v>
      </c>
      <c r="AA1460" s="40">
        <v>34974.86</v>
      </c>
      <c r="AB1460" s="41">
        <v>4371.8575000000001</v>
      </c>
      <c r="AC1460" s="41">
        <v>11366.8295</v>
      </c>
      <c r="AD1460" s="35"/>
      <c r="AE1460" s="35"/>
      <c r="AF1460" s="35"/>
      <c r="AG1460" s="35"/>
      <c r="AH1460" s="35"/>
      <c r="AI1460" s="2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</row>
    <row r="1461" spans="1:49" s="24" customFormat="1">
      <c r="A1461" s="31">
        <v>22895</v>
      </c>
      <c r="B1461" s="31" t="s">
        <v>1929</v>
      </c>
      <c r="C1461" s="31" t="s">
        <v>15</v>
      </c>
      <c r="D1461" s="31"/>
      <c r="E1461" s="31">
        <v>54.06</v>
      </c>
      <c r="F1461" s="31" t="s">
        <v>102</v>
      </c>
      <c r="G1461" s="31" t="s">
        <v>4</v>
      </c>
      <c r="H1461" s="31" t="s">
        <v>6</v>
      </c>
      <c r="I1461" s="40">
        <v>21687.1</v>
      </c>
      <c r="J1461" s="40">
        <v>1301.2259999999999</v>
      </c>
      <c r="K1461" s="40">
        <v>4337.42</v>
      </c>
      <c r="L1461" s="40">
        <v>22771.455999999998</v>
      </c>
      <c r="M1461" s="41">
        <v>1707.8591999999999</v>
      </c>
      <c r="N1461" s="41">
        <v>5123.5775999999996</v>
      </c>
      <c r="O1461" s="40">
        <v>24723.2968</v>
      </c>
      <c r="P1461" s="41">
        <v>2101.4802280000004</v>
      </c>
      <c r="Q1461" s="41">
        <v>6057.2077159999999</v>
      </c>
      <c r="R1461" s="40">
        <v>26675.137599999998</v>
      </c>
      <c r="S1461" s="41">
        <v>2534.1380719999997</v>
      </c>
      <c r="T1461" s="41">
        <v>7068.9114639999998</v>
      </c>
      <c r="U1461" s="40">
        <v>28626.9784</v>
      </c>
      <c r="V1461" s="41">
        <v>3005.8327319999999</v>
      </c>
      <c r="W1461" s="41">
        <v>8158.6888439999993</v>
      </c>
      <c r="X1461" s="40">
        <v>30578.819199999998</v>
      </c>
      <c r="Y1461" s="41">
        <v>3516.5642079999998</v>
      </c>
      <c r="Z1461" s="41">
        <v>9326.5398559999994</v>
      </c>
      <c r="AA1461" s="40">
        <v>32530.659999999996</v>
      </c>
      <c r="AB1461" s="41">
        <v>4066.3324999999995</v>
      </c>
      <c r="AC1461" s="41">
        <v>10572.464499999998</v>
      </c>
      <c r="AD1461" s="35"/>
      <c r="AE1461" s="35"/>
      <c r="AF1461" s="35"/>
      <c r="AG1461" s="35"/>
      <c r="AH1461" s="35"/>
      <c r="AI1461" s="2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</row>
    <row r="1462" spans="1:49" s="24" customFormat="1">
      <c r="A1462" s="31">
        <v>30416</v>
      </c>
      <c r="B1462" s="31" t="s">
        <v>1410</v>
      </c>
      <c r="C1462" s="31" t="s">
        <v>15</v>
      </c>
      <c r="D1462" s="31"/>
      <c r="E1462" s="31">
        <v>46.02</v>
      </c>
      <c r="F1462" s="31" t="s">
        <v>137</v>
      </c>
      <c r="G1462" s="31" t="s">
        <v>4</v>
      </c>
      <c r="H1462" s="31" t="s">
        <v>6</v>
      </c>
      <c r="I1462" s="40">
        <v>11135.279999999999</v>
      </c>
      <c r="J1462" s="40">
        <v>668.1167999999999</v>
      </c>
      <c r="K1462" s="40">
        <v>2227.056</v>
      </c>
      <c r="L1462" s="40">
        <v>11319.011999999999</v>
      </c>
      <c r="M1462" s="41">
        <v>848.92589999999984</v>
      </c>
      <c r="N1462" s="41">
        <v>2546.7776999999996</v>
      </c>
      <c r="O1462" s="40">
        <v>11649.729599999999</v>
      </c>
      <c r="P1462" s="41">
        <v>990.22701599999994</v>
      </c>
      <c r="Q1462" s="41">
        <v>2854.1837519999995</v>
      </c>
      <c r="R1462" s="40">
        <v>11980.447199999999</v>
      </c>
      <c r="S1462" s="41">
        <v>1138.142484</v>
      </c>
      <c r="T1462" s="41">
        <v>3174.8185079999998</v>
      </c>
      <c r="U1462" s="40">
        <v>12311.164799999999</v>
      </c>
      <c r="V1462" s="41">
        <v>1292.6723039999997</v>
      </c>
      <c r="W1462" s="41">
        <v>3508.6819679999994</v>
      </c>
      <c r="X1462" s="40">
        <v>12641.882399999999</v>
      </c>
      <c r="Y1462" s="41">
        <v>1453.816476</v>
      </c>
      <c r="Z1462" s="41">
        <v>3855.7741319999996</v>
      </c>
      <c r="AA1462" s="40">
        <v>12972.599999999999</v>
      </c>
      <c r="AB1462" s="41">
        <v>1621.5749999999998</v>
      </c>
      <c r="AC1462" s="41">
        <v>4216.0949999999993</v>
      </c>
      <c r="AD1462" s="35"/>
      <c r="AE1462" s="35"/>
      <c r="AF1462" s="35"/>
      <c r="AG1462" s="35"/>
      <c r="AH1462" s="35"/>
      <c r="AI1462" s="2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</row>
    <row r="1463" spans="1:49" s="24" customFormat="1">
      <c r="A1463" s="31">
        <v>28617</v>
      </c>
      <c r="B1463" s="31" t="s">
        <v>1573</v>
      </c>
      <c r="C1463" s="31" t="s">
        <v>15</v>
      </c>
      <c r="D1463" s="31"/>
      <c r="E1463" s="31">
        <v>48.06</v>
      </c>
      <c r="F1463" s="31" t="s">
        <v>389</v>
      </c>
      <c r="G1463" s="31" t="s">
        <v>4</v>
      </c>
      <c r="H1463" s="31" t="s">
        <v>6</v>
      </c>
      <c r="I1463" s="40">
        <v>20287.88</v>
      </c>
      <c r="J1463" s="40">
        <v>1217.2728</v>
      </c>
      <c r="K1463" s="40">
        <v>4057.5760000000005</v>
      </c>
      <c r="L1463" s="40">
        <v>20866.084000000003</v>
      </c>
      <c r="M1463" s="41">
        <v>1564.9563000000001</v>
      </c>
      <c r="N1463" s="41">
        <v>4694.8689000000004</v>
      </c>
      <c r="O1463" s="40">
        <v>21906.851200000001</v>
      </c>
      <c r="P1463" s="41">
        <v>1862.0823520000001</v>
      </c>
      <c r="Q1463" s="41">
        <v>5367.1785440000003</v>
      </c>
      <c r="R1463" s="40">
        <v>22947.618399999999</v>
      </c>
      <c r="S1463" s="41">
        <v>2180.0237480000001</v>
      </c>
      <c r="T1463" s="41">
        <v>6081.1188760000005</v>
      </c>
      <c r="U1463" s="40">
        <v>23988.385600000001</v>
      </c>
      <c r="V1463" s="41">
        <v>2518.7804879999999</v>
      </c>
      <c r="W1463" s="41">
        <v>6836.6898959999999</v>
      </c>
      <c r="X1463" s="40">
        <v>25029.152800000003</v>
      </c>
      <c r="Y1463" s="41">
        <v>2878.3525720000007</v>
      </c>
      <c r="Z1463" s="41">
        <v>7633.8916040000013</v>
      </c>
      <c r="AA1463" s="40">
        <v>26069.920000000002</v>
      </c>
      <c r="AB1463" s="41">
        <v>3258.7400000000002</v>
      </c>
      <c r="AC1463" s="41">
        <v>8472.7240000000002</v>
      </c>
      <c r="AD1463" s="35"/>
      <c r="AE1463" s="35"/>
      <c r="AF1463" s="35"/>
      <c r="AG1463" s="35"/>
      <c r="AH1463" s="35"/>
      <c r="AI1463" s="2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</row>
    <row r="1464" spans="1:49" s="24" customFormat="1">
      <c r="A1464" s="31">
        <v>29620</v>
      </c>
      <c r="B1464" s="31" t="s">
        <v>726</v>
      </c>
      <c r="C1464" s="31" t="s">
        <v>13</v>
      </c>
      <c r="D1464" s="31"/>
      <c r="E1464" s="31">
        <v>45.02</v>
      </c>
      <c r="F1464" s="31" t="s">
        <v>94</v>
      </c>
      <c r="G1464" s="31" t="s">
        <v>4</v>
      </c>
      <c r="H1464" s="31" t="s">
        <v>6</v>
      </c>
      <c r="I1464" s="40">
        <v>21687.1</v>
      </c>
      <c r="J1464" s="40">
        <v>1301.2259999999999</v>
      </c>
      <c r="K1464" s="40">
        <v>4337.42</v>
      </c>
      <c r="L1464" s="40">
        <v>22175.059999999998</v>
      </c>
      <c r="M1464" s="41">
        <v>1663.1294999999998</v>
      </c>
      <c r="N1464" s="41">
        <v>4989.3885</v>
      </c>
      <c r="O1464" s="40">
        <v>23053.387999999999</v>
      </c>
      <c r="P1464" s="41">
        <v>1959.5379800000001</v>
      </c>
      <c r="Q1464" s="41">
        <v>5648.0800599999993</v>
      </c>
      <c r="R1464" s="40">
        <v>23931.716</v>
      </c>
      <c r="S1464" s="41">
        <v>2273.5130199999999</v>
      </c>
      <c r="T1464" s="41">
        <v>6341.9047400000009</v>
      </c>
      <c r="U1464" s="40">
        <v>24810.043999999998</v>
      </c>
      <c r="V1464" s="41">
        <v>2605.0546199999999</v>
      </c>
      <c r="W1464" s="41">
        <v>7070.8625399999992</v>
      </c>
      <c r="X1464" s="40">
        <v>25688.371999999999</v>
      </c>
      <c r="Y1464" s="41">
        <v>2954.1627800000001</v>
      </c>
      <c r="Z1464" s="41">
        <v>7834.9534599999997</v>
      </c>
      <c r="AA1464" s="40">
        <v>26566.699999999997</v>
      </c>
      <c r="AB1464" s="41">
        <v>3320.8374999999996</v>
      </c>
      <c r="AC1464" s="41">
        <v>8634.1774999999998</v>
      </c>
      <c r="AD1464" s="35"/>
      <c r="AE1464" s="35"/>
      <c r="AF1464" s="35"/>
      <c r="AG1464" s="35"/>
      <c r="AH1464" s="35"/>
      <c r="AI1464" s="2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</row>
    <row r="1465" spans="1:49" s="24" customFormat="1">
      <c r="A1465" s="31">
        <v>26514</v>
      </c>
      <c r="B1465" s="31" t="s">
        <v>1725</v>
      </c>
      <c r="C1465" s="31" t="s">
        <v>15</v>
      </c>
      <c r="D1465" s="31"/>
      <c r="E1465" s="31">
        <v>50</v>
      </c>
      <c r="F1465" s="31" t="s">
        <v>100</v>
      </c>
      <c r="G1465" s="31" t="s">
        <v>4</v>
      </c>
      <c r="H1465" s="31" t="s">
        <v>6</v>
      </c>
      <c r="I1465" s="40">
        <v>27847.7</v>
      </c>
      <c r="J1465" s="40">
        <v>1670.8620000000001</v>
      </c>
      <c r="K1465" s="40">
        <v>5569.5400000000009</v>
      </c>
      <c r="L1465" s="40">
        <v>29017.205999999998</v>
      </c>
      <c r="M1465" s="41">
        <v>2176.29045</v>
      </c>
      <c r="N1465" s="41">
        <v>6528.8713499999994</v>
      </c>
      <c r="O1465" s="40">
        <v>31122.316799999997</v>
      </c>
      <c r="P1465" s="41">
        <v>2645.3969280000001</v>
      </c>
      <c r="Q1465" s="41">
        <v>7624.967615999999</v>
      </c>
      <c r="R1465" s="40">
        <v>33227.427599999995</v>
      </c>
      <c r="S1465" s="41">
        <v>3156.6056219999996</v>
      </c>
      <c r="T1465" s="41">
        <v>8805.268313999999</v>
      </c>
      <c r="U1465" s="40">
        <v>35332.538399999998</v>
      </c>
      <c r="V1465" s="41">
        <v>3709.9165319999997</v>
      </c>
      <c r="W1465" s="41">
        <v>10069.773443999999</v>
      </c>
      <c r="X1465" s="40">
        <v>37437.6492</v>
      </c>
      <c r="Y1465" s="41">
        <v>4305.3296580000006</v>
      </c>
      <c r="Z1465" s="41">
        <v>11418.483006</v>
      </c>
      <c r="AA1465" s="40">
        <v>39542.759999999995</v>
      </c>
      <c r="AB1465" s="41">
        <v>4942.8449999999993</v>
      </c>
      <c r="AC1465" s="41">
        <v>12851.396999999999</v>
      </c>
      <c r="AD1465" s="35"/>
      <c r="AE1465" s="35"/>
      <c r="AF1465" s="35"/>
      <c r="AG1465" s="35"/>
      <c r="AH1465" s="35"/>
      <c r="AI1465" s="2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</row>
    <row r="1466" spans="1:49" s="24" customFormat="1">
      <c r="A1466" s="31">
        <v>27944</v>
      </c>
      <c r="B1466" s="31" t="s">
        <v>1640</v>
      </c>
      <c r="C1466" s="31" t="s">
        <v>15</v>
      </c>
      <c r="D1466" s="31"/>
      <c r="E1466" s="31">
        <v>54.11</v>
      </c>
      <c r="F1466" s="31" t="s">
        <v>200</v>
      </c>
      <c r="G1466" s="31" t="s">
        <v>4</v>
      </c>
      <c r="H1466" s="31" t="s">
        <v>6</v>
      </c>
      <c r="I1466" s="40">
        <v>10232.48</v>
      </c>
      <c r="J1466" s="40">
        <v>613.94880000000001</v>
      </c>
      <c r="K1466" s="40">
        <v>2046.4960000000001</v>
      </c>
      <c r="L1466" s="40">
        <v>10559.92</v>
      </c>
      <c r="M1466" s="41">
        <v>791.99400000000003</v>
      </c>
      <c r="N1466" s="41">
        <v>2375.982</v>
      </c>
      <c r="O1466" s="40">
        <v>11149.312</v>
      </c>
      <c r="P1466" s="41">
        <v>947.69152000000008</v>
      </c>
      <c r="Q1466" s="41">
        <v>2731.5814399999999</v>
      </c>
      <c r="R1466" s="40">
        <v>11738.704</v>
      </c>
      <c r="S1466" s="41">
        <v>1115.17688</v>
      </c>
      <c r="T1466" s="41">
        <v>3110.7565600000003</v>
      </c>
      <c r="U1466" s="40">
        <v>12328.096</v>
      </c>
      <c r="V1466" s="41">
        <v>1294.4500799999998</v>
      </c>
      <c r="W1466" s="41">
        <v>3513.5073599999996</v>
      </c>
      <c r="X1466" s="40">
        <v>12917.487999999999</v>
      </c>
      <c r="Y1466" s="41">
        <v>1485.5111199999999</v>
      </c>
      <c r="Z1466" s="41">
        <v>3939.8338399999998</v>
      </c>
      <c r="AA1466" s="40">
        <v>13506.88</v>
      </c>
      <c r="AB1466" s="41">
        <v>1688.36</v>
      </c>
      <c r="AC1466" s="41">
        <v>4389.7359999999999</v>
      </c>
      <c r="AD1466" s="35"/>
      <c r="AE1466" s="35"/>
      <c r="AF1466" s="35"/>
      <c r="AG1466" s="35"/>
      <c r="AH1466" s="35"/>
      <c r="AI1466" s="2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</row>
    <row r="1467" spans="1:49" s="24" customFormat="1">
      <c r="A1467" s="31">
        <v>28414</v>
      </c>
      <c r="B1467" s="31" t="s">
        <v>1598</v>
      </c>
      <c r="C1467" s="31" t="s">
        <v>15</v>
      </c>
      <c r="D1467" s="31"/>
      <c r="E1467" s="31">
        <v>69</v>
      </c>
      <c r="F1467" s="31" t="s">
        <v>272</v>
      </c>
      <c r="G1467" s="31" t="s">
        <v>4</v>
      </c>
      <c r="H1467" s="31" t="s">
        <v>6</v>
      </c>
      <c r="I1467" s="40">
        <v>19448.439999999999</v>
      </c>
      <c r="J1467" s="40">
        <v>1166.9063999999998</v>
      </c>
      <c r="K1467" s="40">
        <v>3889.6880000000001</v>
      </c>
      <c r="L1467" s="40">
        <v>20031.894</v>
      </c>
      <c r="M1467" s="41">
        <v>1502.3920499999999</v>
      </c>
      <c r="N1467" s="41">
        <v>4507.1761500000002</v>
      </c>
      <c r="O1467" s="40">
        <v>21082.111199999999</v>
      </c>
      <c r="P1467" s="41">
        <v>1791.979452</v>
      </c>
      <c r="Q1467" s="41">
        <v>5165.117244</v>
      </c>
      <c r="R1467" s="40">
        <v>22132.328399999999</v>
      </c>
      <c r="S1467" s="41">
        <v>2102.5711980000001</v>
      </c>
      <c r="T1467" s="41">
        <v>5865.0670259999997</v>
      </c>
      <c r="U1467" s="40">
        <v>23182.545599999998</v>
      </c>
      <c r="V1467" s="41">
        <v>2434.1672879999996</v>
      </c>
      <c r="W1467" s="41">
        <v>6607.0254959999984</v>
      </c>
      <c r="X1467" s="40">
        <v>24232.7628</v>
      </c>
      <c r="Y1467" s="41">
        <v>2786.767722</v>
      </c>
      <c r="Z1467" s="41">
        <v>7390.9926539999997</v>
      </c>
      <c r="AA1467" s="40">
        <v>25282.98</v>
      </c>
      <c r="AB1467" s="41">
        <v>3160.3724999999999</v>
      </c>
      <c r="AC1467" s="41">
        <v>8216.9685000000009</v>
      </c>
      <c r="AD1467" s="35"/>
      <c r="AE1467" s="35"/>
      <c r="AF1467" s="35"/>
      <c r="AG1467" s="35"/>
      <c r="AH1467" s="35"/>
      <c r="AI1467" s="2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</row>
    <row r="1468" spans="1:49" s="24" customFormat="1">
      <c r="A1468" s="31">
        <v>29473</v>
      </c>
      <c r="B1468" s="31" t="s">
        <v>1503</v>
      </c>
      <c r="C1468" s="31" t="s">
        <v>15</v>
      </c>
      <c r="D1468" s="31"/>
      <c r="E1468" s="31">
        <v>48.05</v>
      </c>
      <c r="F1468" s="31" t="s">
        <v>54</v>
      </c>
      <c r="G1468" s="31" t="s">
        <v>4</v>
      </c>
      <c r="H1468" s="31" t="s">
        <v>6</v>
      </c>
      <c r="I1468" s="40">
        <v>19355.96</v>
      </c>
      <c r="J1468" s="40">
        <v>1161.3575999999998</v>
      </c>
      <c r="K1468" s="40">
        <v>3871.192</v>
      </c>
      <c r="L1468" s="40">
        <v>19820.502</v>
      </c>
      <c r="M1468" s="41">
        <v>1486.53765</v>
      </c>
      <c r="N1468" s="41">
        <v>4459.6129500000006</v>
      </c>
      <c r="O1468" s="40">
        <v>20656.677599999999</v>
      </c>
      <c r="P1468" s="41">
        <v>1755.8175960000001</v>
      </c>
      <c r="Q1468" s="41">
        <v>5060.8860119999999</v>
      </c>
      <c r="R1468" s="40">
        <v>21492.853199999998</v>
      </c>
      <c r="S1468" s="41">
        <v>2041.8210539999998</v>
      </c>
      <c r="T1468" s="41">
        <v>5695.6060979999993</v>
      </c>
      <c r="U1468" s="40">
        <v>22329.0288</v>
      </c>
      <c r="V1468" s="41">
        <v>2344.5480239999997</v>
      </c>
      <c r="W1468" s="41">
        <v>6363.7732079999996</v>
      </c>
      <c r="X1468" s="40">
        <v>23165.204399999999</v>
      </c>
      <c r="Y1468" s="41">
        <v>2663.9985059999999</v>
      </c>
      <c r="Z1468" s="41">
        <v>7065.3873419999991</v>
      </c>
      <c r="AA1468" s="40">
        <v>24001.379999999997</v>
      </c>
      <c r="AB1468" s="41">
        <v>3000.1724999999997</v>
      </c>
      <c r="AC1468" s="41">
        <v>7800.4484999999995</v>
      </c>
      <c r="AD1468" s="35"/>
      <c r="AE1468" s="35"/>
      <c r="AF1468" s="35"/>
      <c r="AG1468" s="35"/>
      <c r="AH1468" s="35"/>
      <c r="AI1468" s="2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</row>
    <row r="1469" spans="1:49" s="24" customFormat="1">
      <c r="A1469" s="31">
        <v>27783</v>
      </c>
      <c r="B1469" s="31" t="s">
        <v>1669</v>
      </c>
      <c r="C1469" s="31" t="s">
        <v>15</v>
      </c>
      <c r="D1469" s="31"/>
      <c r="E1469" s="31">
        <v>49.01</v>
      </c>
      <c r="F1469" s="31" t="s">
        <v>220</v>
      </c>
      <c r="G1469" s="31" t="s">
        <v>4</v>
      </c>
      <c r="H1469" s="31" t="s">
        <v>6</v>
      </c>
      <c r="I1469" s="40">
        <v>18670.52</v>
      </c>
      <c r="J1469" s="40">
        <v>1120.2311999999999</v>
      </c>
      <c r="K1469" s="40">
        <v>3734.1040000000003</v>
      </c>
      <c r="L1469" s="40">
        <v>19305.317999999999</v>
      </c>
      <c r="M1469" s="41">
        <v>1447.8988499999998</v>
      </c>
      <c r="N1469" s="41">
        <v>4343.6965499999997</v>
      </c>
      <c r="O1469" s="40">
        <v>20447.954400000002</v>
      </c>
      <c r="P1469" s="41">
        <v>1738.0761240000004</v>
      </c>
      <c r="Q1469" s="41">
        <v>5009.7488280000007</v>
      </c>
      <c r="R1469" s="40">
        <v>21590.590800000002</v>
      </c>
      <c r="S1469" s="41">
        <v>2051.1061260000001</v>
      </c>
      <c r="T1469" s="41">
        <v>5721.5065620000005</v>
      </c>
      <c r="U1469" s="40">
        <v>22733.227200000001</v>
      </c>
      <c r="V1469" s="41">
        <v>2386.9888559999999</v>
      </c>
      <c r="W1469" s="41">
        <v>6478.969752</v>
      </c>
      <c r="X1469" s="40">
        <v>23875.863600000001</v>
      </c>
      <c r="Y1469" s="41">
        <v>2745.724314</v>
      </c>
      <c r="Z1469" s="41">
        <v>7282.1383980000001</v>
      </c>
      <c r="AA1469" s="40">
        <v>25018.5</v>
      </c>
      <c r="AB1469" s="41">
        <v>3127.3125</v>
      </c>
      <c r="AC1469" s="41">
        <v>8131.0125000000007</v>
      </c>
      <c r="AD1469" s="35"/>
      <c r="AE1469" s="35"/>
      <c r="AF1469" s="35"/>
      <c r="AG1469" s="35"/>
      <c r="AH1469" s="35"/>
      <c r="AI1469" s="2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</row>
    <row r="1470" spans="1:49" s="24" customFormat="1">
      <c r="A1470" s="31">
        <v>29692</v>
      </c>
      <c r="B1470" s="31" t="s">
        <v>1451</v>
      </c>
      <c r="C1470" s="31" t="s">
        <v>15</v>
      </c>
      <c r="D1470" s="31"/>
      <c r="E1470" s="31">
        <v>41.1</v>
      </c>
      <c r="F1470" s="31" t="s">
        <v>84</v>
      </c>
      <c r="G1470" s="31" t="s">
        <v>4</v>
      </c>
      <c r="H1470" s="31" t="s">
        <v>6</v>
      </c>
      <c r="I1470" s="40">
        <v>24476.280000000002</v>
      </c>
      <c r="J1470" s="40">
        <v>1468.5768</v>
      </c>
      <c r="K1470" s="40">
        <v>4895.2560000000003</v>
      </c>
      <c r="L1470" s="40">
        <v>24987.642000000003</v>
      </c>
      <c r="M1470" s="41">
        <v>1874.0731500000002</v>
      </c>
      <c r="N1470" s="41">
        <v>5622.2194500000005</v>
      </c>
      <c r="O1470" s="40">
        <v>25908.093600000004</v>
      </c>
      <c r="P1470" s="41">
        <v>2202.1879560000007</v>
      </c>
      <c r="Q1470" s="41">
        <v>6347.4829320000008</v>
      </c>
      <c r="R1470" s="40">
        <v>26828.545200000004</v>
      </c>
      <c r="S1470" s="41">
        <v>2548.7117940000003</v>
      </c>
      <c r="T1470" s="41">
        <v>7109.5644780000011</v>
      </c>
      <c r="U1470" s="40">
        <v>27748.996800000001</v>
      </c>
      <c r="V1470" s="41">
        <v>2913.6446639999999</v>
      </c>
      <c r="W1470" s="41">
        <v>7908.4640879999997</v>
      </c>
      <c r="X1470" s="40">
        <v>28669.448400000001</v>
      </c>
      <c r="Y1470" s="41">
        <v>3296.9865660000005</v>
      </c>
      <c r="Z1470" s="41">
        <v>8744.1817620000002</v>
      </c>
      <c r="AA1470" s="40">
        <v>29589.9</v>
      </c>
      <c r="AB1470" s="41">
        <v>3698.7375000000002</v>
      </c>
      <c r="AC1470" s="41">
        <v>9616.7175000000007</v>
      </c>
      <c r="AD1470" s="35"/>
      <c r="AE1470" s="35"/>
      <c r="AF1470" s="35"/>
      <c r="AG1470" s="35"/>
      <c r="AH1470" s="35"/>
      <c r="AI1470" s="2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</row>
    <row r="1471" spans="1:49" s="24" customFormat="1">
      <c r="A1471" s="31">
        <v>25339</v>
      </c>
      <c r="B1471" s="31" t="s">
        <v>947</v>
      </c>
      <c r="C1471" s="31" t="s">
        <v>13</v>
      </c>
      <c r="D1471" s="31"/>
      <c r="E1471" s="31">
        <v>65.11</v>
      </c>
      <c r="F1471" s="31" t="s">
        <v>234</v>
      </c>
      <c r="G1471" s="31" t="s">
        <v>4</v>
      </c>
      <c r="H1471" s="31" t="s">
        <v>6</v>
      </c>
      <c r="I1471" s="40">
        <v>13796.44</v>
      </c>
      <c r="J1471" s="40">
        <v>827.78639999999996</v>
      </c>
      <c r="K1471" s="40">
        <v>2759.2880000000005</v>
      </c>
      <c r="L1471" s="40">
        <v>14375.89</v>
      </c>
      <c r="M1471" s="41">
        <v>1078.19175</v>
      </c>
      <c r="N1471" s="41">
        <v>3234.5752499999999</v>
      </c>
      <c r="O1471" s="40">
        <v>15418.9</v>
      </c>
      <c r="P1471" s="41">
        <v>1310.6065000000001</v>
      </c>
      <c r="Q1471" s="41">
        <v>3777.6304999999998</v>
      </c>
      <c r="R1471" s="40">
        <v>16461.91</v>
      </c>
      <c r="S1471" s="41">
        <v>1563.8814500000001</v>
      </c>
      <c r="T1471" s="41">
        <v>4362.4061499999998</v>
      </c>
      <c r="U1471" s="40">
        <v>17504.919999999998</v>
      </c>
      <c r="V1471" s="41">
        <v>1838.0165999999997</v>
      </c>
      <c r="W1471" s="41">
        <v>4988.9021999999986</v>
      </c>
      <c r="X1471" s="40">
        <v>18547.93</v>
      </c>
      <c r="Y1471" s="41">
        <v>2133.0119500000001</v>
      </c>
      <c r="Z1471" s="41">
        <v>5657.1186500000003</v>
      </c>
      <c r="AA1471" s="40">
        <v>19590.939999999999</v>
      </c>
      <c r="AB1471" s="41">
        <v>2448.8674999999998</v>
      </c>
      <c r="AC1471" s="41">
        <v>6367.0554999999995</v>
      </c>
      <c r="AD1471" s="35"/>
      <c r="AE1471" s="35"/>
      <c r="AF1471" s="35"/>
      <c r="AG1471" s="35"/>
      <c r="AH1471" s="35"/>
      <c r="AI1471" s="2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</row>
    <row r="1472" spans="1:49" s="24" customFormat="1">
      <c r="A1472" s="31">
        <v>31076</v>
      </c>
      <c r="B1472" s="31" t="s">
        <v>1343</v>
      </c>
      <c r="C1472" s="31" t="s">
        <v>15</v>
      </c>
      <c r="D1472" s="31"/>
      <c r="E1472" s="31">
        <v>49.11</v>
      </c>
      <c r="F1472" s="31" t="s">
        <v>20</v>
      </c>
      <c r="G1472" s="31" t="s">
        <v>4</v>
      </c>
      <c r="H1472" s="31" t="s">
        <v>6</v>
      </c>
      <c r="I1472" s="40">
        <v>27307.819999999996</v>
      </c>
      <c r="J1472" s="40">
        <v>1638.4691999999998</v>
      </c>
      <c r="K1472" s="40">
        <v>5461.5639999999994</v>
      </c>
      <c r="L1472" s="40">
        <v>27690.558000000005</v>
      </c>
      <c r="M1472" s="41">
        <v>2076.7918500000001</v>
      </c>
      <c r="N1472" s="41">
        <v>6230.3755500000016</v>
      </c>
      <c r="O1472" s="40">
        <v>28379.486400000002</v>
      </c>
      <c r="P1472" s="41">
        <v>2412.2563440000004</v>
      </c>
      <c r="Q1472" s="41">
        <v>6952.9741680000006</v>
      </c>
      <c r="R1472" s="40">
        <v>29068.414800000002</v>
      </c>
      <c r="S1472" s="41">
        <v>2761.4994060000004</v>
      </c>
      <c r="T1472" s="41">
        <v>7703.129922000001</v>
      </c>
      <c r="U1472" s="40">
        <v>29757.343200000003</v>
      </c>
      <c r="V1472" s="41">
        <v>3124.5210360000001</v>
      </c>
      <c r="W1472" s="41">
        <v>8480.8428120000008</v>
      </c>
      <c r="X1472" s="40">
        <v>30446.271600000004</v>
      </c>
      <c r="Y1472" s="41">
        <v>3501.3212340000005</v>
      </c>
      <c r="Z1472" s="41">
        <v>9286.1128380000009</v>
      </c>
      <c r="AA1472" s="40">
        <v>31135.200000000004</v>
      </c>
      <c r="AB1472" s="41">
        <v>3891.9000000000005</v>
      </c>
      <c r="AC1472" s="41">
        <v>10118.940000000002</v>
      </c>
      <c r="AD1472" s="35"/>
      <c r="AE1472" s="35"/>
      <c r="AF1472" s="35"/>
      <c r="AG1472" s="35"/>
      <c r="AH1472" s="35"/>
      <c r="AI1472" s="2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</row>
    <row r="1473" spans="1:49" s="24" customFormat="1">
      <c r="A1473" s="31">
        <v>30683</v>
      </c>
      <c r="B1473" s="31" t="s">
        <v>626</v>
      </c>
      <c r="C1473" s="31" t="s">
        <v>13</v>
      </c>
      <c r="D1473" s="31"/>
      <c r="E1473" s="31">
        <v>54.09</v>
      </c>
      <c r="F1473" s="31" t="s">
        <v>32</v>
      </c>
      <c r="G1473" s="31" t="s">
        <v>4</v>
      </c>
      <c r="H1473" s="31" t="s">
        <v>6</v>
      </c>
      <c r="I1473" s="40">
        <v>16264.359999999999</v>
      </c>
      <c r="J1473" s="40">
        <v>975.86159999999984</v>
      </c>
      <c r="K1473" s="40">
        <v>3252.8719999999998</v>
      </c>
      <c r="L1473" s="40">
        <v>16549.934000000005</v>
      </c>
      <c r="M1473" s="41">
        <v>1241.2450500000002</v>
      </c>
      <c r="N1473" s="41">
        <v>3723.7351500000013</v>
      </c>
      <c r="O1473" s="40">
        <v>17063.967200000006</v>
      </c>
      <c r="P1473" s="41">
        <v>1450.4372120000007</v>
      </c>
      <c r="Q1473" s="41">
        <v>4180.6719640000019</v>
      </c>
      <c r="R1473" s="40">
        <v>17578.000400000004</v>
      </c>
      <c r="S1473" s="41">
        <v>1669.9100380000004</v>
      </c>
      <c r="T1473" s="41">
        <v>4658.1701060000014</v>
      </c>
      <c r="U1473" s="40">
        <v>18092.033600000006</v>
      </c>
      <c r="V1473" s="41">
        <v>1899.6635280000005</v>
      </c>
      <c r="W1473" s="41">
        <v>5156.2295760000015</v>
      </c>
      <c r="X1473" s="40">
        <v>18606.066800000008</v>
      </c>
      <c r="Y1473" s="41">
        <v>2139.6976820000009</v>
      </c>
      <c r="Z1473" s="41">
        <v>5674.8503740000024</v>
      </c>
      <c r="AA1473" s="40">
        <v>19120.100000000006</v>
      </c>
      <c r="AB1473" s="41">
        <v>2390.0125000000007</v>
      </c>
      <c r="AC1473" s="41">
        <v>6214.0325000000021</v>
      </c>
      <c r="AD1473" s="35"/>
      <c r="AE1473" s="35"/>
      <c r="AF1473" s="35"/>
      <c r="AG1473" s="35"/>
      <c r="AH1473" s="35"/>
      <c r="AI1473" s="2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</row>
    <row r="1474" spans="1:49" s="24" customFormat="1">
      <c r="A1474" s="31">
        <v>21362</v>
      </c>
      <c r="B1474" s="31" t="s">
        <v>2077</v>
      </c>
      <c r="C1474" s="31" t="s">
        <v>15</v>
      </c>
      <c r="D1474" s="31"/>
      <c r="E1474" s="31">
        <v>63.04</v>
      </c>
      <c r="F1474" s="31" t="s">
        <v>384</v>
      </c>
      <c r="G1474" s="31" t="s">
        <v>4</v>
      </c>
      <c r="H1474" s="31" t="s">
        <v>6</v>
      </c>
      <c r="I1474" s="40">
        <v>19680.939999999999</v>
      </c>
      <c r="J1474" s="40">
        <v>1180.8563999999999</v>
      </c>
      <c r="K1474" s="40">
        <v>3936.1880000000001</v>
      </c>
      <c r="L1474" s="40">
        <v>20656.671999999999</v>
      </c>
      <c r="M1474" s="41">
        <v>1549.2503999999999</v>
      </c>
      <c r="N1474" s="41">
        <v>4647.7511999999997</v>
      </c>
      <c r="O1474" s="40">
        <v>22412.989600000001</v>
      </c>
      <c r="P1474" s="41">
        <v>1905.1041160000002</v>
      </c>
      <c r="Q1474" s="41">
        <v>5491.182452</v>
      </c>
      <c r="R1474" s="40">
        <v>24169.307199999999</v>
      </c>
      <c r="S1474" s="41">
        <v>2296.0841839999998</v>
      </c>
      <c r="T1474" s="41">
        <v>6404.8664079999999</v>
      </c>
      <c r="U1474" s="40">
        <v>25925.624799999998</v>
      </c>
      <c r="V1474" s="41">
        <v>2722.1906039999994</v>
      </c>
      <c r="W1474" s="41">
        <v>7388.8030679999983</v>
      </c>
      <c r="X1474" s="40">
        <v>27681.9424</v>
      </c>
      <c r="Y1474" s="41">
        <v>3183.4233760000002</v>
      </c>
      <c r="Z1474" s="41">
        <v>8442.9924319999991</v>
      </c>
      <c r="AA1474" s="40">
        <v>29438.26</v>
      </c>
      <c r="AB1474" s="41">
        <v>3679.7824999999998</v>
      </c>
      <c r="AC1474" s="41">
        <v>9567.4344999999994</v>
      </c>
      <c r="AD1474" s="35"/>
      <c r="AE1474" s="35"/>
      <c r="AF1474" s="35"/>
      <c r="AG1474" s="35"/>
      <c r="AH1474" s="35"/>
      <c r="AI1474" s="2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</row>
    <row r="1475" spans="1:49" s="24" customFormat="1">
      <c r="A1475" s="31">
        <v>30411</v>
      </c>
      <c r="B1475" s="31" t="s">
        <v>1396</v>
      </c>
      <c r="C1475" s="31" t="s">
        <v>15</v>
      </c>
      <c r="D1475" s="31"/>
      <c r="E1475" s="31">
        <v>46.09</v>
      </c>
      <c r="F1475" s="31" t="s">
        <v>335</v>
      </c>
      <c r="G1475" s="31" t="s">
        <v>4</v>
      </c>
      <c r="H1475" s="31" t="s">
        <v>6</v>
      </c>
      <c r="I1475" s="40">
        <v>13796.44</v>
      </c>
      <c r="J1475" s="40">
        <v>827.78639999999996</v>
      </c>
      <c r="K1475" s="40">
        <v>2759.2880000000005</v>
      </c>
      <c r="L1475" s="40">
        <v>14024.081999999997</v>
      </c>
      <c r="M1475" s="41">
        <v>1051.8061499999997</v>
      </c>
      <c r="N1475" s="41">
        <v>3155.4184499999992</v>
      </c>
      <c r="O1475" s="40">
        <v>14433.837599999997</v>
      </c>
      <c r="P1475" s="41">
        <v>1226.8761959999999</v>
      </c>
      <c r="Q1475" s="41">
        <v>3536.2902119999994</v>
      </c>
      <c r="R1475" s="40">
        <v>14843.593199999998</v>
      </c>
      <c r="S1475" s="41">
        <v>1410.1413539999999</v>
      </c>
      <c r="T1475" s="41">
        <v>3933.5521979999994</v>
      </c>
      <c r="U1475" s="40">
        <v>15253.348799999996</v>
      </c>
      <c r="V1475" s="41">
        <v>1601.6016239999994</v>
      </c>
      <c r="W1475" s="41">
        <v>4347.2044079999987</v>
      </c>
      <c r="X1475" s="40">
        <v>15663.104399999997</v>
      </c>
      <c r="Y1475" s="41">
        <v>1801.2570059999996</v>
      </c>
      <c r="Z1475" s="41">
        <v>4777.2468419999987</v>
      </c>
      <c r="AA1475" s="40">
        <v>16072.859999999997</v>
      </c>
      <c r="AB1475" s="41">
        <v>2009.1074999999996</v>
      </c>
      <c r="AC1475" s="41">
        <v>5223.6794999999993</v>
      </c>
      <c r="AD1475" s="35"/>
      <c r="AE1475" s="35"/>
      <c r="AF1475" s="35"/>
      <c r="AG1475" s="35"/>
      <c r="AH1475" s="35"/>
      <c r="AI1475" s="2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</row>
    <row r="1476" spans="1:49" s="24" customFormat="1">
      <c r="A1476" s="31">
        <v>17710</v>
      </c>
      <c r="B1476" s="31" t="s">
        <v>2208</v>
      </c>
      <c r="C1476" s="31" t="s">
        <v>15</v>
      </c>
      <c r="D1476" s="31"/>
      <c r="E1476" s="31">
        <v>62.09</v>
      </c>
      <c r="F1476" s="31" t="s">
        <v>280</v>
      </c>
      <c r="G1476" s="31" t="s">
        <v>4</v>
      </c>
      <c r="H1476" s="31" t="s">
        <v>6</v>
      </c>
      <c r="I1476" s="40">
        <v>30663.62</v>
      </c>
      <c r="J1476" s="40">
        <v>1839.8172</v>
      </c>
      <c r="K1476" s="40">
        <v>6132.7240000000002</v>
      </c>
      <c r="L1476" s="40">
        <v>32301.110000000004</v>
      </c>
      <c r="M1476" s="41">
        <v>2422.5832500000001</v>
      </c>
      <c r="N1476" s="41">
        <v>7267.7497500000009</v>
      </c>
      <c r="O1476" s="40">
        <v>35248.592000000004</v>
      </c>
      <c r="P1476" s="41">
        <v>2996.1303200000007</v>
      </c>
      <c r="Q1476" s="41">
        <v>8635.9050400000015</v>
      </c>
      <c r="R1476" s="40">
        <v>38196.074000000001</v>
      </c>
      <c r="S1476" s="41">
        <v>3628.6270300000001</v>
      </c>
      <c r="T1476" s="41">
        <v>10121.95961</v>
      </c>
      <c r="U1476" s="40">
        <v>41143.556000000004</v>
      </c>
      <c r="V1476" s="41">
        <v>4320.0733800000007</v>
      </c>
      <c r="W1476" s="41">
        <v>11725.91346</v>
      </c>
      <c r="X1476" s="40">
        <v>44091.038</v>
      </c>
      <c r="Y1476" s="41">
        <v>5070.4693700000007</v>
      </c>
      <c r="Z1476" s="41">
        <v>13447.766589999999</v>
      </c>
      <c r="AA1476" s="40">
        <v>47038.520000000004</v>
      </c>
      <c r="AB1476" s="41">
        <v>5879.8150000000005</v>
      </c>
      <c r="AC1476" s="41">
        <v>15287.519000000002</v>
      </c>
      <c r="AD1476" s="35"/>
      <c r="AE1476" s="35"/>
      <c r="AF1476" s="35"/>
      <c r="AG1476" s="35"/>
      <c r="AH1476" s="35"/>
      <c r="AI1476" s="2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</row>
    <row r="1477" spans="1:49" s="24" customFormat="1">
      <c r="A1477" s="31">
        <v>22166</v>
      </c>
      <c r="B1477" s="31" t="s">
        <v>2009</v>
      </c>
      <c r="C1477" s="31" t="s">
        <v>15</v>
      </c>
      <c r="D1477" s="31"/>
      <c r="E1477" s="31">
        <v>65</v>
      </c>
      <c r="F1477" s="31" t="s">
        <v>150</v>
      </c>
      <c r="G1477" s="31" t="s">
        <v>4</v>
      </c>
      <c r="H1477" s="31" t="s">
        <v>6</v>
      </c>
      <c r="I1477" s="40">
        <v>30627.119999999999</v>
      </c>
      <c r="J1477" s="40">
        <v>1837.6271999999999</v>
      </c>
      <c r="K1477" s="40">
        <v>6125.424</v>
      </c>
      <c r="L1477" s="40">
        <v>32245.844000000005</v>
      </c>
      <c r="M1477" s="41">
        <v>2418.4383000000003</v>
      </c>
      <c r="N1477" s="41">
        <v>7255.3149000000012</v>
      </c>
      <c r="O1477" s="40">
        <v>35159.547200000001</v>
      </c>
      <c r="P1477" s="41">
        <v>2988.5615120000002</v>
      </c>
      <c r="Q1477" s="41">
        <v>8614.0890639999998</v>
      </c>
      <c r="R1477" s="40">
        <v>38073.250400000004</v>
      </c>
      <c r="S1477" s="41">
        <v>3616.9587880000004</v>
      </c>
      <c r="T1477" s="41">
        <v>10089.411356000002</v>
      </c>
      <c r="U1477" s="40">
        <v>40986.953600000001</v>
      </c>
      <c r="V1477" s="41">
        <v>4303.6301279999998</v>
      </c>
      <c r="W1477" s="41">
        <v>11681.281776</v>
      </c>
      <c r="X1477" s="40">
        <v>43900.656800000004</v>
      </c>
      <c r="Y1477" s="41">
        <v>5048.5755320000007</v>
      </c>
      <c r="Z1477" s="41">
        <v>13389.700324000001</v>
      </c>
      <c r="AA1477" s="40">
        <v>46814.36</v>
      </c>
      <c r="AB1477" s="41">
        <v>5851.7950000000001</v>
      </c>
      <c r="AC1477" s="41">
        <v>15214.667000000001</v>
      </c>
      <c r="AD1477" s="35"/>
      <c r="AE1477" s="35"/>
      <c r="AF1477" s="35"/>
      <c r="AG1477" s="35"/>
      <c r="AH1477" s="35"/>
      <c r="AI1477" s="2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</row>
    <row r="1478" spans="1:49" s="24" customFormat="1">
      <c r="A1478" s="31">
        <v>27520</v>
      </c>
      <c r="B1478" s="31" t="s">
        <v>1673</v>
      </c>
      <c r="C1478" s="31" t="s">
        <v>15</v>
      </c>
      <c r="D1478" s="31"/>
      <c r="E1478" s="31">
        <v>60.1</v>
      </c>
      <c r="F1478" s="31" t="s">
        <v>23</v>
      </c>
      <c r="G1478" s="31" t="s">
        <v>4</v>
      </c>
      <c r="H1478" s="31" t="s">
        <v>6</v>
      </c>
      <c r="I1478" s="40">
        <v>3399.9400000000005</v>
      </c>
      <c r="J1478" s="40">
        <v>203.99640000000002</v>
      </c>
      <c r="K1478" s="40">
        <v>679.98800000000017</v>
      </c>
      <c r="L1478" s="40">
        <v>3515.5380000000009</v>
      </c>
      <c r="M1478" s="41">
        <v>263.66535000000005</v>
      </c>
      <c r="N1478" s="41">
        <v>790.9960500000002</v>
      </c>
      <c r="O1478" s="40">
        <v>3723.6144000000008</v>
      </c>
      <c r="P1478" s="41">
        <v>316.50722400000012</v>
      </c>
      <c r="Q1478" s="41">
        <v>912.28552800000023</v>
      </c>
      <c r="R1478" s="40">
        <v>3931.6908000000012</v>
      </c>
      <c r="S1478" s="41">
        <v>373.51062600000012</v>
      </c>
      <c r="T1478" s="41">
        <v>1041.8980620000004</v>
      </c>
      <c r="U1478" s="40">
        <v>4139.7672000000011</v>
      </c>
      <c r="V1478" s="41">
        <v>434.67555600000009</v>
      </c>
      <c r="W1478" s="41">
        <v>1179.8336520000003</v>
      </c>
      <c r="X1478" s="40">
        <v>4347.8436000000011</v>
      </c>
      <c r="Y1478" s="41">
        <v>500.00201400000014</v>
      </c>
      <c r="Z1478" s="41">
        <v>1326.0922980000003</v>
      </c>
      <c r="AA1478" s="40">
        <v>4555.920000000001</v>
      </c>
      <c r="AB1478" s="41">
        <v>569.49000000000012</v>
      </c>
      <c r="AC1478" s="41">
        <v>1480.6740000000004</v>
      </c>
      <c r="AD1478" s="35"/>
      <c r="AE1478" s="35"/>
      <c r="AF1478" s="35"/>
      <c r="AG1478" s="35"/>
      <c r="AH1478" s="35"/>
      <c r="AI1478" s="2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</row>
    <row r="1479" spans="1:49" s="24" customFormat="1">
      <c r="A1479" s="31">
        <v>30435</v>
      </c>
      <c r="B1479" s="31" t="s">
        <v>1414</v>
      </c>
      <c r="C1479" s="31" t="s">
        <v>15</v>
      </c>
      <c r="D1479" s="31"/>
      <c r="E1479" s="31">
        <v>36</v>
      </c>
      <c r="F1479" s="31" t="s">
        <v>45</v>
      </c>
      <c r="G1479" s="31" t="s">
        <v>4</v>
      </c>
      <c r="H1479" s="31" t="s">
        <v>6</v>
      </c>
      <c r="I1479" s="40">
        <v>17892.559999999998</v>
      </c>
      <c r="J1479" s="40">
        <v>1073.5535999999997</v>
      </c>
      <c r="K1479" s="40">
        <v>3578.5119999999997</v>
      </c>
      <c r="L1479" s="40">
        <v>18214.626</v>
      </c>
      <c r="M1479" s="41">
        <v>1366.0969499999999</v>
      </c>
      <c r="N1479" s="41">
        <v>4098.2908500000003</v>
      </c>
      <c r="O1479" s="40">
        <v>18794.344800000003</v>
      </c>
      <c r="P1479" s="41">
        <v>1597.5193080000004</v>
      </c>
      <c r="Q1479" s="41">
        <v>4604.6144760000006</v>
      </c>
      <c r="R1479" s="40">
        <v>19374.063600000001</v>
      </c>
      <c r="S1479" s="41">
        <v>1840.5360420000002</v>
      </c>
      <c r="T1479" s="41">
        <v>5134.126854000001</v>
      </c>
      <c r="U1479" s="40">
        <v>19953.7824</v>
      </c>
      <c r="V1479" s="41">
        <v>2095.147152</v>
      </c>
      <c r="W1479" s="41">
        <v>5686.8279839999996</v>
      </c>
      <c r="X1479" s="40">
        <v>20533.501200000002</v>
      </c>
      <c r="Y1479" s="41">
        <v>2361.3526380000003</v>
      </c>
      <c r="Z1479" s="41">
        <v>6262.7178660000009</v>
      </c>
      <c r="AA1479" s="40">
        <v>21113.22</v>
      </c>
      <c r="AB1479" s="41">
        <v>2639.1525000000001</v>
      </c>
      <c r="AC1479" s="41">
        <v>6861.7965000000004</v>
      </c>
      <c r="AD1479" s="35"/>
      <c r="AE1479" s="35"/>
      <c r="AF1479" s="35"/>
      <c r="AG1479" s="35"/>
      <c r="AH1479" s="35"/>
      <c r="AI1479" s="2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</row>
    <row r="1480" spans="1:49" s="24" customFormat="1">
      <c r="A1480" s="31">
        <v>28211</v>
      </c>
      <c r="B1480" s="31" t="s">
        <v>1607</v>
      </c>
      <c r="C1480" s="31" t="s">
        <v>15</v>
      </c>
      <c r="D1480" s="31"/>
      <c r="E1480" s="31">
        <v>56.06</v>
      </c>
      <c r="F1480" s="31" t="s">
        <v>295</v>
      </c>
      <c r="G1480" s="31" t="s">
        <v>4</v>
      </c>
      <c r="H1480" s="31" t="s">
        <v>6</v>
      </c>
      <c r="I1480" s="40">
        <v>18234.860000000004</v>
      </c>
      <c r="J1480" s="40">
        <v>1094.0916000000002</v>
      </c>
      <c r="K1480" s="40">
        <v>3646.9720000000011</v>
      </c>
      <c r="L1480" s="40">
        <v>18823.630000000005</v>
      </c>
      <c r="M1480" s="41">
        <v>1411.7722500000002</v>
      </c>
      <c r="N1480" s="41">
        <v>4235.3167500000009</v>
      </c>
      <c r="O1480" s="40">
        <v>19883.416000000005</v>
      </c>
      <c r="P1480" s="41">
        <v>1690.0903600000006</v>
      </c>
      <c r="Q1480" s="41">
        <v>4871.436920000001</v>
      </c>
      <c r="R1480" s="40">
        <v>20943.202000000005</v>
      </c>
      <c r="S1480" s="41">
        <v>1989.6041900000005</v>
      </c>
      <c r="T1480" s="41">
        <v>5549.9485300000015</v>
      </c>
      <c r="U1480" s="40">
        <v>22002.988000000005</v>
      </c>
      <c r="V1480" s="41">
        <v>2310.3137400000005</v>
      </c>
      <c r="W1480" s="41">
        <v>6270.8515800000005</v>
      </c>
      <c r="X1480" s="40">
        <v>23062.774000000005</v>
      </c>
      <c r="Y1480" s="41">
        <v>2652.2190100000007</v>
      </c>
      <c r="Z1480" s="41">
        <v>7034.1460700000016</v>
      </c>
      <c r="AA1480" s="40">
        <v>24122.560000000005</v>
      </c>
      <c r="AB1480" s="41">
        <v>3015.3200000000006</v>
      </c>
      <c r="AC1480" s="41">
        <v>7839.8320000000022</v>
      </c>
      <c r="AD1480" s="35"/>
      <c r="AE1480" s="35"/>
      <c r="AF1480" s="35"/>
      <c r="AG1480" s="35"/>
      <c r="AH1480" s="35"/>
      <c r="AI1480" s="2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</row>
    <row r="1481" spans="1:49" s="24" customFormat="1">
      <c r="A1481" s="31">
        <v>30500</v>
      </c>
      <c r="B1481" s="31" t="s">
        <v>641</v>
      </c>
      <c r="C1481" s="31" t="s">
        <v>13</v>
      </c>
      <c r="D1481" s="31"/>
      <c r="E1481" s="31">
        <v>38</v>
      </c>
      <c r="F1481" s="31" t="s">
        <v>390</v>
      </c>
      <c r="G1481" s="31" t="s">
        <v>4</v>
      </c>
      <c r="H1481" s="31" t="s">
        <v>6</v>
      </c>
      <c r="I1481" s="40">
        <v>14561.34</v>
      </c>
      <c r="J1481" s="40">
        <v>873.68039999999996</v>
      </c>
      <c r="K1481" s="40">
        <v>2912.268</v>
      </c>
      <c r="L1481" s="40">
        <v>14824.549999999997</v>
      </c>
      <c r="M1481" s="41">
        <v>1111.8412499999997</v>
      </c>
      <c r="N1481" s="41">
        <v>3335.5237499999994</v>
      </c>
      <c r="O1481" s="40">
        <v>15298.327999999998</v>
      </c>
      <c r="P1481" s="41">
        <v>1300.3578799999998</v>
      </c>
      <c r="Q1481" s="41">
        <v>3748.0903599999992</v>
      </c>
      <c r="R1481" s="40">
        <v>15772.105999999998</v>
      </c>
      <c r="S1481" s="41">
        <v>1498.3500699999997</v>
      </c>
      <c r="T1481" s="41">
        <v>4179.6080899999997</v>
      </c>
      <c r="U1481" s="40">
        <v>16245.883999999998</v>
      </c>
      <c r="V1481" s="41">
        <v>1705.8178199999998</v>
      </c>
      <c r="W1481" s="41">
        <v>4630.076939999999</v>
      </c>
      <c r="X1481" s="40">
        <v>16719.661999999997</v>
      </c>
      <c r="Y1481" s="41">
        <v>1922.7611299999996</v>
      </c>
      <c r="Z1481" s="41">
        <v>5099.4969099999989</v>
      </c>
      <c r="AA1481" s="40">
        <v>17193.439999999999</v>
      </c>
      <c r="AB1481" s="41">
        <v>2149.1799999999998</v>
      </c>
      <c r="AC1481" s="41">
        <v>5587.8679999999995</v>
      </c>
      <c r="AD1481" s="35"/>
      <c r="AE1481" s="35"/>
      <c r="AF1481" s="35"/>
      <c r="AG1481" s="35"/>
      <c r="AH1481" s="35"/>
      <c r="AI1481" s="2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</row>
    <row r="1482" spans="1:49" s="24" customFormat="1">
      <c r="A1482" s="31">
        <v>32221</v>
      </c>
      <c r="B1482" s="31" t="s">
        <v>1246</v>
      </c>
      <c r="C1482" s="31" t="s">
        <v>15</v>
      </c>
      <c r="D1482" s="31"/>
      <c r="E1482" s="31">
        <v>28.01</v>
      </c>
      <c r="F1482" s="31" t="s">
        <v>121</v>
      </c>
      <c r="G1482" s="31" t="s">
        <v>4</v>
      </c>
      <c r="H1482" s="31" t="s">
        <v>6</v>
      </c>
      <c r="I1482" s="40">
        <v>9406.6600000000017</v>
      </c>
      <c r="J1482" s="40">
        <v>564.39960000000008</v>
      </c>
      <c r="K1482" s="40">
        <v>1881.3320000000003</v>
      </c>
      <c r="L1482" s="40">
        <v>9491.3200000000015</v>
      </c>
      <c r="M1482" s="41">
        <v>711.84900000000005</v>
      </c>
      <c r="N1482" s="41">
        <v>2135.5470000000005</v>
      </c>
      <c r="O1482" s="40">
        <v>9643.7080000000024</v>
      </c>
      <c r="P1482" s="41">
        <v>819.71518000000026</v>
      </c>
      <c r="Q1482" s="41">
        <v>2362.7084600000007</v>
      </c>
      <c r="R1482" s="40">
        <v>9796.0960000000014</v>
      </c>
      <c r="S1482" s="41">
        <v>930.62912000000017</v>
      </c>
      <c r="T1482" s="41">
        <v>2595.9654400000004</v>
      </c>
      <c r="U1482" s="40">
        <v>9948.4840000000022</v>
      </c>
      <c r="V1482" s="41">
        <v>1044.5908200000001</v>
      </c>
      <c r="W1482" s="41">
        <v>2835.3179400000004</v>
      </c>
      <c r="X1482" s="40">
        <v>10100.872000000001</v>
      </c>
      <c r="Y1482" s="41">
        <v>1161.6002800000001</v>
      </c>
      <c r="Z1482" s="41">
        <v>3080.7659600000002</v>
      </c>
      <c r="AA1482" s="40">
        <v>10253.260000000002</v>
      </c>
      <c r="AB1482" s="41">
        <v>1281.6575000000003</v>
      </c>
      <c r="AC1482" s="41">
        <v>3332.3095000000008</v>
      </c>
      <c r="AD1482" s="35"/>
      <c r="AE1482" s="35"/>
      <c r="AF1482" s="35"/>
      <c r="AG1482" s="35"/>
      <c r="AH1482" s="35"/>
      <c r="AI1482" s="2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</row>
    <row r="1483" spans="1:49" s="24" customFormat="1">
      <c r="A1483" s="31">
        <v>23914</v>
      </c>
      <c r="B1483" s="31" t="s">
        <v>997</v>
      </c>
      <c r="C1483" s="31" t="s">
        <v>13</v>
      </c>
      <c r="D1483" s="31"/>
      <c r="E1483" s="31">
        <v>52.1</v>
      </c>
      <c r="F1483" s="31" t="s">
        <v>110</v>
      </c>
      <c r="G1483" s="31" t="s">
        <v>4</v>
      </c>
      <c r="H1483" s="31" t="s">
        <v>6</v>
      </c>
      <c r="I1483" s="40">
        <v>24288.099999999995</v>
      </c>
      <c r="J1483" s="40">
        <v>1457.2859999999996</v>
      </c>
      <c r="K1483" s="40">
        <v>4857.619999999999</v>
      </c>
      <c r="L1483" s="40">
        <v>25405.352000000003</v>
      </c>
      <c r="M1483" s="41">
        <v>1905.4014000000002</v>
      </c>
      <c r="N1483" s="41">
        <v>5716.204200000001</v>
      </c>
      <c r="O1483" s="40">
        <v>27416.405600000002</v>
      </c>
      <c r="P1483" s="41">
        <v>2330.3944760000004</v>
      </c>
      <c r="Q1483" s="41">
        <v>6717.0193720000007</v>
      </c>
      <c r="R1483" s="40">
        <v>29427.459200000005</v>
      </c>
      <c r="S1483" s="41">
        <v>2795.6086240000004</v>
      </c>
      <c r="T1483" s="41">
        <v>7798.2766880000017</v>
      </c>
      <c r="U1483" s="40">
        <v>31438.512800000004</v>
      </c>
      <c r="V1483" s="41">
        <v>3301.0438440000003</v>
      </c>
      <c r="W1483" s="41">
        <v>8959.9761479999997</v>
      </c>
      <c r="X1483" s="40">
        <v>33449.566400000003</v>
      </c>
      <c r="Y1483" s="41">
        <v>3846.7001360000004</v>
      </c>
      <c r="Z1483" s="41">
        <v>10202.117752</v>
      </c>
      <c r="AA1483" s="40">
        <v>35460.620000000003</v>
      </c>
      <c r="AB1483" s="41">
        <v>4432.5775000000003</v>
      </c>
      <c r="AC1483" s="41">
        <v>11524.701500000001</v>
      </c>
      <c r="AD1483" s="35"/>
      <c r="AE1483" s="35"/>
      <c r="AF1483" s="35"/>
      <c r="AG1483" s="35"/>
      <c r="AH1483" s="35"/>
      <c r="AI1483" s="2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</row>
    <row r="1484" spans="1:49" s="24" customFormat="1">
      <c r="A1484" s="31">
        <v>30480</v>
      </c>
      <c r="B1484" s="31" t="s">
        <v>607</v>
      </c>
      <c r="C1484" s="31" t="s">
        <v>13</v>
      </c>
      <c r="D1484" s="31"/>
      <c r="E1484" s="31">
        <v>38.090000000000003</v>
      </c>
      <c r="F1484" s="31" t="s">
        <v>40</v>
      </c>
      <c r="G1484" s="31" t="s">
        <v>4</v>
      </c>
      <c r="H1484" s="31" t="s">
        <v>6</v>
      </c>
      <c r="I1484" s="40">
        <v>10641.76</v>
      </c>
      <c r="J1484" s="40">
        <v>638.50559999999996</v>
      </c>
      <c r="K1484" s="40">
        <v>2128.3520000000003</v>
      </c>
      <c r="L1484" s="40">
        <v>10801.386</v>
      </c>
      <c r="M1484" s="41">
        <v>810.10395000000005</v>
      </c>
      <c r="N1484" s="41">
        <v>2430.31185</v>
      </c>
      <c r="O1484" s="40">
        <v>11088.712800000001</v>
      </c>
      <c r="P1484" s="41">
        <v>942.54058800000018</v>
      </c>
      <c r="Q1484" s="41">
        <v>2716.7346360000001</v>
      </c>
      <c r="R1484" s="40">
        <v>11376.0396</v>
      </c>
      <c r="S1484" s="41">
        <v>1080.7237620000001</v>
      </c>
      <c r="T1484" s="41">
        <v>3014.650494</v>
      </c>
      <c r="U1484" s="40">
        <v>11663.366400000001</v>
      </c>
      <c r="V1484" s="41">
        <v>1224.653472</v>
      </c>
      <c r="W1484" s="41">
        <v>3324.059424</v>
      </c>
      <c r="X1484" s="40">
        <v>11950.6932</v>
      </c>
      <c r="Y1484" s="41">
        <v>1374.329718</v>
      </c>
      <c r="Z1484" s="41">
        <v>3644.9614259999998</v>
      </c>
      <c r="AA1484" s="40">
        <v>12238.02</v>
      </c>
      <c r="AB1484" s="41">
        <v>1529.7525000000001</v>
      </c>
      <c r="AC1484" s="41">
        <v>3977.3565000000003</v>
      </c>
      <c r="AD1484" s="35"/>
      <c r="AE1484" s="35"/>
      <c r="AF1484" s="35"/>
      <c r="AG1484" s="35"/>
      <c r="AH1484" s="35"/>
      <c r="AI1484" s="2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</row>
    <row r="1485" spans="1:49" s="24" customFormat="1">
      <c r="A1485" s="31">
        <v>32724</v>
      </c>
      <c r="B1485" s="31" t="s">
        <v>1209</v>
      </c>
      <c r="C1485" s="31" t="s">
        <v>15</v>
      </c>
      <c r="D1485" s="31"/>
      <c r="E1485" s="31">
        <v>32.090000000000003</v>
      </c>
      <c r="F1485" s="31" t="s">
        <v>394</v>
      </c>
      <c r="G1485" s="31" t="s">
        <v>4</v>
      </c>
      <c r="H1485" s="31" t="s">
        <v>6</v>
      </c>
      <c r="I1485" s="40">
        <v>10232.48</v>
      </c>
      <c r="J1485" s="40">
        <v>613.94880000000001</v>
      </c>
      <c r="K1485" s="40">
        <v>2046.4960000000001</v>
      </c>
      <c r="L1485" s="40">
        <v>10293.874</v>
      </c>
      <c r="M1485" s="41">
        <v>772.04054999999994</v>
      </c>
      <c r="N1485" s="41">
        <v>2316.12165</v>
      </c>
      <c r="O1485" s="40">
        <v>10404.3832</v>
      </c>
      <c r="P1485" s="41">
        <v>884.3725720000001</v>
      </c>
      <c r="Q1485" s="41">
        <v>2549.0738839999999</v>
      </c>
      <c r="R1485" s="40">
        <v>10514.892399999999</v>
      </c>
      <c r="S1485" s="41">
        <v>998.91477799999996</v>
      </c>
      <c r="T1485" s="41">
        <v>2786.4464859999998</v>
      </c>
      <c r="U1485" s="40">
        <v>10625.401599999999</v>
      </c>
      <c r="V1485" s="41">
        <v>1115.6671679999999</v>
      </c>
      <c r="W1485" s="41">
        <v>3028.2394559999993</v>
      </c>
      <c r="X1485" s="40">
        <v>10735.9108</v>
      </c>
      <c r="Y1485" s="41">
        <v>1234.6297420000001</v>
      </c>
      <c r="Z1485" s="41">
        <v>3274.4527939999998</v>
      </c>
      <c r="AA1485" s="40">
        <v>10846.42</v>
      </c>
      <c r="AB1485" s="41">
        <v>1355.8025</v>
      </c>
      <c r="AC1485" s="41">
        <v>3525.0865000000003</v>
      </c>
      <c r="AD1485" s="35"/>
      <c r="AE1485" s="35"/>
      <c r="AF1485" s="35"/>
      <c r="AG1485" s="35"/>
      <c r="AH1485" s="35"/>
      <c r="AI1485" s="2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</row>
    <row r="1486" spans="1:49" s="24" customFormat="1">
      <c r="A1486" s="31">
        <v>29283</v>
      </c>
      <c r="B1486" s="31" t="s">
        <v>450</v>
      </c>
      <c r="C1486" s="31" t="s">
        <v>13</v>
      </c>
      <c r="D1486" s="31"/>
      <c r="E1486" s="31">
        <v>43.09</v>
      </c>
      <c r="F1486" s="31" t="s">
        <v>447</v>
      </c>
      <c r="G1486" s="31" t="s">
        <v>4</v>
      </c>
      <c r="H1486" s="31" t="s">
        <v>6</v>
      </c>
      <c r="I1486" s="40">
        <v>6139.5</v>
      </c>
      <c r="J1486" s="40">
        <v>368.37</v>
      </c>
      <c r="K1486" s="40">
        <v>1227.9000000000001</v>
      </c>
      <c r="L1486" s="40">
        <v>6139.5</v>
      </c>
      <c r="M1486" s="41">
        <v>460.46249999999998</v>
      </c>
      <c r="N1486" s="41">
        <v>1381.3875</v>
      </c>
      <c r="O1486" s="40">
        <v>6139.5</v>
      </c>
      <c r="P1486" s="41">
        <v>521.85750000000007</v>
      </c>
      <c r="Q1486" s="41">
        <v>1504.1775</v>
      </c>
      <c r="R1486" s="40">
        <v>6139.5</v>
      </c>
      <c r="S1486" s="41">
        <v>583.25250000000005</v>
      </c>
      <c r="T1486" s="41">
        <v>1626.9675</v>
      </c>
      <c r="U1486" s="40">
        <v>6139.5</v>
      </c>
      <c r="V1486" s="41">
        <v>644.64749999999992</v>
      </c>
      <c r="W1486" s="41">
        <v>1749.7574999999999</v>
      </c>
      <c r="X1486" s="40">
        <v>6139.5</v>
      </c>
      <c r="Y1486" s="41">
        <v>706.04250000000002</v>
      </c>
      <c r="Z1486" s="41">
        <v>1872.5474999999999</v>
      </c>
      <c r="AA1486" s="40">
        <v>6139.5</v>
      </c>
      <c r="AB1486" s="41">
        <v>767.4375</v>
      </c>
      <c r="AC1486" s="41">
        <v>1995.3375000000001</v>
      </c>
      <c r="AD1486" s="35"/>
      <c r="AE1486" s="35"/>
      <c r="AF1486" s="35"/>
      <c r="AG1486" s="35"/>
      <c r="AH1486" s="35"/>
      <c r="AI1486" s="2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</row>
    <row r="1487" spans="1:49" s="24" customFormat="1">
      <c r="A1487" s="31">
        <v>17798</v>
      </c>
      <c r="B1487" s="31" t="s">
        <v>2191</v>
      </c>
      <c r="C1487" s="31" t="s">
        <v>15</v>
      </c>
      <c r="D1487" s="31"/>
      <c r="E1487" s="31">
        <v>62</v>
      </c>
      <c r="F1487" s="31" t="s">
        <v>432</v>
      </c>
      <c r="G1487" s="31" t="s">
        <v>4</v>
      </c>
      <c r="H1487" s="31" t="s">
        <v>6</v>
      </c>
      <c r="I1487" s="40">
        <v>15677.76</v>
      </c>
      <c r="J1487" s="40">
        <v>940.66559999999993</v>
      </c>
      <c r="K1487" s="40">
        <v>3135.5520000000001</v>
      </c>
      <c r="L1487" s="40">
        <v>16461.647999999997</v>
      </c>
      <c r="M1487" s="41">
        <v>1234.6235999999997</v>
      </c>
      <c r="N1487" s="41">
        <v>3703.8707999999997</v>
      </c>
      <c r="O1487" s="40">
        <v>17872.646399999998</v>
      </c>
      <c r="P1487" s="41">
        <v>1519.1749439999999</v>
      </c>
      <c r="Q1487" s="41">
        <v>4378.7983679999998</v>
      </c>
      <c r="R1487" s="40">
        <v>19283.644799999998</v>
      </c>
      <c r="S1487" s="41">
        <v>1831.9462559999999</v>
      </c>
      <c r="T1487" s="41">
        <v>5110.1658719999996</v>
      </c>
      <c r="U1487" s="40">
        <v>20694.643199999999</v>
      </c>
      <c r="V1487" s="41">
        <v>2172.9375359999999</v>
      </c>
      <c r="W1487" s="41">
        <v>5897.9733119999992</v>
      </c>
      <c r="X1487" s="40">
        <v>22105.641599999999</v>
      </c>
      <c r="Y1487" s="41">
        <v>2542.148784</v>
      </c>
      <c r="Z1487" s="41">
        <v>6742.2206879999994</v>
      </c>
      <c r="AA1487" s="40">
        <v>23516.639999999999</v>
      </c>
      <c r="AB1487" s="41">
        <v>2939.58</v>
      </c>
      <c r="AC1487" s="41">
        <v>7642.9080000000004</v>
      </c>
      <c r="AD1487" s="35"/>
      <c r="AE1487" s="35"/>
      <c r="AF1487" s="35"/>
      <c r="AG1487" s="35"/>
      <c r="AH1487" s="35"/>
      <c r="AI1487" s="2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</row>
    <row r="1488" spans="1:49" s="24" customFormat="1">
      <c r="A1488" s="31">
        <v>28955</v>
      </c>
      <c r="B1488" s="31" t="s">
        <v>779</v>
      </c>
      <c r="C1488" s="31" t="s">
        <v>13</v>
      </c>
      <c r="D1488" s="31"/>
      <c r="E1488" s="31">
        <v>67.02</v>
      </c>
      <c r="F1488" s="31" t="s">
        <v>284</v>
      </c>
      <c r="G1488" s="31" t="s">
        <v>4</v>
      </c>
      <c r="H1488" s="31" t="s">
        <v>6</v>
      </c>
      <c r="I1488" s="40">
        <v>18234.860000000004</v>
      </c>
      <c r="J1488" s="40">
        <v>1094.0916000000002</v>
      </c>
      <c r="K1488" s="40">
        <v>3646.9720000000011</v>
      </c>
      <c r="L1488" s="40">
        <v>18735.314000000006</v>
      </c>
      <c r="M1488" s="41">
        <v>1405.1485500000003</v>
      </c>
      <c r="N1488" s="41">
        <v>4215.4456500000015</v>
      </c>
      <c r="O1488" s="40">
        <v>19636.131200000003</v>
      </c>
      <c r="P1488" s="41">
        <v>1669.0711520000004</v>
      </c>
      <c r="Q1488" s="41">
        <v>4810.8521440000004</v>
      </c>
      <c r="R1488" s="40">
        <v>20536.948400000005</v>
      </c>
      <c r="S1488" s="41">
        <v>1951.0100980000004</v>
      </c>
      <c r="T1488" s="41">
        <v>5442.2913260000014</v>
      </c>
      <c r="U1488" s="40">
        <v>21437.765600000002</v>
      </c>
      <c r="V1488" s="41">
        <v>2250.9653880000001</v>
      </c>
      <c r="W1488" s="41">
        <v>6109.7631959999999</v>
      </c>
      <c r="X1488" s="40">
        <v>22338.582800000004</v>
      </c>
      <c r="Y1488" s="41">
        <v>2568.9370220000005</v>
      </c>
      <c r="Z1488" s="41">
        <v>6813.2677540000013</v>
      </c>
      <c r="AA1488" s="40">
        <v>23239.4</v>
      </c>
      <c r="AB1488" s="41">
        <v>2904.9250000000002</v>
      </c>
      <c r="AC1488" s="41">
        <v>7552.8050000000003</v>
      </c>
      <c r="AD1488" s="35"/>
      <c r="AE1488" s="35"/>
      <c r="AF1488" s="35"/>
      <c r="AG1488" s="35"/>
      <c r="AH1488" s="35"/>
      <c r="AI1488" s="2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</row>
    <row r="1489" spans="1:49" s="24" customFormat="1">
      <c r="A1489" s="31">
        <v>32697</v>
      </c>
      <c r="B1489" s="31" t="s">
        <v>1212</v>
      </c>
      <c r="C1489" s="31" t="s">
        <v>15</v>
      </c>
      <c r="D1489" s="31"/>
      <c r="E1489" s="31">
        <v>35.090000000000003</v>
      </c>
      <c r="F1489" s="31" t="s">
        <v>300</v>
      </c>
      <c r="G1489" s="31" t="s">
        <v>4</v>
      </c>
      <c r="H1489" s="31" t="s">
        <v>6</v>
      </c>
      <c r="I1489" s="40">
        <v>21687.1</v>
      </c>
      <c r="J1489" s="40">
        <v>1301.2259999999999</v>
      </c>
      <c r="K1489" s="40">
        <v>4337.42</v>
      </c>
      <c r="L1489" s="40">
        <v>21817.221999999998</v>
      </c>
      <c r="M1489" s="41">
        <v>1636.2916499999999</v>
      </c>
      <c r="N1489" s="41">
        <v>4908.8749499999994</v>
      </c>
      <c r="O1489" s="40">
        <v>22051.441599999998</v>
      </c>
      <c r="P1489" s="41">
        <v>1874.3725360000001</v>
      </c>
      <c r="Q1489" s="41">
        <v>5402.6031919999996</v>
      </c>
      <c r="R1489" s="40">
        <v>22285.661199999999</v>
      </c>
      <c r="S1489" s="41">
        <v>2117.1378139999997</v>
      </c>
      <c r="T1489" s="41">
        <v>5905.7002179999999</v>
      </c>
      <c r="U1489" s="40">
        <v>22519.880799999999</v>
      </c>
      <c r="V1489" s="41">
        <v>2364.5874839999997</v>
      </c>
      <c r="W1489" s="41">
        <v>6418.1660279999987</v>
      </c>
      <c r="X1489" s="40">
        <v>22754.100399999999</v>
      </c>
      <c r="Y1489" s="41">
        <v>2616.7215460000002</v>
      </c>
      <c r="Z1489" s="41">
        <v>6940.0006219999996</v>
      </c>
      <c r="AA1489" s="40">
        <v>22988.32</v>
      </c>
      <c r="AB1489" s="41">
        <v>2873.54</v>
      </c>
      <c r="AC1489" s="41">
        <v>7471.2039999999997</v>
      </c>
      <c r="AD1489" s="35"/>
      <c r="AE1489" s="35"/>
      <c r="AF1489" s="35"/>
      <c r="AG1489" s="35"/>
      <c r="AH1489" s="35"/>
      <c r="AI1489" s="2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</row>
    <row r="1490" spans="1:49" s="24" customFormat="1">
      <c r="A1490" s="31">
        <v>17816</v>
      </c>
      <c r="B1490" s="31" t="s">
        <v>1131</v>
      </c>
      <c r="C1490" s="31" t="s">
        <v>13</v>
      </c>
      <c r="D1490" s="31"/>
      <c r="E1490" s="31">
        <v>61</v>
      </c>
      <c r="F1490" s="31" t="s">
        <v>248</v>
      </c>
      <c r="G1490" s="31" t="s">
        <v>4</v>
      </c>
      <c r="H1490" s="31" t="s">
        <v>6</v>
      </c>
      <c r="I1490" s="40">
        <v>24335.14</v>
      </c>
      <c r="J1490" s="40">
        <v>1460.1083999999998</v>
      </c>
      <c r="K1490" s="40">
        <v>4867.0280000000002</v>
      </c>
      <c r="L1490" s="40">
        <v>27234.020000000008</v>
      </c>
      <c r="M1490" s="41">
        <v>2042.5515000000005</v>
      </c>
      <c r="N1490" s="41">
        <v>6127.6545000000015</v>
      </c>
      <c r="O1490" s="40">
        <v>29605.808000000008</v>
      </c>
      <c r="P1490" s="41">
        <v>2516.4936800000009</v>
      </c>
      <c r="Q1490" s="41">
        <v>7253.4229600000017</v>
      </c>
      <c r="R1490" s="40">
        <v>31977.596000000009</v>
      </c>
      <c r="S1490" s="41">
        <v>3037.8716200000008</v>
      </c>
      <c r="T1490" s="41">
        <v>8474.0629400000034</v>
      </c>
      <c r="U1490" s="40">
        <v>34349.384000000005</v>
      </c>
      <c r="V1490" s="41">
        <v>3606.6853200000005</v>
      </c>
      <c r="W1490" s="41">
        <v>9789.5744400000003</v>
      </c>
      <c r="X1490" s="40">
        <v>36721.172000000006</v>
      </c>
      <c r="Y1490" s="41">
        <v>4222.9347800000005</v>
      </c>
      <c r="Z1490" s="41">
        <v>11199.957460000001</v>
      </c>
      <c r="AA1490" s="40">
        <v>39092.960000000006</v>
      </c>
      <c r="AB1490" s="41">
        <v>4886.6200000000008</v>
      </c>
      <c r="AC1490" s="41">
        <v>12705.212000000003</v>
      </c>
      <c r="AD1490" s="35"/>
      <c r="AE1490" s="35"/>
      <c r="AF1490" s="35"/>
      <c r="AG1490" s="35"/>
      <c r="AH1490" s="35"/>
      <c r="AI1490" s="2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</row>
    <row r="1491" spans="1:49" s="24" customFormat="1">
      <c r="A1491" s="31">
        <v>23339</v>
      </c>
      <c r="B1491" s="31" t="s">
        <v>1894</v>
      </c>
      <c r="C1491" s="31" t="s">
        <v>15</v>
      </c>
      <c r="D1491" s="31"/>
      <c r="E1491" s="31">
        <v>63</v>
      </c>
      <c r="F1491" s="31" t="s">
        <v>82</v>
      </c>
      <c r="G1491" s="31" t="s">
        <v>4</v>
      </c>
      <c r="H1491" s="31" t="s">
        <v>6</v>
      </c>
      <c r="I1491" s="40">
        <v>12542.18</v>
      </c>
      <c r="J1491" s="40">
        <v>752.5308</v>
      </c>
      <c r="K1491" s="40">
        <v>2508.4360000000001</v>
      </c>
      <c r="L1491" s="40">
        <v>13169.288000000002</v>
      </c>
      <c r="M1491" s="41">
        <v>987.6966000000001</v>
      </c>
      <c r="N1491" s="41">
        <v>2963.0898000000007</v>
      </c>
      <c r="O1491" s="40">
        <v>14298.082400000003</v>
      </c>
      <c r="P1491" s="41">
        <v>1215.3370040000004</v>
      </c>
      <c r="Q1491" s="41">
        <v>3503.0301880000006</v>
      </c>
      <c r="R1491" s="40">
        <v>15426.876800000002</v>
      </c>
      <c r="S1491" s="41">
        <v>1465.5532960000003</v>
      </c>
      <c r="T1491" s="41">
        <v>4088.1223520000008</v>
      </c>
      <c r="U1491" s="40">
        <v>16555.671200000001</v>
      </c>
      <c r="V1491" s="41">
        <v>1738.345476</v>
      </c>
      <c r="W1491" s="41">
        <v>4718.3662919999997</v>
      </c>
      <c r="X1491" s="40">
        <v>17684.465600000003</v>
      </c>
      <c r="Y1491" s="41">
        <v>2033.7135440000004</v>
      </c>
      <c r="Z1491" s="41">
        <v>5393.7620080000006</v>
      </c>
      <c r="AA1491" s="40">
        <v>18813.260000000002</v>
      </c>
      <c r="AB1491" s="41">
        <v>2351.6575000000003</v>
      </c>
      <c r="AC1491" s="41">
        <v>6114.3095000000012</v>
      </c>
      <c r="AD1491" s="35"/>
      <c r="AE1491" s="35"/>
      <c r="AF1491" s="35"/>
      <c r="AG1491" s="35"/>
      <c r="AH1491" s="35"/>
      <c r="AI1491" s="2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</row>
    <row r="1492" spans="1:49" s="24" customFormat="1">
      <c r="A1492" s="31">
        <v>23388</v>
      </c>
      <c r="B1492" s="31" t="s">
        <v>1955</v>
      </c>
      <c r="C1492" s="31" t="s">
        <v>15</v>
      </c>
      <c r="D1492" s="31"/>
      <c r="E1492" s="31">
        <v>66.08</v>
      </c>
      <c r="F1492" s="31" t="s">
        <v>371</v>
      </c>
      <c r="G1492" s="31" t="s">
        <v>4</v>
      </c>
      <c r="H1492" s="31" t="s">
        <v>6</v>
      </c>
      <c r="I1492" s="40">
        <v>14561.34</v>
      </c>
      <c r="J1492" s="40">
        <v>873.68039999999996</v>
      </c>
      <c r="K1492" s="40">
        <v>2912.268</v>
      </c>
      <c r="L1492" s="40">
        <v>15358.946</v>
      </c>
      <c r="M1492" s="41">
        <v>1151.9209499999999</v>
      </c>
      <c r="N1492" s="41">
        <v>3455.7628500000001</v>
      </c>
      <c r="O1492" s="40">
        <v>16794.6368</v>
      </c>
      <c r="P1492" s="41">
        <v>1427.5441280000002</v>
      </c>
      <c r="Q1492" s="41">
        <v>4114.6860159999997</v>
      </c>
      <c r="R1492" s="40">
        <v>18230.327600000001</v>
      </c>
      <c r="S1492" s="41">
        <v>1731.881122</v>
      </c>
      <c r="T1492" s="41">
        <v>4831.036814</v>
      </c>
      <c r="U1492" s="40">
        <v>19666.018400000001</v>
      </c>
      <c r="V1492" s="41">
        <v>2064.931932</v>
      </c>
      <c r="W1492" s="41">
        <v>5604.8152439999994</v>
      </c>
      <c r="X1492" s="40">
        <v>21101.709200000001</v>
      </c>
      <c r="Y1492" s="41">
        <v>2426.6965580000001</v>
      </c>
      <c r="Z1492" s="41">
        <v>6436.0213060000005</v>
      </c>
      <c r="AA1492" s="40">
        <v>22537.4</v>
      </c>
      <c r="AB1492" s="41">
        <v>2817.1750000000002</v>
      </c>
      <c r="AC1492" s="41">
        <v>7324.6550000000007</v>
      </c>
      <c r="AD1492" s="35"/>
      <c r="AE1492" s="35"/>
      <c r="AF1492" s="35"/>
      <c r="AG1492" s="35"/>
      <c r="AH1492" s="35"/>
      <c r="AI1492" s="2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</row>
    <row r="1493" spans="1:49" s="24" customFormat="1">
      <c r="A1493" s="31">
        <v>27001</v>
      </c>
      <c r="B1493" s="31" t="s">
        <v>1337</v>
      </c>
      <c r="C1493" s="31" t="s">
        <v>15</v>
      </c>
      <c r="D1493" s="31"/>
      <c r="E1493" s="31">
        <v>50.04</v>
      </c>
      <c r="F1493" s="31" t="s">
        <v>16</v>
      </c>
      <c r="G1493" s="31" t="s">
        <v>4</v>
      </c>
      <c r="H1493" s="31" t="s">
        <v>6</v>
      </c>
      <c r="I1493" s="40">
        <v>21687.1</v>
      </c>
      <c r="J1493" s="40">
        <v>1301.2259999999999</v>
      </c>
      <c r="K1493" s="40">
        <v>4337.42</v>
      </c>
      <c r="L1493" s="40">
        <v>21979.876</v>
      </c>
      <c r="M1493" s="41">
        <v>1648.4907000000001</v>
      </c>
      <c r="N1493" s="41">
        <v>4945.4721</v>
      </c>
      <c r="O1493" s="40">
        <v>22506.872799999997</v>
      </c>
      <c r="P1493" s="41">
        <v>1913.0841879999998</v>
      </c>
      <c r="Q1493" s="41">
        <v>5514.1838359999992</v>
      </c>
      <c r="R1493" s="40">
        <v>23033.869599999998</v>
      </c>
      <c r="S1493" s="41">
        <v>2188.2176119999999</v>
      </c>
      <c r="T1493" s="41">
        <v>6103.9754439999997</v>
      </c>
      <c r="U1493" s="40">
        <v>23560.866399999999</v>
      </c>
      <c r="V1493" s="41">
        <v>2473.8909719999997</v>
      </c>
      <c r="W1493" s="41">
        <v>6714.8469239999995</v>
      </c>
      <c r="X1493" s="40">
        <v>24087.8632</v>
      </c>
      <c r="Y1493" s="41">
        <v>2770.104268</v>
      </c>
      <c r="Z1493" s="41">
        <v>7346.7982759999995</v>
      </c>
      <c r="AA1493" s="40">
        <v>24614.86</v>
      </c>
      <c r="AB1493" s="41">
        <v>3076.8575000000001</v>
      </c>
      <c r="AC1493" s="41">
        <v>7999.8295000000007</v>
      </c>
      <c r="AD1493" s="35"/>
      <c r="AE1493" s="35"/>
      <c r="AF1493" s="35"/>
      <c r="AG1493" s="35"/>
      <c r="AH1493" s="35"/>
      <c r="AI1493" s="2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</row>
    <row r="1494" spans="1:49" s="24" customFormat="1">
      <c r="A1494" s="31">
        <v>26567</v>
      </c>
      <c r="B1494" s="31" t="s">
        <v>1728</v>
      </c>
      <c r="C1494" s="31" t="s">
        <v>15</v>
      </c>
      <c r="D1494" s="31"/>
      <c r="E1494" s="31">
        <v>48.04</v>
      </c>
      <c r="F1494" s="31" t="s">
        <v>100</v>
      </c>
      <c r="G1494" s="31" t="s">
        <v>4</v>
      </c>
      <c r="H1494" s="31" t="s">
        <v>6</v>
      </c>
      <c r="I1494" s="40">
        <v>38763.68</v>
      </c>
      <c r="J1494" s="40">
        <v>2325.8208</v>
      </c>
      <c r="K1494" s="40">
        <v>7752.7360000000008</v>
      </c>
      <c r="L1494" s="40">
        <v>40374.881999999998</v>
      </c>
      <c r="M1494" s="41">
        <v>3028.1161499999998</v>
      </c>
      <c r="N1494" s="41">
        <v>9084.3484499999995</v>
      </c>
      <c r="O1494" s="40">
        <v>43275.045599999998</v>
      </c>
      <c r="P1494" s="41">
        <v>3678.3788760000002</v>
      </c>
      <c r="Q1494" s="41">
        <v>10602.386171999999</v>
      </c>
      <c r="R1494" s="40">
        <v>46175.209199999998</v>
      </c>
      <c r="S1494" s="41">
        <v>4386.6448739999996</v>
      </c>
      <c r="T1494" s="41">
        <v>12236.430437999999</v>
      </c>
      <c r="U1494" s="40">
        <v>49075.372799999997</v>
      </c>
      <c r="V1494" s="41">
        <v>5152.9141439999994</v>
      </c>
      <c r="W1494" s="41">
        <v>13986.481247999998</v>
      </c>
      <c r="X1494" s="40">
        <v>51975.536399999997</v>
      </c>
      <c r="Y1494" s="41">
        <v>5977.186686</v>
      </c>
      <c r="Z1494" s="41">
        <v>15852.538601999999</v>
      </c>
      <c r="AA1494" s="40">
        <v>54875.7</v>
      </c>
      <c r="AB1494" s="41">
        <v>6859.4624999999996</v>
      </c>
      <c r="AC1494" s="41">
        <v>17834.602500000001</v>
      </c>
      <c r="AD1494" s="35"/>
      <c r="AE1494" s="35"/>
      <c r="AF1494" s="35"/>
      <c r="AG1494" s="35"/>
      <c r="AH1494" s="35"/>
      <c r="AI1494" s="2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</row>
    <row r="1495" spans="1:49" s="24" customFormat="1">
      <c r="A1495" s="31">
        <v>17876</v>
      </c>
      <c r="B1495" s="31" t="s">
        <v>1110</v>
      </c>
      <c r="C1495" s="31" t="s">
        <v>13</v>
      </c>
      <c r="D1495" s="31"/>
      <c r="E1495" s="31">
        <v>64.040000000000006</v>
      </c>
      <c r="F1495" s="31" t="s">
        <v>58</v>
      </c>
      <c r="G1495" s="31" t="s">
        <v>4</v>
      </c>
      <c r="H1495" s="31" t="s">
        <v>6</v>
      </c>
      <c r="I1495" s="40">
        <v>24288.099999999995</v>
      </c>
      <c r="J1495" s="40">
        <v>1457.2859999999996</v>
      </c>
      <c r="K1495" s="40">
        <v>4857.619999999999</v>
      </c>
      <c r="L1495" s="40">
        <v>25502.503999999997</v>
      </c>
      <c r="M1495" s="41">
        <v>1912.6877999999997</v>
      </c>
      <c r="N1495" s="41">
        <v>5738.0633999999991</v>
      </c>
      <c r="O1495" s="40">
        <v>27688.431199999999</v>
      </c>
      <c r="P1495" s="41">
        <v>2353.5166520000002</v>
      </c>
      <c r="Q1495" s="41">
        <v>6783.6656439999997</v>
      </c>
      <c r="R1495" s="40">
        <v>29874.358399999997</v>
      </c>
      <c r="S1495" s="41">
        <v>2838.0640479999997</v>
      </c>
      <c r="T1495" s="41">
        <v>7916.704976</v>
      </c>
      <c r="U1495" s="40">
        <v>32060.285599999999</v>
      </c>
      <c r="V1495" s="41">
        <v>3366.329988</v>
      </c>
      <c r="W1495" s="41">
        <v>9137.1813959999981</v>
      </c>
      <c r="X1495" s="40">
        <v>34246.212800000001</v>
      </c>
      <c r="Y1495" s="41">
        <v>3938.3144720000005</v>
      </c>
      <c r="Z1495" s="41">
        <v>10445.094904</v>
      </c>
      <c r="AA1495" s="40">
        <v>36432.14</v>
      </c>
      <c r="AB1495" s="41">
        <v>4554.0174999999999</v>
      </c>
      <c r="AC1495" s="41">
        <v>11840.4455</v>
      </c>
      <c r="AD1495" s="35"/>
      <c r="AE1495" s="35"/>
      <c r="AF1495" s="35"/>
      <c r="AG1495" s="35"/>
      <c r="AH1495" s="35"/>
      <c r="AI1495" s="2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</row>
    <row r="1496" spans="1:49" s="24" customFormat="1">
      <c r="A1496" s="31">
        <v>23767</v>
      </c>
      <c r="B1496" s="31" t="s">
        <v>1013</v>
      </c>
      <c r="C1496" s="31" t="s">
        <v>13</v>
      </c>
      <c r="D1496" s="31"/>
      <c r="E1496" s="31">
        <v>52.09</v>
      </c>
      <c r="F1496" s="31" t="s">
        <v>410</v>
      </c>
      <c r="G1496" s="31" t="s">
        <v>4</v>
      </c>
      <c r="H1496" s="31" t="s">
        <v>6</v>
      </c>
      <c r="I1496" s="40">
        <v>27307.819999999996</v>
      </c>
      <c r="J1496" s="40">
        <v>1638.4691999999998</v>
      </c>
      <c r="K1496" s="40">
        <v>5461.5639999999994</v>
      </c>
      <c r="L1496" s="40">
        <v>28668.664000000001</v>
      </c>
      <c r="M1496" s="41">
        <v>2150.1498000000001</v>
      </c>
      <c r="N1496" s="41">
        <v>6450.4494000000004</v>
      </c>
      <c r="O1496" s="40">
        <v>31118.183199999999</v>
      </c>
      <c r="P1496" s="41">
        <v>2645.045572</v>
      </c>
      <c r="Q1496" s="41">
        <v>7623.9548839999998</v>
      </c>
      <c r="R1496" s="40">
        <v>33567.702400000002</v>
      </c>
      <c r="S1496" s="41">
        <v>3188.931728</v>
      </c>
      <c r="T1496" s="41">
        <v>8895.4411360000013</v>
      </c>
      <c r="U1496" s="40">
        <v>36017.221600000004</v>
      </c>
      <c r="V1496" s="41">
        <v>3781.8082680000002</v>
      </c>
      <c r="W1496" s="41">
        <v>10264.908156</v>
      </c>
      <c r="X1496" s="40">
        <v>38466.7408</v>
      </c>
      <c r="Y1496" s="41">
        <v>4423.6751919999997</v>
      </c>
      <c r="Z1496" s="41">
        <v>11732.355943999999</v>
      </c>
      <c r="AA1496" s="40">
        <v>40916.26</v>
      </c>
      <c r="AB1496" s="41">
        <v>5114.5325000000003</v>
      </c>
      <c r="AC1496" s="41">
        <v>13297.784500000002</v>
      </c>
      <c r="AD1496" s="35"/>
      <c r="AE1496" s="35"/>
      <c r="AF1496" s="35"/>
      <c r="AG1496" s="35"/>
      <c r="AH1496" s="35"/>
      <c r="AI1496" s="2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</row>
    <row r="1497" spans="1:49" s="24" customFormat="1">
      <c r="A1497" s="31">
        <v>17867</v>
      </c>
      <c r="B1497" s="31" t="s">
        <v>2138</v>
      </c>
      <c r="C1497" s="31" t="s">
        <v>15</v>
      </c>
      <c r="D1497" s="31"/>
      <c r="E1497" s="31">
        <v>57.08</v>
      </c>
      <c r="F1497" s="31" t="s">
        <v>417</v>
      </c>
      <c r="G1497" s="31" t="s">
        <v>4</v>
      </c>
      <c r="H1497" s="31" t="s">
        <v>6</v>
      </c>
      <c r="I1497" s="40">
        <v>30888.300000000003</v>
      </c>
      <c r="J1497" s="40">
        <v>1853.298</v>
      </c>
      <c r="K1497" s="40">
        <v>6177.6600000000008</v>
      </c>
      <c r="L1497" s="40">
        <v>32641.331999999995</v>
      </c>
      <c r="M1497" s="41">
        <v>2448.0998999999997</v>
      </c>
      <c r="N1497" s="41">
        <v>7344.2996999999987</v>
      </c>
      <c r="O1497" s="40">
        <v>35796.789599999996</v>
      </c>
      <c r="P1497" s="41">
        <v>3042.727116</v>
      </c>
      <c r="Q1497" s="41">
        <v>8770.2134519999981</v>
      </c>
      <c r="R1497" s="40">
        <v>38952.247199999998</v>
      </c>
      <c r="S1497" s="41">
        <v>3700.4634839999999</v>
      </c>
      <c r="T1497" s="41">
        <v>10322.345508</v>
      </c>
      <c r="U1497" s="40">
        <v>42107.704799999992</v>
      </c>
      <c r="V1497" s="41">
        <v>4421.3090039999988</v>
      </c>
      <c r="W1497" s="41">
        <v>12000.695867999997</v>
      </c>
      <c r="X1497" s="40">
        <v>45263.162399999994</v>
      </c>
      <c r="Y1497" s="41">
        <v>5205.2636759999996</v>
      </c>
      <c r="Z1497" s="41">
        <v>13805.264531999997</v>
      </c>
      <c r="AA1497" s="40">
        <v>48418.619999999995</v>
      </c>
      <c r="AB1497" s="41">
        <v>6052.3274999999994</v>
      </c>
      <c r="AC1497" s="41">
        <v>15736.0515</v>
      </c>
      <c r="AD1497" s="35"/>
      <c r="AE1497" s="35"/>
      <c r="AF1497" s="35"/>
      <c r="AG1497" s="35"/>
      <c r="AH1497" s="35"/>
      <c r="AI1497" s="2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</row>
    <row r="1498" spans="1:49" s="24" customFormat="1">
      <c r="A1498" s="31">
        <v>32224</v>
      </c>
      <c r="B1498" s="31" t="s">
        <v>1240</v>
      </c>
      <c r="C1498" s="31" t="s">
        <v>15</v>
      </c>
      <c r="D1498" s="31"/>
      <c r="E1498" s="31">
        <v>39.020000000000003</v>
      </c>
      <c r="F1498" s="31" t="s">
        <v>180</v>
      </c>
      <c r="G1498" s="31" t="s">
        <v>4</v>
      </c>
      <c r="H1498" s="31" t="s">
        <v>6</v>
      </c>
      <c r="I1498" s="40">
        <v>11959.1</v>
      </c>
      <c r="J1498" s="40">
        <v>717.54600000000005</v>
      </c>
      <c r="K1498" s="40">
        <v>2391.8200000000002</v>
      </c>
      <c r="L1498" s="40">
        <v>12066.732</v>
      </c>
      <c r="M1498" s="41">
        <v>905.00490000000002</v>
      </c>
      <c r="N1498" s="41">
        <v>2715.0147000000002</v>
      </c>
      <c r="O1498" s="40">
        <v>12260.4696</v>
      </c>
      <c r="P1498" s="41">
        <v>1042.1399160000001</v>
      </c>
      <c r="Q1498" s="41">
        <v>3003.8150519999999</v>
      </c>
      <c r="R1498" s="40">
        <v>12454.207200000001</v>
      </c>
      <c r="S1498" s="41">
        <v>1183.149684</v>
      </c>
      <c r="T1498" s="41">
        <v>3300.3649080000005</v>
      </c>
      <c r="U1498" s="40">
        <v>12647.944800000001</v>
      </c>
      <c r="V1498" s="41">
        <v>1328.034204</v>
      </c>
      <c r="W1498" s="41">
        <v>3604.664268</v>
      </c>
      <c r="X1498" s="40">
        <v>12841.6824</v>
      </c>
      <c r="Y1498" s="41">
        <v>1476.7934760000001</v>
      </c>
      <c r="Z1498" s="41">
        <v>3916.7131319999999</v>
      </c>
      <c r="AA1498" s="40">
        <v>13035.42</v>
      </c>
      <c r="AB1498" s="41">
        <v>1629.4275</v>
      </c>
      <c r="AC1498" s="41">
        <v>4236.5115000000005</v>
      </c>
      <c r="AD1498" s="35"/>
      <c r="AE1498" s="35"/>
      <c r="AF1498" s="35"/>
      <c r="AG1498" s="35"/>
      <c r="AH1498" s="35"/>
      <c r="AI1498" s="2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</row>
    <row r="1499" spans="1:49" s="24" customFormat="1">
      <c r="A1499" s="31">
        <v>25997</v>
      </c>
      <c r="B1499" s="31" t="s">
        <v>808</v>
      </c>
      <c r="C1499" s="31" t="s">
        <v>13</v>
      </c>
      <c r="D1499" s="31"/>
      <c r="E1499" s="31">
        <v>57.02</v>
      </c>
      <c r="F1499" s="31" t="s">
        <v>88</v>
      </c>
      <c r="G1499" s="31" t="s">
        <v>4</v>
      </c>
      <c r="H1499" s="31" t="s">
        <v>6</v>
      </c>
      <c r="I1499" s="40">
        <v>22722.02</v>
      </c>
      <c r="J1499" s="40">
        <v>1363.3211999999999</v>
      </c>
      <c r="K1499" s="40">
        <v>4544.4040000000005</v>
      </c>
      <c r="L1499" s="40">
        <v>23369.598000000002</v>
      </c>
      <c r="M1499" s="41">
        <v>1752.7198500000002</v>
      </c>
      <c r="N1499" s="41">
        <v>5258.1595500000003</v>
      </c>
      <c r="O1499" s="40">
        <v>24535.238400000002</v>
      </c>
      <c r="P1499" s="41">
        <v>2085.4952640000001</v>
      </c>
      <c r="Q1499" s="41">
        <v>6011.1334080000006</v>
      </c>
      <c r="R1499" s="40">
        <v>25700.878799999999</v>
      </c>
      <c r="S1499" s="41">
        <v>2441.583486</v>
      </c>
      <c r="T1499" s="41">
        <v>6810.7328820000002</v>
      </c>
      <c r="U1499" s="40">
        <v>26866.519200000002</v>
      </c>
      <c r="V1499" s="41">
        <v>2820.984516</v>
      </c>
      <c r="W1499" s="41">
        <v>7656.9579720000002</v>
      </c>
      <c r="X1499" s="40">
        <v>28032.159599999999</v>
      </c>
      <c r="Y1499" s="41">
        <v>3223.6983540000001</v>
      </c>
      <c r="Z1499" s="41">
        <v>8549.8086779999994</v>
      </c>
      <c r="AA1499" s="40">
        <v>29197.8</v>
      </c>
      <c r="AB1499" s="41">
        <v>3649.7249999999999</v>
      </c>
      <c r="AC1499" s="41">
        <v>9489.2849999999999</v>
      </c>
      <c r="AD1499" s="35"/>
      <c r="AE1499" s="35"/>
      <c r="AF1499" s="35"/>
      <c r="AG1499" s="35"/>
      <c r="AH1499" s="35"/>
      <c r="AI1499" s="2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</row>
    <row r="1500" spans="1:49" s="24" customFormat="1">
      <c r="A1500" s="31">
        <v>32090</v>
      </c>
      <c r="B1500" s="31" t="s">
        <v>1262</v>
      </c>
      <c r="C1500" s="31" t="s">
        <v>15</v>
      </c>
      <c r="D1500" s="31"/>
      <c r="E1500" s="31">
        <v>35.03</v>
      </c>
      <c r="F1500" s="31" t="s">
        <v>168</v>
      </c>
      <c r="G1500" s="31" t="s">
        <v>4</v>
      </c>
      <c r="H1500" s="31" t="s">
        <v>6</v>
      </c>
      <c r="I1500" s="40">
        <v>27195.5</v>
      </c>
      <c r="J1500" s="40">
        <v>1631.73</v>
      </c>
      <c r="K1500" s="40">
        <v>5439.1</v>
      </c>
      <c r="L1500" s="40">
        <v>27440.26</v>
      </c>
      <c r="M1500" s="41">
        <v>2058.0194999999999</v>
      </c>
      <c r="N1500" s="41">
        <v>6174.0585000000001</v>
      </c>
      <c r="O1500" s="40">
        <v>27880.828000000001</v>
      </c>
      <c r="P1500" s="41">
        <v>2369.8703800000003</v>
      </c>
      <c r="Q1500" s="41">
        <v>6830.8028599999998</v>
      </c>
      <c r="R1500" s="40">
        <v>28321.396000000001</v>
      </c>
      <c r="S1500" s="41">
        <v>2690.53262</v>
      </c>
      <c r="T1500" s="41">
        <v>7505.1699400000007</v>
      </c>
      <c r="U1500" s="40">
        <v>28761.964</v>
      </c>
      <c r="V1500" s="41">
        <v>3020.0062199999998</v>
      </c>
      <c r="W1500" s="41">
        <v>8197.1597399999991</v>
      </c>
      <c r="X1500" s="40">
        <v>29202.531999999999</v>
      </c>
      <c r="Y1500" s="41">
        <v>3358.2911800000002</v>
      </c>
      <c r="Z1500" s="41">
        <v>8906.7722599999997</v>
      </c>
      <c r="AA1500" s="40">
        <v>29643.1</v>
      </c>
      <c r="AB1500" s="41">
        <v>3705.3874999999998</v>
      </c>
      <c r="AC1500" s="41">
        <v>9634.0074999999997</v>
      </c>
      <c r="AD1500" s="35"/>
      <c r="AE1500" s="35"/>
      <c r="AF1500" s="35"/>
      <c r="AG1500" s="35"/>
      <c r="AH1500" s="35"/>
      <c r="AI1500" s="2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</row>
    <row r="1501" spans="1:49" s="24" customFormat="1">
      <c r="A1501" s="31">
        <v>22287</v>
      </c>
      <c r="B1501" s="31" t="s">
        <v>1037</v>
      </c>
      <c r="C1501" s="31" t="s">
        <v>13</v>
      </c>
      <c r="D1501" s="31"/>
      <c r="E1501" s="31">
        <v>54.05</v>
      </c>
      <c r="F1501" s="31" t="s">
        <v>393</v>
      </c>
      <c r="G1501" s="31" t="s">
        <v>4</v>
      </c>
      <c r="H1501" s="31" t="s">
        <v>6</v>
      </c>
      <c r="I1501" s="40">
        <v>24382.18</v>
      </c>
      <c r="J1501" s="40">
        <v>1462.9307999999999</v>
      </c>
      <c r="K1501" s="40">
        <v>4876.4360000000006</v>
      </c>
      <c r="L1501" s="40">
        <v>25644.974000000002</v>
      </c>
      <c r="M1501" s="41">
        <v>1923.3730500000001</v>
      </c>
      <c r="N1501" s="41">
        <v>5770.1191500000004</v>
      </c>
      <c r="O1501" s="40">
        <v>27918.003199999999</v>
      </c>
      <c r="P1501" s="41">
        <v>2373.030272</v>
      </c>
      <c r="Q1501" s="41">
        <v>6839.9107839999997</v>
      </c>
      <c r="R1501" s="40">
        <v>30191.0324</v>
      </c>
      <c r="S1501" s="41">
        <v>2868.1480780000002</v>
      </c>
      <c r="T1501" s="41">
        <v>8000.6235860000006</v>
      </c>
      <c r="U1501" s="40">
        <v>32464.061600000001</v>
      </c>
      <c r="V1501" s="41">
        <v>3408.7264679999998</v>
      </c>
      <c r="W1501" s="41">
        <v>9252.2575559999987</v>
      </c>
      <c r="X1501" s="40">
        <v>34737.090800000005</v>
      </c>
      <c r="Y1501" s="41">
        <v>3994.7654420000008</v>
      </c>
      <c r="Z1501" s="41">
        <v>10594.812694000002</v>
      </c>
      <c r="AA1501" s="40">
        <v>37010.120000000003</v>
      </c>
      <c r="AB1501" s="41">
        <v>4626.2650000000003</v>
      </c>
      <c r="AC1501" s="41">
        <v>12028.289000000001</v>
      </c>
      <c r="AD1501" s="35"/>
      <c r="AE1501" s="35"/>
      <c r="AF1501" s="35"/>
      <c r="AG1501" s="35"/>
      <c r="AH1501" s="35"/>
      <c r="AI1501" s="2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</row>
    <row r="1502" spans="1:49" s="24" customFormat="1">
      <c r="A1502" s="31">
        <v>28553</v>
      </c>
      <c r="B1502" s="31" t="s">
        <v>800</v>
      </c>
      <c r="C1502" s="31" t="s">
        <v>13</v>
      </c>
      <c r="D1502" s="31"/>
      <c r="E1502" s="31">
        <v>45.1</v>
      </c>
      <c r="F1502" s="31" t="s">
        <v>347</v>
      </c>
      <c r="G1502" s="31" t="s">
        <v>4</v>
      </c>
      <c r="H1502" s="31" t="s">
        <v>6</v>
      </c>
      <c r="I1502" s="40">
        <v>24288.099999999995</v>
      </c>
      <c r="J1502" s="40">
        <v>1457.2859999999996</v>
      </c>
      <c r="K1502" s="40">
        <v>4857.619999999999</v>
      </c>
      <c r="L1502" s="40">
        <v>24980.309999999998</v>
      </c>
      <c r="M1502" s="41">
        <v>1873.5232499999997</v>
      </c>
      <c r="N1502" s="41">
        <v>5620.5697499999997</v>
      </c>
      <c r="O1502" s="40">
        <v>26226.288</v>
      </c>
      <c r="P1502" s="41">
        <v>2229.2344800000001</v>
      </c>
      <c r="Q1502" s="41">
        <v>6425.44056</v>
      </c>
      <c r="R1502" s="40">
        <v>27472.266</v>
      </c>
      <c r="S1502" s="41">
        <v>2609.8652699999998</v>
      </c>
      <c r="T1502" s="41">
        <v>7280.15049</v>
      </c>
      <c r="U1502" s="40">
        <v>28718.243999999999</v>
      </c>
      <c r="V1502" s="41">
        <v>3015.4156199999998</v>
      </c>
      <c r="W1502" s="41">
        <v>8184.6995399999987</v>
      </c>
      <c r="X1502" s="40">
        <v>29964.221999999998</v>
      </c>
      <c r="Y1502" s="41">
        <v>3445.88553</v>
      </c>
      <c r="Z1502" s="41">
        <v>9139.0877099999998</v>
      </c>
      <c r="AA1502" s="40">
        <v>31210.199999999997</v>
      </c>
      <c r="AB1502" s="41">
        <v>3901.2749999999996</v>
      </c>
      <c r="AC1502" s="41">
        <v>10143.314999999999</v>
      </c>
      <c r="AD1502" s="35"/>
      <c r="AE1502" s="35"/>
      <c r="AF1502" s="35"/>
      <c r="AG1502" s="35"/>
      <c r="AH1502" s="35"/>
      <c r="AI1502" s="2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</row>
    <row r="1503" spans="1:49" s="24" customFormat="1">
      <c r="A1503" s="31">
        <v>29989</v>
      </c>
      <c r="B1503" s="31" t="s">
        <v>1462</v>
      </c>
      <c r="C1503" s="31" t="s">
        <v>15</v>
      </c>
      <c r="D1503" s="31"/>
      <c r="E1503" s="31">
        <v>36.08</v>
      </c>
      <c r="F1503" s="31" t="s">
        <v>165</v>
      </c>
      <c r="G1503" s="31" t="s">
        <v>4</v>
      </c>
      <c r="H1503" s="31" t="s">
        <v>6</v>
      </c>
      <c r="I1503" s="40">
        <v>18110.86</v>
      </c>
      <c r="J1503" s="40">
        <v>1086.6515999999999</v>
      </c>
      <c r="K1503" s="40">
        <v>3622.1720000000005</v>
      </c>
      <c r="L1503" s="40">
        <v>18491.188000000002</v>
      </c>
      <c r="M1503" s="41">
        <v>1386.8391000000001</v>
      </c>
      <c r="N1503" s="41">
        <v>4160.5173000000004</v>
      </c>
      <c r="O1503" s="40">
        <v>19175.778399999999</v>
      </c>
      <c r="P1503" s="41">
        <v>1629.9411640000001</v>
      </c>
      <c r="Q1503" s="41">
        <v>4698.0657080000001</v>
      </c>
      <c r="R1503" s="40">
        <v>19860.3688</v>
      </c>
      <c r="S1503" s="41">
        <v>1886.735036</v>
      </c>
      <c r="T1503" s="41">
        <v>5262.9977320000007</v>
      </c>
      <c r="U1503" s="40">
        <v>20544.959200000001</v>
      </c>
      <c r="V1503" s="41">
        <v>2157.2207160000003</v>
      </c>
      <c r="W1503" s="41">
        <v>5855.3133719999996</v>
      </c>
      <c r="X1503" s="40">
        <v>21229.549600000002</v>
      </c>
      <c r="Y1503" s="41">
        <v>2441.3982040000005</v>
      </c>
      <c r="Z1503" s="41">
        <v>6475.0126280000004</v>
      </c>
      <c r="AA1503" s="40">
        <v>21914.14</v>
      </c>
      <c r="AB1503" s="41">
        <v>2739.2674999999999</v>
      </c>
      <c r="AC1503" s="41">
        <v>7122.0955000000004</v>
      </c>
      <c r="AD1503" s="35"/>
      <c r="AE1503" s="35"/>
      <c r="AF1503" s="35"/>
      <c r="AG1503" s="35"/>
      <c r="AH1503" s="35"/>
      <c r="AI1503" s="2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</row>
    <row r="1504" spans="1:49" s="24" customFormat="1">
      <c r="A1504" s="31">
        <v>23051</v>
      </c>
      <c r="B1504" s="31" t="s">
        <v>1919</v>
      </c>
      <c r="C1504" s="31" t="s">
        <v>15</v>
      </c>
      <c r="D1504" s="31"/>
      <c r="E1504" s="31">
        <v>57.08</v>
      </c>
      <c r="F1504" s="31" t="s">
        <v>189</v>
      </c>
      <c r="G1504" s="31" t="s">
        <v>4</v>
      </c>
      <c r="H1504" s="31" t="s">
        <v>6</v>
      </c>
      <c r="I1504" s="40">
        <v>19355.96</v>
      </c>
      <c r="J1504" s="40">
        <v>1161.3575999999998</v>
      </c>
      <c r="K1504" s="40">
        <v>3871.192</v>
      </c>
      <c r="L1504" s="40">
        <v>20323.757999999998</v>
      </c>
      <c r="M1504" s="41">
        <v>1524.2818499999998</v>
      </c>
      <c r="N1504" s="41">
        <v>4572.84555</v>
      </c>
      <c r="O1504" s="40">
        <v>22065.794399999999</v>
      </c>
      <c r="P1504" s="41">
        <v>1875.5925240000001</v>
      </c>
      <c r="Q1504" s="41">
        <v>5406.1196279999995</v>
      </c>
      <c r="R1504" s="40">
        <v>23807.8308</v>
      </c>
      <c r="S1504" s="41">
        <v>2261.7439260000001</v>
      </c>
      <c r="T1504" s="41">
        <v>6309.0751620000001</v>
      </c>
      <c r="U1504" s="40">
        <v>25549.867200000001</v>
      </c>
      <c r="V1504" s="41">
        <v>2682.7360560000002</v>
      </c>
      <c r="W1504" s="41">
        <v>7281.7121519999992</v>
      </c>
      <c r="X1504" s="40">
        <v>27291.903599999998</v>
      </c>
      <c r="Y1504" s="41">
        <v>3138.5689139999999</v>
      </c>
      <c r="Z1504" s="41">
        <v>8324.0305979999994</v>
      </c>
      <c r="AA1504" s="40">
        <v>29033.94</v>
      </c>
      <c r="AB1504" s="41">
        <v>3629.2424999999998</v>
      </c>
      <c r="AC1504" s="41">
        <v>9436.0305000000008</v>
      </c>
      <c r="AD1504" s="35"/>
      <c r="AE1504" s="35"/>
      <c r="AF1504" s="35"/>
      <c r="AG1504" s="35"/>
      <c r="AH1504" s="35"/>
      <c r="AI1504" s="2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</row>
    <row r="1505" spans="1:49" s="24" customFormat="1">
      <c r="A1505" s="31">
        <v>21582</v>
      </c>
      <c r="B1505" s="31" t="s">
        <v>1054</v>
      </c>
      <c r="C1505" s="31" t="s">
        <v>13</v>
      </c>
      <c r="D1505" s="31"/>
      <c r="E1505" s="31">
        <v>57.08</v>
      </c>
      <c r="F1505" s="31" t="s">
        <v>397</v>
      </c>
      <c r="G1505" s="31" t="s">
        <v>4</v>
      </c>
      <c r="H1505" s="31" t="s">
        <v>6</v>
      </c>
      <c r="I1505" s="40">
        <v>30438.94</v>
      </c>
      <c r="J1505" s="40">
        <v>1826.3363999999999</v>
      </c>
      <c r="K1505" s="40">
        <v>6087.7880000000005</v>
      </c>
      <c r="L1505" s="40">
        <v>31960.886000000002</v>
      </c>
      <c r="M1505" s="41">
        <v>2397.0664500000003</v>
      </c>
      <c r="N1505" s="41">
        <v>7191.1993500000008</v>
      </c>
      <c r="O1505" s="40">
        <v>34700.388800000001</v>
      </c>
      <c r="P1505" s="41">
        <v>2949.5330480000002</v>
      </c>
      <c r="Q1505" s="41">
        <v>8501.5952560000005</v>
      </c>
      <c r="R1505" s="40">
        <v>37439.891600000003</v>
      </c>
      <c r="S1505" s="41">
        <v>3556.7897020000005</v>
      </c>
      <c r="T1505" s="41">
        <v>9921.5712740000017</v>
      </c>
      <c r="U1505" s="40">
        <v>40179.394400000005</v>
      </c>
      <c r="V1505" s="41">
        <v>4218.8364120000006</v>
      </c>
      <c r="W1505" s="41">
        <v>11451.127404000001</v>
      </c>
      <c r="X1505" s="40">
        <v>42918.897200000007</v>
      </c>
      <c r="Y1505" s="41">
        <v>4935.6731780000009</v>
      </c>
      <c r="Z1505" s="41">
        <v>13090.263646000001</v>
      </c>
      <c r="AA1505" s="40">
        <v>45658.400000000001</v>
      </c>
      <c r="AB1505" s="41">
        <v>5707.3</v>
      </c>
      <c r="AC1505" s="41">
        <v>14838.980000000001</v>
      </c>
      <c r="AD1505" s="35"/>
      <c r="AE1505" s="35"/>
      <c r="AF1505" s="35"/>
      <c r="AG1505" s="35"/>
      <c r="AH1505" s="35"/>
      <c r="AI1505" s="2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</row>
    <row r="1506" spans="1:49" s="24" customFormat="1">
      <c r="A1506" s="31">
        <v>23838</v>
      </c>
      <c r="B1506" s="31" t="s">
        <v>1002</v>
      </c>
      <c r="C1506" s="31" t="s">
        <v>13</v>
      </c>
      <c r="D1506" s="31"/>
      <c r="E1506" s="31">
        <v>57.09</v>
      </c>
      <c r="F1506" s="31" t="s">
        <v>328</v>
      </c>
      <c r="G1506" s="31" t="s">
        <v>4</v>
      </c>
      <c r="H1506" s="31" t="s">
        <v>6</v>
      </c>
      <c r="I1506" s="40">
        <v>24288.099999999995</v>
      </c>
      <c r="J1506" s="40">
        <v>1457.2859999999996</v>
      </c>
      <c r="K1506" s="40">
        <v>4857.619999999999</v>
      </c>
      <c r="L1506" s="40">
        <v>25453.928</v>
      </c>
      <c r="M1506" s="41">
        <v>1909.0445999999999</v>
      </c>
      <c r="N1506" s="41">
        <v>5727.1338000000005</v>
      </c>
      <c r="O1506" s="40">
        <v>27552.418399999999</v>
      </c>
      <c r="P1506" s="41">
        <v>2341.9555639999999</v>
      </c>
      <c r="Q1506" s="41">
        <v>6750.3425079999997</v>
      </c>
      <c r="R1506" s="40">
        <v>29650.908799999997</v>
      </c>
      <c r="S1506" s="41">
        <v>2816.8363359999998</v>
      </c>
      <c r="T1506" s="41">
        <v>7857.4908319999995</v>
      </c>
      <c r="U1506" s="40">
        <v>31749.3992</v>
      </c>
      <c r="V1506" s="41">
        <v>3333.6869159999997</v>
      </c>
      <c r="W1506" s="41">
        <v>9048.5787719999989</v>
      </c>
      <c r="X1506" s="40">
        <v>33847.889600000002</v>
      </c>
      <c r="Y1506" s="41">
        <v>3892.5073040000002</v>
      </c>
      <c r="Z1506" s="41">
        <v>10323.606328</v>
      </c>
      <c r="AA1506" s="40">
        <v>35946.379999999997</v>
      </c>
      <c r="AB1506" s="41">
        <v>4493.2974999999997</v>
      </c>
      <c r="AC1506" s="41">
        <v>11682.5735</v>
      </c>
      <c r="AD1506" s="35"/>
      <c r="AE1506" s="35"/>
      <c r="AF1506" s="35"/>
      <c r="AG1506" s="35"/>
      <c r="AH1506" s="35"/>
      <c r="AI1506" s="2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</row>
    <row r="1507" spans="1:49" s="24" customFormat="1">
      <c r="A1507" s="31">
        <v>23109</v>
      </c>
      <c r="B1507" s="31" t="s">
        <v>1911</v>
      </c>
      <c r="C1507" s="31" t="s">
        <v>15</v>
      </c>
      <c r="D1507" s="31"/>
      <c r="E1507" s="31">
        <v>55.06</v>
      </c>
      <c r="F1507" s="31" t="s">
        <v>160</v>
      </c>
      <c r="G1507" s="31" t="s">
        <v>4</v>
      </c>
      <c r="H1507" s="31" t="s">
        <v>6</v>
      </c>
      <c r="I1507" s="40">
        <v>24288.099999999995</v>
      </c>
      <c r="J1507" s="40">
        <v>1457.2859999999996</v>
      </c>
      <c r="K1507" s="40">
        <v>4857.619999999999</v>
      </c>
      <c r="L1507" s="40">
        <v>25502.503999999997</v>
      </c>
      <c r="M1507" s="41">
        <v>1912.6877999999997</v>
      </c>
      <c r="N1507" s="41">
        <v>5738.0633999999991</v>
      </c>
      <c r="O1507" s="40">
        <v>27688.431199999999</v>
      </c>
      <c r="P1507" s="41">
        <v>2353.5166520000002</v>
      </c>
      <c r="Q1507" s="41">
        <v>6783.6656439999997</v>
      </c>
      <c r="R1507" s="40">
        <v>29874.358399999997</v>
      </c>
      <c r="S1507" s="41">
        <v>2838.0640479999997</v>
      </c>
      <c r="T1507" s="41">
        <v>7916.704976</v>
      </c>
      <c r="U1507" s="40">
        <v>32060.285599999999</v>
      </c>
      <c r="V1507" s="41">
        <v>3366.329988</v>
      </c>
      <c r="W1507" s="41">
        <v>9137.1813959999981</v>
      </c>
      <c r="X1507" s="40">
        <v>34246.212800000001</v>
      </c>
      <c r="Y1507" s="41">
        <v>3938.3144720000005</v>
      </c>
      <c r="Z1507" s="41">
        <v>10445.094904</v>
      </c>
      <c r="AA1507" s="40">
        <v>36432.14</v>
      </c>
      <c r="AB1507" s="41">
        <v>4554.0174999999999</v>
      </c>
      <c r="AC1507" s="41">
        <v>11840.4455</v>
      </c>
      <c r="AD1507" s="35"/>
      <c r="AE1507" s="35"/>
      <c r="AF1507" s="35"/>
      <c r="AG1507" s="35"/>
      <c r="AH1507" s="35"/>
      <c r="AI1507" s="2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</row>
    <row r="1508" spans="1:49" s="24" customFormat="1">
      <c r="A1508" s="31">
        <v>30149</v>
      </c>
      <c r="B1508" s="31" t="s">
        <v>1448</v>
      </c>
      <c r="C1508" s="31" t="s">
        <v>15</v>
      </c>
      <c r="D1508" s="31"/>
      <c r="E1508" s="31">
        <v>46.07</v>
      </c>
      <c r="F1508" s="31" t="s">
        <v>192</v>
      </c>
      <c r="G1508" s="31" t="s">
        <v>4</v>
      </c>
      <c r="H1508" s="31" t="s">
        <v>6</v>
      </c>
      <c r="I1508" s="40">
        <v>30438.94</v>
      </c>
      <c r="J1508" s="40">
        <v>1826.3363999999999</v>
      </c>
      <c r="K1508" s="40">
        <v>6087.7880000000005</v>
      </c>
      <c r="L1508" s="40">
        <v>32644.552000000003</v>
      </c>
      <c r="M1508" s="41">
        <v>2448.3414000000002</v>
      </c>
      <c r="N1508" s="41">
        <v>7345.0242000000007</v>
      </c>
      <c r="O1508" s="40">
        <v>33768.457600000002</v>
      </c>
      <c r="P1508" s="41">
        <v>2870.3188960000002</v>
      </c>
      <c r="Q1508" s="41">
        <v>8273.2721120000006</v>
      </c>
      <c r="R1508" s="40">
        <v>34892.363200000007</v>
      </c>
      <c r="S1508" s="41">
        <v>3314.7745040000009</v>
      </c>
      <c r="T1508" s="41">
        <v>9246.4762480000027</v>
      </c>
      <c r="U1508" s="40">
        <v>36016.268800000005</v>
      </c>
      <c r="V1508" s="41">
        <v>3781.7082240000004</v>
      </c>
      <c r="W1508" s="41">
        <v>10264.636608000001</v>
      </c>
      <c r="X1508" s="40">
        <v>37140.174400000004</v>
      </c>
      <c r="Y1508" s="41">
        <v>4271.1200560000007</v>
      </c>
      <c r="Z1508" s="41">
        <v>11327.753192</v>
      </c>
      <c r="AA1508" s="40">
        <v>38264.080000000002</v>
      </c>
      <c r="AB1508" s="41">
        <v>4783.01</v>
      </c>
      <c r="AC1508" s="41">
        <v>12435.826000000001</v>
      </c>
      <c r="AD1508" s="35"/>
      <c r="AE1508" s="35"/>
      <c r="AF1508" s="35"/>
      <c r="AG1508" s="35"/>
      <c r="AH1508" s="35"/>
      <c r="AI1508" s="2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</row>
    <row r="1509" spans="1:49" s="24" customFormat="1">
      <c r="A1509" s="31">
        <v>30417</v>
      </c>
      <c r="B1509" s="31" t="s">
        <v>650</v>
      </c>
      <c r="C1509" s="31" t="s">
        <v>13</v>
      </c>
      <c r="D1509" s="31"/>
      <c r="E1509" s="31">
        <v>59.05</v>
      </c>
      <c r="F1509" s="31" t="s">
        <v>443</v>
      </c>
      <c r="G1509" s="31" t="s">
        <v>4</v>
      </c>
      <c r="H1509" s="31" t="s">
        <v>6</v>
      </c>
      <c r="I1509" s="40">
        <v>19448.439999999999</v>
      </c>
      <c r="J1509" s="40">
        <v>1166.9063999999998</v>
      </c>
      <c r="K1509" s="40">
        <v>3889.6880000000001</v>
      </c>
      <c r="L1509" s="40">
        <v>19798.511999999999</v>
      </c>
      <c r="M1509" s="41">
        <v>1484.8883999999998</v>
      </c>
      <c r="N1509" s="41">
        <v>4454.6651999999995</v>
      </c>
      <c r="O1509" s="40">
        <v>20428.641599999999</v>
      </c>
      <c r="P1509" s="41">
        <v>1736.434536</v>
      </c>
      <c r="Q1509" s="41">
        <v>5005.0171919999993</v>
      </c>
      <c r="R1509" s="40">
        <v>21058.771199999999</v>
      </c>
      <c r="S1509" s="41">
        <v>2000.5832639999999</v>
      </c>
      <c r="T1509" s="41">
        <v>5580.5743680000005</v>
      </c>
      <c r="U1509" s="40">
        <v>21688.900799999999</v>
      </c>
      <c r="V1509" s="41">
        <v>2277.3345839999997</v>
      </c>
      <c r="W1509" s="41">
        <v>6181.3367279999993</v>
      </c>
      <c r="X1509" s="40">
        <v>22319.0304</v>
      </c>
      <c r="Y1509" s="41">
        <v>2566.6884960000002</v>
      </c>
      <c r="Z1509" s="41">
        <v>6807.3042719999994</v>
      </c>
      <c r="AA1509" s="40">
        <v>22949.16</v>
      </c>
      <c r="AB1509" s="41">
        <v>2868.645</v>
      </c>
      <c r="AC1509" s="41">
        <v>7458.4769999999999</v>
      </c>
      <c r="AD1509" s="35"/>
      <c r="AE1509" s="35"/>
      <c r="AF1509" s="35"/>
      <c r="AG1509" s="35"/>
      <c r="AH1509" s="35"/>
      <c r="AI1509" s="2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</row>
    <row r="1510" spans="1:49" s="24" customFormat="1">
      <c r="A1510" s="31">
        <v>30976</v>
      </c>
      <c r="B1510" s="31" t="s">
        <v>1251</v>
      </c>
      <c r="C1510" s="31" t="s">
        <v>15</v>
      </c>
      <c r="D1510" s="31"/>
      <c r="E1510" s="31">
        <v>34.020000000000003</v>
      </c>
      <c r="F1510" s="31" t="s">
        <v>225</v>
      </c>
      <c r="G1510" s="31" t="s">
        <v>4</v>
      </c>
      <c r="H1510" s="31" t="s">
        <v>6</v>
      </c>
      <c r="I1510" s="40">
        <v>7193.9</v>
      </c>
      <c r="J1510" s="40">
        <v>431.63399999999996</v>
      </c>
      <c r="K1510" s="40">
        <v>1438.78</v>
      </c>
      <c r="L1510" s="40">
        <v>7271.1620000000003</v>
      </c>
      <c r="M1510" s="41">
        <v>545.33714999999995</v>
      </c>
      <c r="N1510" s="41">
        <v>1636.0114500000002</v>
      </c>
      <c r="O1510" s="40">
        <v>7410.2336000000005</v>
      </c>
      <c r="P1510" s="41">
        <v>629.86985600000014</v>
      </c>
      <c r="Q1510" s="41">
        <v>1815.5072320000002</v>
      </c>
      <c r="R1510" s="40">
        <v>7549.3052000000007</v>
      </c>
      <c r="S1510" s="41">
        <v>717.1839940000001</v>
      </c>
      <c r="T1510" s="41">
        <v>2000.5658780000003</v>
      </c>
      <c r="U1510" s="40">
        <v>7688.3768000000009</v>
      </c>
      <c r="V1510" s="41">
        <v>807.27956400000005</v>
      </c>
      <c r="W1510" s="41">
        <v>2191.1873880000003</v>
      </c>
      <c r="X1510" s="40">
        <v>7827.4484000000002</v>
      </c>
      <c r="Y1510" s="41">
        <v>900.15656600000011</v>
      </c>
      <c r="Z1510" s="41">
        <v>2387.3717620000002</v>
      </c>
      <c r="AA1510" s="40">
        <v>7966.52</v>
      </c>
      <c r="AB1510" s="41">
        <v>995.81500000000005</v>
      </c>
      <c r="AC1510" s="41">
        <v>2589.1190000000001</v>
      </c>
      <c r="AD1510" s="35"/>
      <c r="AE1510" s="35"/>
      <c r="AF1510" s="35"/>
      <c r="AG1510" s="35"/>
      <c r="AH1510" s="35"/>
      <c r="AI1510" s="2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</row>
    <row r="1511" spans="1:49" s="24" customFormat="1">
      <c r="A1511" s="31">
        <v>30127</v>
      </c>
      <c r="B1511" s="31" t="s">
        <v>1449</v>
      </c>
      <c r="C1511" s="31" t="s">
        <v>15</v>
      </c>
      <c r="D1511" s="31"/>
      <c r="E1511" s="31">
        <v>47.04</v>
      </c>
      <c r="F1511" s="31" t="s">
        <v>44</v>
      </c>
      <c r="G1511" s="31" t="s">
        <v>4</v>
      </c>
      <c r="H1511" s="31" t="s">
        <v>6</v>
      </c>
      <c r="I1511" s="40">
        <v>21687.1</v>
      </c>
      <c r="J1511" s="40">
        <v>1301.2259999999999</v>
      </c>
      <c r="K1511" s="40">
        <v>4337.42</v>
      </c>
      <c r="L1511" s="40">
        <v>22109.998</v>
      </c>
      <c r="M1511" s="41">
        <v>1658.2498499999999</v>
      </c>
      <c r="N1511" s="41">
        <v>4974.7495500000005</v>
      </c>
      <c r="O1511" s="40">
        <v>22871.214399999997</v>
      </c>
      <c r="P1511" s="41">
        <v>1944.053224</v>
      </c>
      <c r="Q1511" s="41">
        <v>5603.4475279999988</v>
      </c>
      <c r="R1511" s="40">
        <v>23632.430799999998</v>
      </c>
      <c r="S1511" s="41">
        <v>2245.0809259999996</v>
      </c>
      <c r="T1511" s="41">
        <v>6262.5941619999994</v>
      </c>
      <c r="U1511" s="40">
        <v>24393.647199999999</v>
      </c>
      <c r="V1511" s="41">
        <v>2561.3329559999997</v>
      </c>
      <c r="W1511" s="41">
        <v>6952.1894519999996</v>
      </c>
      <c r="X1511" s="40">
        <v>25154.863599999997</v>
      </c>
      <c r="Y1511" s="41">
        <v>2892.8093139999996</v>
      </c>
      <c r="Z1511" s="41">
        <v>7672.2333979999985</v>
      </c>
      <c r="AA1511" s="40">
        <v>25916.079999999998</v>
      </c>
      <c r="AB1511" s="41">
        <v>3239.5099999999998</v>
      </c>
      <c r="AC1511" s="41">
        <v>8422.7260000000006</v>
      </c>
      <c r="AD1511" s="35"/>
      <c r="AE1511" s="35"/>
      <c r="AF1511" s="35"/>
      <c r="AG1511" s="35"/>
      <c r="AH1511" s="35"/>
      <c r="AI1511" s="2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</row>
    <row r="1512" spans="1:49" s="24" customFormat="1">
      <c r="A1512" s="31">
        <v>26510</v>
      </c>
      <c r="B1512" s="31" t="s">
        <v>908</v>
      </c>
      <c r="C1512" s="31" t="s">
        <v>13</v>
      </c>
      <c r="D1512" s="31"/>
      <c r="E1512" s="31">
        <v>63</v>
      </c>
      <c r="F1512" s="31" t="s">
        <v>138</v>
      </c>
      <c r="G1512" s="31" t="s">
        <v>4</v>
      </c>
      <c r="H1512" s="31" t="s">
        <v>6</v>
      </c>
      <c r="I1512" s="40">
        <v>27242.54</v>
      </c>
      <c r="J1512" s="40">
        <v>1634.5524</v>
      </c>
      <c r="K1512" s="40">
        <v>5448.5080000000007</v>
      </c>
      <c r="L1512" s="40">
        <v>28294.356000000003</v>
      </c>
      <c r="M1512" s="41">
        <v>2122.0767000000001</v>
      </c>
      <c r="N1512" s="41">
        <v>6366.2301000000007</v>
      </c>
      <c r="O1512" s="40">
        <v>30187.624800000005</v>
      </c>
      <c r="P1512" s="41">
        <v>2565.9481080000005</v>
      </c>
      <c r="Q1512" s="41">
        <v>7395.968076000001</v>
      </c>
      <c r="R1512" s="40">
        <v>32080.893600000003</v>
      </c>
      <c r="S1512" s="41">
        <v>3047.6848920000002</v>
      </c>
      <c r="T1512" s="41">
        <v>8501.4368040000008</v>
      </c>
      <c r="U1512" s="40">
        <v>33974.162400000001</v>
      </c>
      <c r="V1512" s="41">
        <v>3567.2870520000001</v>
      </c>
      <c r="W1512" s="41">
        <v>9682.6362840000002</v>
      </c>
      <c r="X1512" s="40">
        <v>35867.431200000006</v>
      </c>
      <c r="Y1512" s="41">
        <v>4124.7545880000007</v>
      </c>
      <c r="Z1512" s="41">
        <v>10939.566516000003</v>
      </c>
      <c r="AA1512" s="40">
        <v>37760.700000000004</v>
      </c>
      <c r="AB1512" s="41">
        <v>4720.0875000000005</v>
      </c>
      <c r="AC1512" s="41">
        <v>12272.227500000003</v>
      </c>
      <c r="AD1512" s="35"/>
      <c r="AE1512" s="35"/>
      <c r="AF1512" s="35"/>
      <c r="AG1512" s="35"/>
      <c r="AH1512" s="35"/>
      <c r="AI1512" s="2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</row>
    <row r="1513" spans="1:49" s="24" customFormat="1">
      <c r="A1513" s="31">
        <v>26126</v>
      </c>
      <c r="B1513" s="31" t="s">
        <v>1224</v>
      </c>
      <c r="C1513" s="31" t="s">
        <v>15</v>
      </c>
      <c r="D1513" s="31"/>
      <c r="E1513" s="31">
        <v>51.03</v>
      </c>
      <c r="F1513" s="31" t="s">
        <v>409</v>
      </c>
      <c r="G1513" s="31" t="s">
        <v>4</v>
      </c>
      <c r="H1513" s="31" t="s">
        <v>6</v>
      </c>
      <c r="I1513" s="40">
        <v>2847.7593750000001</v>
      </c>
      <c r="J1513" s="40">
        <v>170.86556250000001</v>
      </c>
      <c r="K1513" s="40">
        <v>569.551875</v>
      </c>
      <c r="L1513" s="40">
        <v>2869.1175000000003</v>
      </c>
      <c r="M1513" s="41">
        <v>215.18381250000002</v>
      </c>
      <c r="N1513" s="41">
        <v>645.55143750000013</v>
      </c>
      <c r="O1513" s="40">
        <v>2907.5621249999999</v>
      </c>
      <c r="P1513" s="41">
        <v>247.142780625</v>
      </c>
      <c r="Q1513" s="41">
        <v>712.35272062499996</v>
      </c>
      <c r="R1513" s="40">
        <v>2946.00675</v>
      </c>
      <c r="S1513" s="41">
        <v>279.87064125000001</v>
      </c>
      <c r="T1513" s="41">
        <v>780.69178875</v>
      </c>
      <c r="U1513" s="40">
        <v>2984.4513750000001</v>
      </c>
      <c r="V1513" s="41">
        <v>313.367394375</v>
      </c>
      <c r="W1513" s="41">
        <v>850.56864187499991</v>
      </c>
      <c r="X1513" s="40">
        <v>3022.8960000000002</v>
      </c>
      <c r="Y1513" s="41">
        <v>347.63304000000005</v>
      </c>
      <c r="Z1513" s="41">
        <v>921.98328000000004</v>
      </c>
      <c r="AA1513" s="40">
        <v>3061.3406250000003</v>
      </c>
      <c r="AB1513" s="41">
        <v>382.66757812500003</v>
      </c>
      <c r="AC1513" s="41">
        <v>994.93570312500015</v>
      </c>
      <c r="AD1513" s="35"/>
      <c r="AE1513" s="35"/>
      <c r="AF1513" s="35"/>
      <c r="AG1513" s="35"/>
      <c r="AH1513" s="35"/>
      <c r="AI1513" s="2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</row>
    <row r="1514" spans="1:49" s="24" customFormat="1">
      <c r="A1514" s="31">
        <v>31016</v>
      </c>
      <c r="B1514" s="31" t="s">
        <v>1360</v>
      </c>
      <c r="C1514" s="31" t="s">
        <v>15</v>
      </c>
      <c r="D1514" s="31"/>
      <c r="E1514" s="31">
        <v>38.01</v>
      </c>
      <c r="F1514" s="31" t="s">
        <v>40</v>
      </c>
      <c r="G1514" s="31" t="s">
        <v>4</v>
      </c>
      <c r="H1514" s="31" t="s">
        <v>6</v>
      </c>
      <c r="I1514" s="40">
        <v>19448.439999999999</v>
      </c>
      <c r="J1514" s="40">
        <v>1166.9063999999998</v>
      </c>
      <c r="K1514" s="40">
        <v>3889.6880000000001</v>
      </c>
      <c r="L1514" s="40">
        <v>19740.166000000001</v>
      </c>
      <c r="M1514" s="41">
        <v>1480.5124499999999</v>
      </c>
      <c r="N1514" s="41">
        <v>4441.5373500000005</v>
      </c>
      <c r="O1514" s="40">
        <v>20265.272800000002</v>
      </c>
      <c r="P1514" s="41">
        <v>1722.5481880000004</v>
      </c>
      <c r="Q1514" s="41">
        <v>4964.9918360000001</v>
      </c>
      <c r="R1514" s="40">
        <v>20790.379600000004</v>
      </c>
      <c r="S1514" s="41">
        <v>1975.0860620000003</v>
      </c>
      <c r="T1514" s="41">
        <v>5509.4505940000017</v>
      </c>
      <c r="U1514" s="40">
        <v>21315.486400000002</v>
      </c>
      <c r="V1514" s="41">
        <v>2238.126072</v>
      </c>
      <c r="W1514" s="41">
        <v>6074.9136239999998</v>
      </c>
      <c r="X1514" s="40">
        <v>21840.593200000003</v>
      </c>
      <c r="Y1514" s="41">
        <v>2511.6682180000003</v>
      </c>
      <c r="Z1514" s="41">
        <v>6661.3809260000007</v>
      </c>
      <c r="AA1514" s="40">
        <v>22365.7</v>
      </c>
      <c r="AB1514" s="41">
        <v>2795.7125000000001</v>
      </c>
      <c r="AC1514" s="41">
        <v>7268.8525000000009</v>
      </c>
      <c r="AD1514" s="35"/>
      <c r="AE1514" s="35"/>
      <c r="AF1514" s="35"/>
      <c r="AG1514" s="35"/>
      <c r="AH1514" s="35"/>
      <c r="AI1514" s="2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</row>
    <row r="1515" spans="1:49" s="24" customFormat="1">
      <c r="A1515" s="31">
        <v>32718</v>
      </c>
      <c r="B1515" s="31" t="s">
        <v>474</v>
      </c>
      <c r="C1515" s="31" t="s">
        <v>13</v>
      </c>
      <c r="D1515" s="31"/>
      <c r="E1515" s="31">
        <v>58.06</v>
      </c>
      <c r="F1515" s="31" t="s">
        <v>241</v>
      </c>
      <c r="G1515" s="31" t="s">
        <v>4</v>
      </c>
      <c r="H1515" s="31" t="s">
        <v>6</v>
      </c>
      <c r="I1515" s="40">
        <v>13666.020000000002</v>
      </c>
      <c r="J1515" s="40">
        <v>819.96120000000008</v>
      </c>
      <c r="K1515" s="40">
        <v>2733.2040000000006</v>
      </c>
      <c r="L1515" s="40">
        <v>13748.016</v>
      </c>
      <c r="M1515" s="41">
        <v>1031.1011999999998</v>
      </c>
      <c r="N1515" s="41">
        <v>3093.3036000000002</v>
      </c>
      <c r="O1515" s="40">
        <v>13895.6088</v>
      </c>
      <c r="P1515" s="41">
        <v>1181.1267480000001</v>
      </c>
      <c r="Q1515" s="41">
        <v>3404.424156</v>
      </c>
      <c r="R1515" s="40">
        <v>14043.2016</v>
      </c>
      <c r="S1515" s="41">
        <v>1334.1041520000001</v>
      </c>
      <c r="T1515" s="41">
        <v>3721.4484240000002</v>
      </c>
      <c r="U1515" s="40">
        <v>14190.794400000001</v>
      </c>
      <c r="V1515" s="41">
        <v>1490.033412</v>
      </c>
      <c r="W1515" s="41">
        <v>4044.3764039999996</v>
      </c>
      <c r="X1515" s="40">
        <v>14338.387200000001</v>
      </c>
      <c r="Y1515" s="41">
        <v>1648.9145280000002</v>
      </c>
      <c r="Z1515" s="41">
        <v>4373.2080960000003</v>
      </c>
      <c r="AA1515" s="40">
        <v>14485.98</v>
      </c>
      <c r="AB1515" s="41">
        <v>1810.7474999999999</v>
      </c>
      <c r="AC1515" s="41">
        <v>4707.9435000000003</v>
      </c>
      <c r="AD1515" s="35"/>
      <c r="AE1515" s="35"/>
      <c r="AF1515" s="35"/>
      <c r="AG1515" s="35"/>
      <c r="AH1515" s="35"/>
      <c r="AI1515" s="2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</row>
    <row r="1516" spans="1:49" s="24" customFormat="1">
      <c r="A1516" s="31">
        <v>18072</v>
      </c>
      <c r="B1516" s="31" t="s">
        <v>1120</v>
      </c>
      <c r="C1516" s="31" t="s">
        <v>13</v>
      </c>
      <c r="D1516" s="31"/>
      <c r="E1516" s="31">
        <v>65</v>
      </c>
      <c r="F1516" s="31" t="s">
        <v>235</v>
      </c>
      <c r="G1516" s="31" t="s">
        <v>4</v>
      </c>
      <c r="H1516" s="31" t="s">
        <v>6</v>
      </c>
      <c r="I1516" s="40">
        <v>24288.099999999995</v>
      </c>
      <c r="J1516" s="40">
        <v>1457.2859999999996</v>
      </c>
      <c r="K1516" s="40">
        <v>4857.619999999999</v>
      </c>
      <c r="L1516" s="40">
        <v>25502.503999999997</v>
      </c>
      <c r="M1516" s="41">
        <v>1912.6877999999997</v>
      </c>
      <c r="N1516" s="41">
        <v>5738.0633999999991</v>
      </c>
      <c r="O1516" s="40">
        <v>27688.431199999999</v>
      </c>
      <c r="P1516" s="41">
        <v>2353.5166520000002</v>
      </c>
      <c r="Q1516" s="41">
        <v>6783.6656439999997</v>
      </c>
      <c r="R1516" s="40">
        <v>29874.358399999997</v>
      </c>
      <c r="S1516" s="41">
        <v>2838.0640479999997</v>
      </c>
      <c r="T1516" s="41">
        <v>7916.704976</v>
      </c>
      <c r="U1516" s="40">
        <v>32060.285599999999</v>
      </c>
      <c r="V1516" s="41">
        <v>3366.329988</v>
      </c>
      <c r="W1516" s="41">
        <v>9137.1813959999981</v>
      </c>
      <c r="X1516" s="40">
        <v>34246.212800000001</v>
      </c>
      <c r="Y1516" s="41">
        <v>3938.3144720000005</v>
      </c>
      <c r="Z1516" s="41">
        <v>10445.094904</v>
      </c>
      <c r="AA1516" s="40">
        <v>36432.14</v>
      </c>
      <c r="AB1516" s="41">
        <v>4554.0174999999999</v>
      </c>
      <c r="AC1516" s="41">
        <v>11840.4455</v>
      </c>
      <c r="AD1516" s="35"/>
      <c r="AE1516" s="35"/>
      <c r="AF1516" s="35"/>
      <c r="AG1516" s="35"/>
      <c r="AH1516" s="35"/>
      <c r="AI1516" s="2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</row>
    <row r="1517" spans="1:49" s="24" customFormat="1">
      <c r="A1517" s="31">
        <v>24131</v>
      </c>
      <c r="B1517" s="31" t="s">
        <v>991</v>
      </c>
      <c r="C1517" s="31" t="s">
        <v>13</v>
      </c>
      <c r="D1517" s="31"/>
      <c r="E1517" s="31">
        <v>54.11</v>
      </c>
      <c r="F1517" s="31" t="s">
        <v>188</v>
      </c>
      <c r="G1517" s="31" t="s">
        <v>4</v>
      </c>
      <c r="H1517" s="31" t="s">
        <v>6</v>
      </c>
      <c r="I1517" s="40">
        <v>30438.94</v>
      </c>
      <c r="J1517" s="40">
        <v>1826.3363999999999</v>
      </c>
      <c r="K1517" s="40">
        <v>6087.7880000000005</v>
      </c>
      <c r="L1517" s="40">
        <v>31839.13</v>
      </c>
      <c r="M1517" s="41">
        <v>2387.9347499999999</v>
      </c>
      <c r="N1517" s="41">
        <v>7163.8042500000001</v>
      </c>
      <c r="O1517" s="40">
        <v>34359.472000000002</v>
      </c>
      <c r="P1517" s="41">
        <v>2920.5551200000004</v>
      </c>
      <c r="Q1517" s="41">
        <v>8418.0706399999999</v>
      </c>
      <c r="R1517" s="40">
        <v>36879.813999999998</v>
      </c>
      <c r="S1517" s="41">
        <v>3503.5823299999997</v>
      </c>
      <c r="T1517" s="41">
        <v>9773.1507099999999</v>
      </c>
      <c r="U1517" s="40">
        <v>39400.156000000003</v>
      </c>
      <c r="V1517" s="41">
        <v>4137.01638</v>
      </c>
      <c r="W1517" s="41">
        <v>11229.044459999999</v>
      </c>
      <c r="X1517" s="40">
        <v>41920.498000000007</v>
      </c>
      <c r="Y1517" s="41">
        <v>4820.8572700000013</v>
      </c>
      <c r="Z1517" s="41">
        <v>12785.751890000001</v>
      </c>
      <c r="AA1517" s="40">
        <v>44440.840000000004</v>
      </c>
      <c r="AB1517" s="41">
        <v>5555.1050000000005</v>
      </c>
      <c r="AC1517" s="41">
        <v>14443.273000000001</v>
      </c>
      <c r="AD1517" s="35"/>
      <c r="AE1517" s="35"/>
      <c r="AF1517" s="35"/>
      <c r="AG1517" s="35"/>
      <c r="AH1517" s="35"/>
      <c r="AI1517" s="2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</row>
    <row r="1518" spans="1:49" s="24" customFormat="1">
      <c r="A1518" s="31">
        <v>29545</v>
      </c>
      <c r="B1518" s="31" t="s">
        <v>741</v>
      </c>
      <c r="C1518" s="31" t="s">
        <v>13</v>
      </c>
      <c r="D1518" s="31"/>
      <c r="E1518" s="31">
        <v>47.11</v>
      </c>
      <c r="F1518" s="31" t="s">
        <v>54</v>
      </c>
      <c r="G1518" s="31" t="s">
        <v>4</v>
      </c>
      <c r="H1518" s="31" t="s">
        <v>6</v>
      </c>
      <c r="I1518" s="40">
        <v>21724.559999999998</v>
      </c>
      <c r="J1518" s="40">
        <v>1303.4735999999998</v>
      </c>
      <c r="K1518" s="40">
        <v>4344.9119999999994</v>
      </c>
      <c r="L1518" s="40">
        <v>22254.293999999998</v>
      </c>
      <c r="M1518" s="41">
        <v>1669.0720499999998</v>
      </c>
      <c r="N1518" s="41">
        <v>5007.2161499999993</v>
      </c>
      <c r="O1518" s="40">
        <v>23207.815199999997</v>
      </c>
      <c r="P1518" s="41">
        <v>1972.6642919999999</v>
      </c>
      <c r="Q1518" s="41">
        <v>5685.9147239999993</v>
      </c>
      <c r="R1518" s="40">
        <v>24161.336399999997</v>
      </c>
      <c r="S1518" s="41">
        <v>2295.3269579999996</v>
      </c>
      <c r="T1518" s="41">
        <v>6402.7541459999993</v>
      </c>
      <c r="U1518" s="40">
        <v>25114.857599999999</v>
      </c>
      <c r="V1518" s="41">
        <v>2637.0600479999998</v>
      </c>
      <c r="W1518" s="41">
        <v>7157.7344159999993</v>
      </c>
      <c r="X1518" s="40">
        <v>26068.378799999999</v>
      </c>
      <c r="Y1518" s="41">
        <v>2997.863562</v>
      </c>
      <c r="Z1518" s="41">
        <v>7950.8555339999994</v>
      </c>
      <c r="AA1518" s="40">
        <v>27021.899999999998</v>
      </c>
      <c r="AB1518" s="41">
        <v>3377.7374999999997</v>
      </c>
      <c r="AC1518" s="41">
        <v>8782.1175000000003</v>
      </c>
      <c r="AD1518" s="35"/>
      <c r="AE1518" s="35"/>
      <c r="AF1518" s="35"/>
      <c r="AG1518" s="35"/>
      <c r="AH1518" s="35"/>
      <c r="AI1518" s="2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</row>
    <row r="1519" spans="1:49" s="24" customFormat="1">
      <c r="A1519" s="31">
        <v>18119</v>
      </c>
      <c r="B1519" s="31" t="s">
        <v>2125</v>
      </c>
      <c r="C1519" s="31" t="s">
        <v>15</v>
      </c>
      <c r="D1519" s="31"/>
      <c r="E1519" s="31">
        <v>61.1</v>
      </c>
      <c r="F1519" s="31" t="s">
        <v>122</v>
      </c>
      <c r="G1519" s="31" t="s">
        <v>4</v>
      </c>
      <c r="H1519" s="31" t="s">
        <v>6</v>
      </c>
      <c r="I1519" s="40">
        <v>19448.439999999999</v>
      </c>
      <c r="J1519" s="40">
        <v>1166.9063999999998</v>
      </c>
      <c r="K1519" s="40">
        <v>3889.6880000000001</v>
      </c>
      <c r="L1519" s="40">
        <v>20420.862000000001</v>
      </c>
      <c r="M1519" s="41">
        <v>1531.56465</v>
      </c>
      <c r="N1519" s="41">
        <v>4594.6939500000008</v>
      </c>
      <c r="O1519" s="40">
        <v>22171.221600000004</v>
      </c>
      <c r="P1519" s="41">
        <v>1884.5538360000005</v>
      </c>
      <c r="Q1519" s="41">
        <v>5431.9492920000012</v>
      </c>
      <c r="R1519" s="40">
        <v>23921.581200000001</v>
      </c>
      <c r="S1519" s="41">
        <v>2272.5502139999999</v>
      </c>
      <c r="T1519" s="41">
        <v>6339.2190180000007</v>
      </c>
      <c r="U1519" s="40">
        <v>25671.940800000004</v>
      </c>
      <c r="V1519" s="41">
        <v>2695.5537840000002</v>
      </c>
      <c r="W1519" s="41">
        <v>7316.5031280000003</v>
      </c>
      <c r="X1519" s="40">
        <v>27422.300400000004</v>
      </c>
      <c r="Y1519" s="41">
        <v>3153.5645460000005</v>
      </c>
      <c r="Z1519" s="41">
        <v>8363.8016220000009</v>
      </c>
      <c r="AA1519" s="40">
        <v>29172.660000000003</v>
      </c>
      <c r="AB1519" s="41">
        <v>3646.5825000000004</v>
      </c>
      <c r="AC1519" s="41">
        <v>9481.1145000000015</v>
      </c>
      <c r="AD1519" s="35"/>
      <c r="AE1519" s="35"/>
      <c r="AF1519" s="35"/>
      <c r="AG1519" s="35"/>
      <c r="AH1519" s="35"/>
      <c r="AI1519" s="2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</row>
    <row r="1520" spans="1:49" s="24" customFormat="1">
      <c r="A1520" s="31">
        <v>29716</v>
      </c>
      <c r="B1520" s="31" t="s">
        <v>1480</v>
      </c>
      <c r="C1520" s="31" t="s">
        <v>15</v>
      </c>
      <c r="D1520" s="31"/>
      <c r="E1520" s="31">
        <v>40.07</v>
      </c>
      <c r="F1520" s="31" t="s">
        <v>230</v>
      </c>
      <c r="G1520" s="31" t="s">
        <v>4</v>
      </c>
      <c r="H1520" s="31" t="s">
        <v>6</v>
      </c>
      <c r="I1520" s="40">
        <v>21836.899999999998</v>
      </c>
      <c r="J1520" s="40">
        <v>1310.2139999999997</v>
      </c>
      <c r="K1520" s="40">
        <v>4367.38</v>
      </c>
      <c r="L1520" s="40">
        <v>22359.524000000001</v>
      </c>
      <c r="M1520" s="41">
        <v>1676.9643000000001</v>
      </c>
      <c r="N1520" s="41">
        <v>5030.8929000000007</v>
      </c>
      <c r="O1520" s="40">
        <v>23300.247200000002</v>
      </c>
      <c r="P1520" s="41">
        <v>1980.5210120000004</v>
      </c>
      <c r="Q1520" s="41">
        <v>5708.5605640000003</v>
      </c>
      <c r="R1520" s="40">
        <v>24240.970400000002</v>
      </c>
      <c r="S1520" s="41">
        <v>2302.8921880000003</v>
      </c>
      <c r="T1520" s="41">
        <v>6423.8571560000009</v>
      </c>
      <c r="U1520" s="40">
        <v>25181.693600000002</v>
      </c>
      <c r="V1520" s="41">
        <v>2644.077828</v>
      </c>
      <c r="W1520" s="41">
        <v>7176.7826759999998</v>
      </c>
      <c r="X1520" s="40">
        <v>26122.416800000003</v>
      </c>
      <c r="Y1520" s="41">
        <v>3004.0779320000006</v>
      </c>
      <c r="Z1520" s="41">
        <v>7967.3371240000006</v>
      </c>
      <c r="AA1520" s="40">
        <v>27063.14</v>
      </c>
      <c r="AB1520" s="41">
        <v>3382.8924999999999</v>
      </c>
      <c r="AC1520" s="41">
        <v>8795.5205000000005</v>
      </c>
      <c r="AD1520" s="35"/>
      <c r="AE1520" s="35"/>
      <c r="AF1520" s="35"/>
      <c r="AG1520" s="35"/>
      <c r="AH1520" s="35"/>
      <c r="AI1520" s="2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</row>
    <row r="1521" spans="1:49" s="24" customFormat="1">
      <c r="A1521" s="31">
        <v>23009</v>
      </c>
      <c r="B1521" s="31" t="s">
        <v>1907</v>
      </c>
      <c r="C1521" s="31" t="s">
        <v>15</v>
      </c>
      <c r="D1521" s="31"/>
      <c r="E1521" s="31">
        <v>55.01</v>
      </c>
      <c r="F1521" s="31" t="s">
        <v>149</v>
      </c>
      <c r="G1521" s="31" t="s">
        <v>4</v>
      </c>
      <c r="H1521" s="31" t="s">
        <v>6</v>
      </c>
      <c r="I1521" s="40">
        <v>19355.96</v>
      </c>
      <c r="J1521" s="40">
        <v>1161.3575999999998</v>
      </c>
      <c r="K1521" s="40">
        <v>3871.192</v>
      </c>
      <c r="L1521" s="40">
        <v>20323.757999999998</v>
      </c>
      <c r="M1521" s="41">
        <v>1524.2818499999998</v>
      </c>
      <c r="N1521" s="41">
        <v>4572.84555</v>
      </c>
      <c r="O1521" s="40">
        <v>22065.794399999999</v>
      </c>
      <c r="P1521" s="41">
        <v>1875.5925240000001</v>
      </c>
      <c r="Q1521" s="41">
        <v>5406.1196279999995</v>
      </c>
      <c r="R1521" s="40">
        <v>23807.8308</v>
      </c>
      <c r="S1521" s="41">
        <v>2261.7439260000001</v>
      </c>
      <c r="T1521" s="41">
        <v>6309.0751620000001</v>
      </c>
      <c r="U1521" s="40">
        <v>25549.867200000001</v>
      </c>
      <c r="V1521" s="41">
        <v>2682.7360560000002</v>
      </c>
      <c r="W1521" s="41">
        <v>7281.7121519999992</v>
      </c>
      <c r="X1521" s="40">
        <v>27291.903599999998</v>
      </c>
      <c r="Y1521" s="41">
        <v>3138.5689139999999</v>
      </c>
      <c r="Z1521" s="41">
        <v>8324.0305979999994</v>
      </c>
      <c r="AA1521" s="40">
        <v>29033.94</v>
      </c>
      <c r="AB1521" s="41">
        <v>3629.2424999999998</v>
      </c>
      <c r="AC1521" s="41">
        <v>9436.0305000000008</v>
      </c>
      <c r="AD1521" s="35"/>
      <c r="AE1521" s="35"/>
      <c r="AF1521" s="35"/>
      <c r="AG1521" s="35"/>
      <c r="AH1521" s="35"/>
      <c r="AI1521" s="2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</row>
    <row r="1522" spans="1:49" s="24" customFormat="1">
      <c r="A1522" s="31">
        <v>28695</v>
      </c>
      <c r="B1522" s="31" t="s">
        <v>1575</v>
      </c>
      <c r="C1522" s="31" t="s">
        <v>15</v>
      </c>
      <c r="D1522" s="31"/>
      <c r="E1522" s="31">
        <v>63.03</v>
      </c>
      <c r="F1522" s="31" t="s">
        <v>389</v>
      </c>
      <c r="G1522" s="31" t="s">
        <v>4</v>
      </c>
      <c r="H1522" s="31" t="s">
        <v>6</v>
      </c>
      <c r="I1522" s="40">
        <v>19505.719999999998</v>
      </c>
      <c r="J1522" s="40">
        <v>1170.3431999999998</v>
      </c>
      <c r="K1522" s="40">
        <v>3901.1439999999998</v>
      </c>
      <c r="L1522" s="40">
        <v>20101.271999999997</v>
      </c>
      <c r="M1522" s="41">
        <v>1507.5953999999997</v>
      </c>
      <c r="N1522" s="41">
        <v>4522.7861999999996</v>
      </c>
      <c r="O1522" s="40">
        <v>21173.265599999999</v>
      </c>
      <c r="P1522" s="41">
        <v>1799.727576</v>
      </c>
      <c r="Q1522" s="41">
        <v>5187.4500719999996</v>
      </c>
      <c r="R1522" s="40">
        <v>22245.259199999997</v>
      </c>
      <c r="S1522" s="41">
        <v>2113.2996239999998</v>
      </c>
      <c r="T1522" s="41">
        <v>5894.9936879999996</v>
      </c>
      <c r="U1522" s="40">
        <v>23317.252799999998</v>
      </c>
      <c r="V1522" s="41">
        <v>2448.3115439999997</v>
      </c>
      <c r="W1522" s="41">
        <v>6645.4170479999993</v>
      </c>
      <c r="X1522" s="40">
        <v>24389.246399999996</v>
      </c>
      <c r="Y1522" s="41">
        <v>2804.7633359999995</v>
      </c>
      <c r="Z1522" s="41">
        <v>7438.720151999999</v>
      </c>
      <c r="AA1522" s="40">
        <v>25461.239999999998</v>
      </c>
      <c r="AB1522" s="41">
        <v>3182.6549999999997</v>
      </c>
      <c r="AC1522" s="41">
        <v>8274.9030000000002</v>
      </c>
      <c r="AD1522" s="35"/>
      <c r="AE1522" s="35"/>
      <c r="AF1522" s="35"/>
      <c r="AG1522" s="35"/>
      <c r="AH1522" s="35"/>
      <c r="AI1522" s="2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</row>
    <row r="1523" spans="1:49" s="24" customFormat="1">
      <c r="A1523" s="31">
        <v>29184</v>
      </c>
      <c r="B1523" s="31" t="s">
        <v>751</v>
      </c>
      <c r="C1523" s="31" t="s">
        <v>13</v>
      </c>
      <c r="D1523" s="31"/>
      <c r="E1523" s="31">
        <v>61.06</v>
      </c>
      <c r="F1523" s="31" t="s">
        <v>249</v>
      </c>
      <c r="G1523" s="31" t="s">
        <v>4</v>
      </c>
      <c r="H1523" s="31" t="s">
        <v>6</v>
      </c>
      <c r="I1523" s="40">
        <v>3399.9400000000005</v>
      </c>
      <c r="J1523" s="40">
        <v>203.99640000000002</v>
      </c>
      <c r="K1523" s="40">
        <v>679.98800000000017</v>
      </c>
      <c r="L1523" s="40">
        <v>3481.5380000000009</v>
      </c>
      <c r="M1523" s="41">
        <v>261.11535000000003</v>
      </c>
      <c r="N1523" s="41">
        <v>783.34605000000022</v>
      </c>
      <c r="O1523" s="40">
        <v>3628.414400000001</v>
      </c>
      <c r="P1523" s="41">
        <v>308.41522400000014</v>
      </c>
      <c r="Q1523" s="41">
        <v>888.96152800000027</v>
      </c>
      <c r="R1523" s="40">
        <v>3775.2908000000011</v>
      </c>
      <c r="S1523" s="41">
        <v>358.65262600000011</v>
      </c>
      <c r="T1523" s="41">
        <v>1000.4520620000003</v>
      </c>
      <c r="U1523" s="40">
        <v>3922.1672000000008</v>
      </c>
      <c r="V1523" s="41">
        <v>411.82755600000007</v>
      </c>
      <c r="W1523" s="41">
        <v>1117.8176520000002</v>
      </c>
      <c r="X1523" s="40">
        <v>4069.0436000000009</v>
      </c>
      <c r="Y1523" s="41">
        <v>467.94001400000013</v>
      </c>
      <c r="Z1523" s="41">
        <v>1241.0582980000001</v>
      </c>
      <c r="AA1523" s="40">
        <v>4215.920000000001</v>
      </c>
      <c r="AB1523" s="41">
        <v>526.99000000000012</v>
      </c>
      <c r="AC1523" s="41">
        <v>1370.1740000000004</v>
      </c>
      <c r="AD1523" s="35"/>
      <c r="AE1523" s="35"/>
      <c r="AF1523" s="35"/>
      <c r="AG1523" s="35"/>
      <c r="AH1523" s="35"/>
      <c r="AI1523" s="2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</row>
    <row r="1524" spans="1:49" s="24" customFormat="1">
      <c r="A1524" s="31">
        <v>22902</v>
      </c>
      <c r="B1524" s="31" t="s">
        <v>1940</v>
      </c>
      <c r="C1524" s="31" t="s">
        <v>15</v>
      </c>
      <c r="D1524" s="31"/>
      <c r="E1524" s="31">
        <v>55.08</v>
      </c>
      <c r="F1524" s="31" t="s">
        <v>90</v>
      </c>
      <c r="G1524" s="31" t="s">
        <v>4</v>
      </c>
      <c r="H1524" s="31" t="s">
        <v>6</v>
      </c>
      <c r="I1524" s="40">
        <v>24737.439999999999</v>
      </c>
      <c r="J1524" s="40">
        <v>1484.2463999999998</v>
      </c>
      <c r="K1524" s="40">
        <v>4947.4880000000003</v>
      </c>
      <c r="L1524" s="40">
        <v>26182.930000000004</v>
      </c>
      <c r="M1524" s="41">
        <v>1963.7197500000002</v>
      </c>
      <c r="N1524" s="41">
        <v>5891.1592500000006</v>
      </c>
      <c r="O1524" s="40">
        <v>28784.812000000002</v>
      </c>
      <c r="P1524" s="41">
        <v>2446.7090200000002</v>
      </c>
      <c r="Q1524" s="41">
        <v>7052.2789400000001</v>
      </c>
      <c r="R1524" s="40">
        <v>31386.694000000003</v>
      </c>
      <c r="S1524" s="41">
        <v>2981.7359300000003</v>
      </c>
      <c r="T1524" s="41">
        <v>8317.4739100000006</v>
      </c>
      <c r="U1524" s="40">
        <v>33988.576000000001</v>
      </c>
      <c r="V1524" s="41">
        <v>3568.8004799999999</v>
      </c>
      <c r="W1524" s="41">
        <v>9686.7441600000002</v>
      </c>
      <c r="X1524" s="40">
        <v>36590.457999999999</v>
      </c>
      <c r="Y1524" s="41">
        <v>4207.9026700000004</v>
      </c>
      <c r="Z1524" s="41">
        <v>11160.089689999999</v>
      </c>
      <c r="AA1524" s="40">
        <v>39192.340000000004</v>
      </c>
      <c r="AB1524" s="41">
        <v>4899.0425000000005</v>
      </c>
      <c r="AC1524" s="41">
        <v>12737.510500000002</v>
      </c>
      <c r="AD1524" s="35"/>
      <c r="AE1524" s="35"/>
      <c r="AF1524" s="35"/>
      <c r="AG1524" s="35"/>
      <c r="AH1524" s="35"/>
      <c r="AI1524" s="2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</row>
    <row r="1525" spans="1:49" s="24" customFormat="1">
      <c r="A1525" s="31">
        <v>29740</v>
      </c>
      <c r="B1525" s="31" t="s">
        <v>1481</v>
      </c>
      <c r="C1525" s="31" t="s">
        <v>15</v>
      </c>
      <c r="D1525" s="31"/>
      <c r="E1525" s="31">
        <v>40.03</v>
      </c>
      <c r="F1525" s="31" t="s">
        <v>230</v>
      </c>
      <c r="G1525" s="31" t="s">
        <v>4</v>
      </c>
      <c r="H1525" s="31" t="s">
        <v>6</v>
      </c>
      <c r="I1525" s="40">
        <v>18670.52</v>
      </c>
      <c r="J1525" s="40">
        <v>1120.2311999999999</v>
      </c>
      <c r="K1525" s="40">
        <v>3734.1040000000003</v>
      </c>
      <c r="L1525" s="40">
        <v>19090.606</v>
      </c>
      <c r="M1525" s="41">
        <v>1431.7954499999998</v>
      </c>
      <c r="N1525" s="41">
        <v>4295.3863499999998</v>
      </c>
      <c r="O1525" s="40">
        <v>19846.7608</v>
      </c>
      <c r="P1525" s="41">
        <v>1686.9746680000001</v>
      </c>
      <c r="Q1525" s="41">
        <v>4862.4563959999996</v>
      </c>
      <c r="R1525" s="40">
        <v>20602.9156</v>
      </c>
      <c r="S1525" s="41">
        <v>1957.2769820000001</v>
      </c>
      <c r="T1525" s="41">
        <v>5459.7726339999999</v>
      </c>
      <c r="U1525" s="40">
        <v>21359.070400000001</v>
      </c>
      <c r="V1525" s="41">
        <v>2242.7023920000001</v>
      </c>
      <c r="W1525" s="41">
        <v>6087.3350639999999</v>
      </c>
      <c r="X1525" s="40">
        <v>22115.225200000001</v>
      </c>
      <c r="Y1525" s="41">
        <v>2543.2508980000002</v>
      </c>
      <c r="Z1525" s="41">
        <v>6745.1436860000003</v>
      </c>
      <c r="AA1525" s="40">
        <v>22871.38</v>
      </c>
      <c r="AB1525" s="41">
        <v>2858.9225000000001</v>
      </c>
      <c r="AC1525" s="41">
        <v>7433.1985000000004</v>
      </c>
      <c r="AD1525" s="35"/>
      <c r="AE1525" s="35"/>
      <c r="AF1525" s="35"/>
      <c r="AG1525" s="35"/>
      <c r="AH1525" s="35"/>
      <c r="AI1525" s="2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</row>
    <row r="1526" spans="1:49" s="24" customFormat="1">
      <c r="A1526" s="31">
        <v>29728</v>
      </c>
      <c r="B1526" s="31" t="s">
        <v>713</v>
      </c>
      <c r="C1526" s="31" t="s">
        <v>13</v>
      </c>
      <c r="D1526" s="31"/>
      <c r="E1526" s="31">
        <v>48.06</v>
      </c>
      <c r="F1526" s="31" t="s">
        <v>230</v>
      </c>
      <c r="G1526" s="31" t="s">
        <v>4</v>
      </c>
      <c r="H1526" s="31" t="s">
        <v>6</v>
      </c>
      <c r="I1526" s="40">
        <v>19505.719999999998</v>
      </c>
      <c r="J1526" s="40">
        <v>1170.3431999999998</v>
      </c>
      <c r="K1526" s="40">
        <v>3901.1439999999998</v>
      </c>
      <c r="L1526" s="40">
        <v>19975.891999999996</v>
      </c>
      <c r="M1526" s="41">
        <v>1498.1918999999996</v>
      </c>
      <c r="N1526" s="41">
        <v>4494.5756999999994</v>
      </c>
      <c r="O1526" s="40">
        <v>20822.201599999997</v>
      </c>
      <c r="P1526" s="41">
        <v>1769.8871359999998</v>
      </c>
      <c r="Q1526" s="41">
        <v>5101.4393919999993</v>
      </c>
      <c r="R1526" s="40">
        <v>21668.511199999997</v>
      </c>
      <c r="S1526" s="41">
        <v>2058.5085639999998</v>
      </c>
      <c r="T1526" s="41">
        <v>5742.1554679999999</v>
      </c>
      <c r="U1526" s="40">
        <v>22514.820799999998</v>
      </c>
      <c r="V1526" s="41">
        <v>2364.0561839999996</v>
      </c>
      <c r="W1526" s="41">
        <v>6416.7239279999985</v>
      </c>
      <c r="X1526" s="40">
        <v>23361.130399999998</v>
      </c>
      <c r="Y1526" s="41">
        <v>2686.5299959999998</v>
      </c>
      <c r="Z1526" s="41">
        <v>7125.1447719999996</v>
      </c>
      <c r="AA1526" s="40">
        <v>24207.439999999999</v>
      </c>
      <c r="AB1526" s="41">
        <v>3025.93</v>
      </c>
      <c r="AC1526" s="41">
        <v>7867.4179999999997</v>
      </c>
      <c r="AD1526" s="35"/>
      <c r="AE1526" s="35"/>
      <c r="AF1526" s="35"/>
      <c r="AG1526" s="35"/>
      <c r="AH1526" s="35"/>
      <c r="AI1526" s="2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</row>
    <row r="1527" spans="1:49" s="24" customFormat="1">
      <c r="A1527" s="31">
        <v>28362</v>
      </c>
      <c r="B1527" s="31" t="s">
        <v>1595</v>
      </c>
      <c r="C1527" s="31" t="s">
        <v>15</v>
      </c>
      <c r="D1527" s="31"/>
      <c r="E1527" s="31">
        <v>58.08</v>
      </c>
      <c r="F1527" s="31" t="s">
        <v>439</v>
      </c>
      <c r="G1527" s="31" t="s">
        <v>4</v>
      </c>
      <c r="H1527" s="31" t="s">
        <v>6</v>
      </c>
      <c r="I1527" s="40">
        <v>9004.58</v>
      </c>
      <c r="J1527" s="40">
        <v>540.27480000000003</v>
      </c>
      <c r="K1527" s="40">
        <v>1800.9160000000002</v>
      </c>
      <c r="L1527" s="40">
        <v>9274.7179999999989</v>
      </c>
      <c r="M1527" s="41">
        <v>695.60384999999985</v>
      </c>
      <c r="N1527" s="41">
        <v>2086.8115499999999</v>
      </c>
      <c r="O1527" s="40">
        <v>9760.9663999999975</v>
      </c>
      <c r="P1527" s="41">
        <v>829.68214399999988</v>
      </c>
      <c r="Q1527" s="41">
        <v>2391.4367679999996</v>
      </c>
      <c r="R1527" s="40">
        <v>10247.214799999998</v>
      </c>
      <c r="S1527" s="41">
        <v>973.48540599999978</v>
      </c>
      <c r="T1527" s="41">
        <v>2715.5119219999997</v>
      </c>
      <c r="U1527" s="40">
        <v>10733.463199999998</v>
      </c>
      <c r="V1527" s="41">
        <v>1127.0136359999997</v>
      </c>
      <c r="W1527" s="41">
        <v>3059.0370119999993</v>
      </c>
      <c r="X1527" s="40">
        <v>11219.711599999999</v>
      </c>
      <c r="Y1527" s="41">
        <v>1290.266834</v>
      </c>
      <c r="Z1527" s="41">
        <v>3422.0120379999994</v>
      </c>
      <c r="AA1527" s="40">
        <v>11705.96</v>
      </c>
      <c r="AB1527" s="41">
        <v>1463.2449999999999</v>
      </c>
      <c r="AC1527" s="41">
        <v>3804.4369999999999</v>
      </c>
      <c r="AD1527" s="35"/>
      <c r="AE1527" s="35"/>
      <c r="AF1527" s="35"/>
      <c r="AG1527" s="35"/>
      <c r="AH1527" s="35"/>
      <c r="AI1527" s="2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</row>
    <row r="1528" spans="1:49" s="24" customFormat="1">
      <c r="A1528" s="31">
        <v>18374</v>
      </c>
      <c r="B1528" s="31" t="s">
        <v>1135</v>
      </c>
      <c r="C1528" s="31" t="s">
        <v>13</v>
      </c>
      <c r="D1528" s="31"/>
      <c r="E1528" s="31">
        <v>61</v>
      </c>
      <c r="F1528" s="31" t="s">
        <v>427</v>
      </c>
      <c r="G1528" s="31" t="s">
        <v>4</v>
      </c>
      <c r="H1528" s="31" t="s">
        <v>6</v>
      </c>
      <c r="I1528" s="40">
        <v>30627.119999999999</v>
      </c>
      <c r="J1528" s="40">
        <v>1837.6271999999999</v>
      </c>
      <c r="K1528" s="40">
        <v>6125.424</v>
      </c>
      <c r="L1528" s="40">
        <v>32245.844000000005</v>
      </c>
      <c r="M1528" s="41">
        <v>2418.4383000000003</v>
      </c>
      <c r="N1528" s="41">
        <v>7255.3149000000012</v>
      </c>
      <c r="O1528" s="40">
        <v>35159.547200000001</v>
      </c>
      <c r="P1528" s="41">
        <v>2988.5615120000002</v>
      </c>
      <c r="Q1528" s="41">
        <v>8614.0890639999998</v>
      </c>
      <c r="R1528" s="40">
        <v>38073.250400000004</v>
      </c>
      <c r="S1528" s="41">
        <v>3616.9587880000004</v>
      </c>
      <c r="T1528" s="41">
        <v>10089.411356000002</v>
      </c>
      <c r="U1528" s="40">
        <v>40986.953600000001</v>
      </c>
      <c r="V1528" s="41">
        <v>4303.6301279999998</v>
      </c>
      <c r="W1528" s="41">
        <v>11681.281776</v>
      </c>
      <c r="X1528" s="40">
        <v>43900.656800000004</v>
      </c>
      <c r="Y1528" s="41">
        <v>5048.5755320000007</v>
      </c>
      <c r="Z1528" s="41">
        <v>13389.700324000001</v>
      </c>
      <c r="AA1528" s="40">
        <v>46814.36</v>
      </c>
      <c r="AB1528" s="41">
        <v>5851.7950000000001</v>
      </c>
      <c r="AC1528" s="41">
        <v>15214.667000000001</v>
      </c>
      <c r="AD1528" s="35"/>
      <c r="AE1528" s="35"/>
      <c r="AF1528" s="35"/>
      <c r="AG1528" s="35"/>
      <c r="AH1528" s="35"/>
      <c r="AI1528" s="2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</row>
    <row r="1529" spans="1:49" s="24" customFormat="1">
      <c r="A1529" s="31">
        <v>30335</v>
      </c>
      <c r="B1529" s="31" t="s">
        <v>664</v>
      </c>
      <c r="C1529" s="31" t="s">
        <v>13</v>
      </c>
      <c r="D1529" s="31"/>
      <c r="E1529" s="31">
        <v>40.08</v>
      </c>
      <c r="F1529" s="31" t="s">
        <v>381</v>
      </c>
      <c r="G1529" s="31" t="s">
        <v>4</v>
      </c>
      <c r="H1529" s="31" t="s">
        <v>6</v>
      </c>
      <c r="I1529" s="40">
        <v>19505.719999999998</v>
      </c>
      <c r="J1529" s="40">
        <v>1170.3431999999998</v>
      </c>
      <c r="K1529" s="40">
        <v>3901.1439999999998</v>
      </c>
      <c r="L1529" s="40">
        <v>19881.857999999997</v>
      </c>
      <c r="M1529" s="41">
        <v>1491.1393499999997</v>
      </c>
      <c r="N1529" s="41">
        <v>4473.4180499999993</v>
      </c>
      <c r="O1529" s="40">
        <v>20558.906399999996</v>
      </c>
      <c r="P1529" s="41">
        <v>1747.5070439999997</v>
      </c>
      <c r="Q1529" s="41">
        <v>5036.9320679999992</v>
      </c>
      <c r="R1529" s="40">
        <v>21235.9548</v>
      </c>
      <c r="S1529" s="41">
        <v>2017.415706</v>
      </c>
      <c r="T1529" s="41">
        <v>5627.5280220000004</v>
      </c>
      <c r="U1529" s="40">
        <v>21913.003199999999</v>
      </c>
      <c r="V1529" s="41">
        <v>2300.8653359999998</v>
      </c>
      <c r="W1529" s="41">
        <v>6245.2059119999994</v>
      </c>
      <c r="X1529" s="40">
        <v>22590.051599999999</v>
      </c>
      <c r="Y1529" s="41">
        <v>2597.8559340000002</v>
      </c>
      <c r="Z1529" s="41">
        <v>6889.9657379999999</v>
      </c>
      <c r="AA1529" s="40">
        <v>23267.1</v>
      </c>
      <c r="AB1529" s="41">
        <v>2908.3874999999998</v>
      </c>
      <c r="AC1529" s="41">
        <v>7561.8074999999999</v>
      </c>
      <c r="AD1529" s="35"/>
      <c r="AE1529" s="35"/>
      <c r="AF1529" s="35"/>
      <c r="AG1529" s="35"/>
      <c r="AH1529" s="35"/>
      <c r="AI1529" s="2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</row>
    <row r="1530" spans="1:49" s="24" customFormat="1">
      <c r="A1530" s="31">
        <v>31495</v>
      </c>
      <c r="B1530" s="31" t="s">
        <v>1295</v>
      </c>
      <c r="C1530" s="31" t="s">
        <v>15</v>
      </c>
      <c r="D1530" s="31"/>
      <c r="E1530" s="31">
        <v>69.03</v>
      </c>
      <c r="F1530" s="31" t="s">
        <v>228</v>
      </c>
      <c r="G1530" s="31" t="s">
        <v>4</v>
      </c>
      <c r="H1530" s="31" t="s">
        <v>6</v>
      </c>
      <c r="I1530" s="40">
        <v>7367.4</v>
      </c>
      <c r="J1530" s="40">
        <v>442.04399999999998</v>
      </c>
      <c r="K1530" s="40">
        <v>1473.48</v>
      </c>
      <c r="L1530" s="40">
        <v>7455.808</v>
      </c>
      <c r="M1530" s="41">
        <v>559.18560000000002</v>
      </c>
      <c r="N1530" s="41">
        <v>1677.5568000000001</v>
      </c>
      <c r="O1530" s="40">
        <v>7614.9423999999999</v>
      </c>
      <c r="P1530" s="41">
        <v>647.27010400000006</v>
      </c>
      <c r="Q1530" s="41">
        <v>1865.6608879999999</v>
      </c>
      <c r="R1530" s="40">
        <v>7774.0767999999998</v>
      </c>
      <c r="S1530" s="41">
        <v>738.53729599999997</v>
      </c>
      <c r="T1530" s="41">
        <v>2060.1303520000001</v>
      </c>
      <c r="U1530" s="40">
        <v>7933.2111999999997</v>
      </c>
      <c r="V1530" s="41">
        <v>832.98717599999998</v>
      </c>
      <c r="W1530" s="41">
        <v>2260.9651919999997</v>
      </c>
      <c r="X1530" s="40">
        <v>8092.3455999999996</v>
      </c>
      <c r="Y1530" s="41">
        <v>930.61974399999997</v>
      </c>
      <c r="Z1530" s="41">
        <v>2468.1654079999998</v>
      </c>
      <c r="AA1530" s="40">
        <v>8251.48</v>
      </c>
      <c r="AB1530" s="41">
        <v>1031.4349999999999</v>
      </c>
      <c r="AC1530" s="41">
        <v>2681.7309999999998</v>
      </c>
      <c r="AD1530" s="35"/>
      <c r="AE1530" s="35"/>
      <c r="AF1530" s="35"/>
      <c r="AG1530" s="35"/>
      <c r="AH1530" s="35"/>
      <c r="AI1530" s="2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</row>
    <row r="1531" spans="1:49" s="24" customFormat="1">
      <c r="A1531" s="31">
        <v>18380</v>
      </c>
      <c r="B1531" s="31" t="s">
        <v>1156</v>
      </c>
      <c r="C1531" s="31" t="s">
        <v>13</v>
      </c>
      <c r="D1531" s="31"/>
      <c r="E1531" s="31">
        <v>62.07</v>
      </c>
      <c r="F1531" s="31" t="s">
        <v>370</v>
      </c>
      <c r="G1531" s="31" t="s">
        <v>4</v>
      </c>
      <c r="H1531" s="31" t="s">
        <v>6</v>
      </c>
      <c r="I1531" s="40">
        <v>30485.960000000003</v>
      </c>
      <c r="J1531" s="40">
        <v>1829.1576</v>
      </c>
      <c r="K1531" s="40">
        <v>6097.1920000000009</v>
      </c>
      <c r="L1531" s="40">
        <v>32032.100000000006</v>
      </c>
      <c r="M1531" s="41">
        <v>2402.4075000000003</v>
      </c>
      <c r="N1531" s="41">
        <v>7207.2225000000017</v>
      </c>
      <c r="O1531" s="40">
        <v>34815.152000000009</v>
      </c>
      <c r="P1531" s="41">
        <v>2959.2879200000011</v>
      </c>
      <c r="Q1531" s="41">
        <v>8529.7122400000026</v>
      </c>
      <c r="R1531" s="40">
        <v>37598.204000000005</v>
      </c>
      <c r="S1531" s="41">
        <v>3571.8293800000006</v>
      </c>
      <c r="T1531" s="41">
        <v>9963.5240600000016</v>
      </c>
      <c r="U1531" s="40">
        <v>40381.256000000008</v>
      </c>
      <c r="V1531" s="41">
        <v>4240.0318800000005</v>
      </c>
      <c r="W1531" s="41">
        <v>11508.657960000002</v>
      </c>
      <c r="X1531" s="40">
        <v>43164.308000000005</v>
      </c>
      <c r="Y1531" s="41">
        <v>4963.8954200000007</v>
      </c>
      <c r="Z1531" s="41">
        <v>13165.113940000001</v>
      </c>
      <c r="AA1531" s="40">
        <v>45947.360000000008</v>
      </c>
      <c r="AB1531" s="41">
        <v>5743.420000000001</v>
      </c>
      <c r="AC1531" s="41">
        <v>14932.892000000003</v>
      </c>
      <c r="AD1531" s="35"/>
      <c r="AE1531" s="35"/>
      <c r="AF1531" s="35"/>
      <c r="AG1531" s="35"/>
      <c r="AH1531" s="35"/>
      <c r="AI1531" s="2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</row>
    <row r="1532" spans="1:49" s="24" customFormat="1">
      <c r="A1532" s="31">
        <v>27339</v>
      </c>
      <c r="B1532" s="31" t="s">
        <v>1700</v>
      </c>
      <c r="C1532" s="31" t="s">
        <v>15</v>
      </c>
      <c r="D1532" s="31"/>
      <c r="E1532" s="31">
        <v>66.02</v>
      </c>
      <c r="F1532" s="31" t="s">
        <v>154</v>
      </c>
      <c r="G1532" s="31" t="s">
        <v>4</v>
      </c>
      <c r="H1532" s="31" t="s">
        <v>6</v>
      </c>
      <c r="I1532" s="40">
        <v>10232.48</v>
      </c>
      <c r="J1532" s="40">
        <v>613.94880000000001</v>
      </c>
      <c r="K1532" s="40">
        <v>2046.4960000000001</v>
      </c>
      <c r="L1532" s="40">
        <v>10600.85</v>
      </c>
      <c r="M1532" s="41">
        <v>795.06375000000003</v>
      </c>
      <c r="N1532" s="41">
        <v>2385.1912500000003</v>
      </c>
      <c r="O1532" s="40">
        <v>11263.915999999999</v>
      </c>
      <c r="P1532" s="41">
        <v>957.43286000000001</v>
      </c>
      <c r="Q1532" s="41">
        <v>2759.65942</v>
      </c>
      <c r="R1532" s="40">
        <v>11926.982</v>
      </c>
      <c r="S1532" s="41">
        <v>1133.0632900000001</v>
      </c>
      <c r="T1532" s="41">
        <v>3160.6502300000002</v>
      </c>
      <c r="U1532" s="40">
        <v>12590.047999999999</v>
      </c>
      <c r="V1532" s="41">
        <v>1321.9550399999998</v>
      </c>
      <c r="W1532" s="41">
        <v>3588.1636799999992</v>
      </c>
      <c r="X1532" s="40">
        <v>13253.114</v>
      </c>
      <c r="Y1532" s="41">
        <v>1524.1081100000001</v>
      </c>
      <c r="Z1532" s="41">
        <v>4042.1997699999997</v>
      </c>
      <c r="AA1532" s="40">
        <v>13916.18</v>
      </c>
      <c r="AB1532" s="41">
        <v>1739.5225</v>
      </c>
      <c r="AC1532" s="41">
        <v>4522.7584999999999</v>
      </c>
      <c r="AD1532" s="35"/>
      <c r="AE1532" s="35"/>
      <c r="AF1532" s="35"/>
      <c r="AG1532" s="35"/>
      <c r="AH1532" s="35"/>
      <c r="AI1532" s="2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</row>
    <row r="1533" spans="1:49" s="24" customFormat="1">
      <c r="A1533" s="31">
        <v>29742</v>
      </c>
      <c r="B1533" s="31" t="s">
        <v>716</v>
      </c>
      <c r="C1533" s="31" t="s">
        <v>13</v>
      </c>
      <c r="D1533" s="31"/>
      <c r="E1533" s="31">
        <v>44.06</v>
      </c>
      <c r="F1533" s="31" t="s">
        <v>230</v>
      </c>
      <c r="G1533" s="31" t="s">
        <v>4</v>
      </c>
      <c r="H1533" s="31" t="s">
        <v>6</v>
      </c>
      <c r="I1533" s="40">
        <v>20226.38</v>
      </c>
      <c r="J1533" s="40">
        <v>1213.5827999999999</v>
      </c>
      <c r="K1533" s="40">
        <v>4045.2760000000003</v>
      </c>
      <c r="L1533" s="40">
        <v>20681.474000000002</v>
      </c>
      <c r="M1533" s="41">
        <v>1551.1105500000001</v>
      </c>
      <c r="N1533" s="41">
        <v>4653.331650000001</v>
      </c>
      <c r="O1533" s="40">
        <v>21500.643200000002</v>
      </c>
      <c r="P1533" s="41">
        <v>1827.5546720000002</v>
      </c>
      <c r="Q1533" s="41">
        <v>5267.6575840000005</v>
      </c>
      <c r="R1533" s="40">
        <v>22319.812400000003</v>
      </c>
      <c r="S1533" s="41">
        <v>2120.3821780000003</v>
      </c>
      <c r="T1533" s="41">
        <v>5914.7502860000013</v>
      </c>
      <c r="U1533" s="40">
        <v>23138.981599999999</v>
      </c>
      <c r="V1533" s="41">
        <v>2429.5930679999997</v>
      </c>
      <c r="W1533" s="41">
        <v>6594.6097559999989</v>
      </c>
      <c r="X1533" s="40">
        <v>23958.150799999999</v>
      </c>
      <c r="Y1533" s="41">
        <v>2755.1873420000002</v>
      </c>
      <c r="Z1533" s="41">
        <v>7307.2359939999997</v>
      </c>
      <c r="AA1533" s="40">
        <v>24777.32</v>
      </c>
      <c r="AB1533" s="41">
        <v>3097.165</v>
      </c>
      <c r="AC1533" s="41">
        <v>8052.6289999999999</v>
      </c>
      <c r="AD1533" s="35"/>
      <c r="AE1533" s="35"/>
      <c r="AF1533" s="35"/>
      <c r="AG1533" s="35"/>
      <c r="AH1533" s="35"/>
      <c r="AI1533" s="2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</row>
    <row r="1534" spans="1:49" s="24" customFormat="1">
      <c r="A1534" s="31">
        <v>30954</v>
      </c>
      <c r="B1534" s="31" t="s">
        <v>1271</v>
      </c>
      <c r="C1534" s="31" t="s">
        <v>15</v>
      </c>
      <c r="D1534" s="31"/>
      <c r="E1534" s="31">
        <v>62.09</v>
      </c>
      <c r="F1534" s="31" t="s">
        <v>216</v>
      </c>
      <c r="G1534" s="31" t="s">
        <v>4</v>
      </c>
      <c r="H1534" s="31" t="s">
        <v>6</v>
      </c>
      <c r="I1534" s="40">
        <v>3777.7400000000002</v>
      </c>
      <c r="J1534" s="40">
        <v>226.6644</v>
      </c>
      <c r="K1534" s="40">
        <v>755.54800000000012</v>
      </c>
      <c r="L1534" s="40">
        <v>3817.4060000000009</v>
      </c>
      <c r="M1534" s="41">
        <v>286.30545000000006</v>
      </c>
      <c r="N1534" s="41">
        <v>858.91635000000019</v>
      </c>
      <c r="O1534" s="40">
        <v>3888.8048000000008</v>
      </c>
      <c r="P1534" s="41">
        <v>330.54840800000011</v>
      </c>
      <c r="Q1534" s="41">
        <v>952.75717600000019</v>
      </c>
      <c r="R1534" s="40">
        <v>3960.2036000000007</v>
      </c>
      <c r="S1534" s="41">
        <v>376.2193420000001</v>
      </c>
      <c r="T1534" s="41">
        <v>1049.4539540000003</v>
      </c>
      <c r="U1534" s="40">
        <v>4031.6024000000007</v>
      </c>
      <c r="V1534" s="41">
        <v>423.31825200000003</v>
      </c>
      <c r="W1534" s="41">
        <v>1149.0066840000002</v>
      </c>
      <c r="X1534" s="40">
        <v>4103.0012000000006</v>
      </c>
      <c r="Y1534" s="41">
        <v>471.84513800000008</v>
      </c>
      <c r="Z1534" s="41">
        <v>1251.4153660000002</v>
      </c>
      <c r="AA1534" s="40">
        <v>4174.4000000000005</v>
      </c>
      <c r="AB1534" s="41">
        <v>521.80000000000007</v>
      </c>
      <c r="AC1534" s="41">
        <v>1356.6800000000003</v>
      </c>
      <c r="AD1534" s="35"/>
      <c r="AE1534" s="35"/>
      <c r="AF1534" s="35"/>
      <c r="AG1534" s="35"/>
      <c r="AH1534" s="35"/>
      <c r="AI1534" s="2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</row>
    <row r="1535" spans="1:49" s="24" customFormat="1">
      <c r="A1535" s="31">
        <v>31190</v>
      </c>
      <c r="B1535" s="31" t="s">
        <v>1304</v>
      </c>
      <c r="C1535" s="31" t="s">
        <v>15</v>
      </c>
      <c r="D1535" s="31"/>
      <c r="E1535" s="31">
        <v>79.099999999999994</v>
      </c>
      <c r="F1535" s="31" t="s">
        <v>108</v>
      </c>
      <c r="G1535" s="31" t="s">
        <v>4</v>
      </c>
      <c r="H1535" s="31" t="s">
        <v>6</v>
      </c>
      <c r="I1535" s="40">
        <v>7461.66</v>
      </c>
      <c r="J1535" s="40">
        <v>447.69959999999998</v>
      </c>
      <c r="K1535" s="40">
        <v>1492.3320000000001</v>
      </c>
      <c r="L1535" s="40">
        <v>7551.2</v>
      </c>
      <c r="M1535" s="41">
        <v>566.33999999999992</v>
      </c>
      <c r="N1535" s="41">
        <v>1699.02</v>
      </c>
      <c r="O1535" s="40">
        <v>7712.3720000000003</v>
      </c>
      <c r="P1535" s="41">
        <v>655.55162000000007</v>
      </c>
      <c r="Q1535" s="41">
        <v>1889.5311400000001</v>
      </c>
      <c r="R1535" s="40">
        <v>7873.5439999999999</v>
      </c>
      <c r="S1535" s="41">
        <v>747.98667999999998</v>
      </c>
      <c r="T1535" s="41">
        <v>2086.4891600000001</v>
      </c>
      <c r="U1535" s="40">
        <v>8034.7160000000003</v>
      </c>
      <c r="V1535" s="41">
        <v>843.64517999999998</v>
      </c>
      <c r="W1535" s="41">
        <v>2289.8940600000001</v>
      </c>
      <c r="X1535" s="40">
        <v>8195.887999999999</v>
      </c>
      <c r="Y1535" s="41">
        <v>942.52711999999997</v>
      </c>
      <c r="Z1535" s="41">
        <v>2499.7458399999996</v>
      </c>
      <c r="AA1535" s="40">
        <v>8357.06</v>
      </c>
      <c r="AB1535" s="41">
        <v>1044.6324999999999</v>
      </c>
      <c r="AC1535" s="41">
        <v>2716.0445</v>
      </c>
      <c r="AD1535" s="35"/>
      <c r="AE1535" s="35"/>
      <c r="AF1535" s="35"/>
      <c r="AG1535" s="35"/>
      <c r="AH1535" s="35"/>
      <c r="AI1535" s="2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</row>
    <row r="1536" spans="1:49" s="24" customFormat="1">
      <c r="A1536" s="31">
        <v>24362</v>
      </c>
      <c r="B1536" s="31" t="s">
        <v>974</v>
      </c>
      <c r="C1536" s="31" t="s">
        <v>13</v>
      </c>
      <c r="D1536" s="31"/>
      <c r="E1536" s="31">
        <v>54.09</v>
      </c>
      <c r="F1536" s="31" t="s">
        <v>48</v>
      </c>
      <c r="G1536" s="31" t="s">
        <v>4</v>
      </c>
      <c r="H1536" s="31" t="s">
        <v>6</v>
      </c>
      <c r="I1536" s="40">
        <v>23963.68</v>
      </c>
      <c r="J1536" s="40">
        <v>1437.8208</v>
      </c>
      <c r="K1536" s="40">
        <v>4792.7359999999999</v>
      </c>
      <c r="L1536" s="40">
        <v>25082.004000000008</v>
      </c>
      <c r="M1536" s="41">
        <v>1881.1503000000005</v>
      </c>
      <c r="N1536" s="41">
        <v>5643.4509000000016</v>
      </c>
      <c r="O1536" s="40">
        <v>27094.987200000007</v>
      </c>
      <c r="P1536" s="41">
        <v>2303.0739120000007</v>
      </c>
      <c r="Q1536" s="41">
        <v>6638.2718640000012</v>
      </c>
      <c r="R1536" s="40">
        <v>29107.970400000006</v>
      </c>
      <c r="S1536" s="41">
        <v>2765.2571880000005</v>
      </c>
      <c r="T1536" s="41">
        <v>7713.612156000002</v>
      </c>
      <c r="U1536" s="40">
        <v>31120.953600000008</v>
      </c>
      <c r="V1536" s="41">
        <v>3267.7001280000009</v>
      </c>
      <c r="W1536" s="41">
        <v>8869.4717760000021</v>
      </c>
      <c r="X1536" s="40">
        <v>33133.93680000001</v>
      </c>
      <c r="Y1536" s="41">
        <v>3810.4027320000014</v>
      </c>
      <c r="Z1536" s="41">
        <v>10105.850724000004</v>
      </c>
      <c r="AA1536" s="40">
        <v>35146.920000000006</v>
      </c>
      <c r="AB1536" s="41">
        <v>4393.3650000000007</v>
      </c>
      <c r="AC1536" s="41">
        <v>11422.749000000002</v>
      </c>
      <c r="AD1536" s="35"/>
      <c r="AE1536" s="35"/>
      <c r="AF1536" s="35"/>
      <c r="AG1536" s="35"/>
      <c r="AH1536" s="35"/>
      <c r="AI1536" s="2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</row>
    <row r="1537" spans="1:49" s="24" customFormat="1">
      <c r="A1537" s="31">
        <v>27769</v>
      </c>
      <c r="B1537" s="31" t="s">
        <v>1661</v>
      </c>
      <c r="C1537" s="31" t="s">
        <v>15</v>
      </c>
      <c r="D1537" s="31"/>
      <c r="E1537" s="31">
        <v>62.11</v>
      </c>
      <c r="F1537" s="31" t="s">
        <v>47</v>
      </c>
      <c r="G1537" s="31" t="s">
        <v>4</v>
      </c>
      <c r="H1537" s="31" t="s">
        <v>6</v>
      </c>
      <c r="I1537" s="40">
        <v>24476.280000000002</v>
      </c>
      <c r="J1537" s="40">
        <v>1468.5768</v>
      </c>
      <c r="K1537" s="40">
        <v>4895.2560000000003</v>
      </c>
      <c r="L1537" s="40">
        <v>25367.883999999998</v>
      </c>
      <c r="M1537" s="41">
        <v>1902.5912999999998</v>
      </c>
      <c r="N1537" s="41">
        <v>5707.7739000000001</v>
      </c>
      <c r="O1537" s="40">
        <v>26972.771199999999</v>
      </c>
      <c r="P1537" s="41">
        <v>2292.6855519999999</v>
      </c>
      <c r="Q1537" s="41">
        <v>6608.3289439999999</v>
      </c>
      <c r="R1537" s="40">
        <v>28577.6584</v>
      </c>
      <c r="S1537" s="41">
        <v>2714.8775479999999</v>
      </c>
      <c r="T1537" s="41">
        <v>7573.0794760000008</v>
      </c>
      <c r="U1537" s="40">
        <v>30182.545599999998</v>
      </c>
      <c r="V1537" s="41">
        <v>3169.1672879999996</v>
      </c>
      <c r="W1537" s="41">
        <v>8602.0254959999984</v>
      </c>
      <c r="X1537" s="40">
        <v>31787.432800000002</v>
      </c>
      <c r="Y1537" s="41">
        <v>3655.5547720000004</v>
      </c>
      <c r="Z1537" s="41">
        <v>9695.1670040000008</v>
      </c>
      <c r="AA1537" s="40">
        <v>33392.32</v>
      </c>
      <c r="AB1537" s="41">
        <v>4174.04</v>
      </c>
      <c r="AC1537" s="41">
        <v>10852.504000000001</v>
      </c>
      <c r="AD1537" s="35"/>
      <c r="AE1537" s="35"/>
      <c r="AF1537" s="35"/>
      <c r="AG1537" s="35"/>
      <c r="AH1537" s="35"/>
      <c r="AI1537" s="2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</row>
    <row r="1538" spans="1:49" s="24" customFormat="1">
      <c r="A1538" s="31">
        <v>31664</v>
      </c>
      <c r="B1538" s="31" t="s">
        <v>554</v>
      </c>
      <c r="C1538" s="31" t="s">
        <v>13</v>
      </c>
      <c r="D1538" s="31"/>
      <c r="E1538" s="31">
        <v>39</v>
      </c>
      <c r="F1538" s="31" t="s">
        <v>116</v>
      </c>
      <c r="G1538" s="31" t="s">
        <v>4</v>
      </c>
      <c r="H1538" s="31" t="s">
        <v>6</v>
      </c>
      <c r="I1538" s="40">
        <v>33526.82</v>
      </c>
      <c r="J1538" s="40">
        <v>2011.6091999999999</v>
      </c>
      <c r="K1538" s="40">
        <v>6705.3640000000005</v>
      </c>
      <c r="L1538" s="40">
        <v>33878.851999999999</v>
      </c>
      <c r="M1538" s="41">
        <v>2540.9139</v>
      </c>
      <c r="N1538" s="41">
        <v>7622.7416999999996</v>
      </c>
      <c r="O1538" s="40">
        <v>34512.509599999998</v>
      </c>
      <c r="P1538" s="41">
        <v>2933.5633160000002</v>
      </c>
      <c r="Q1538" s="41">
        <v>8455.5648519999995</v>
      </c>
      <c r="R1538" s="40">
        <v>35146.167199999996</v>
      </c>
      <c r="S1538" s="41">
        <v>3338.8858839999998</v>
      </c>
      <c r="T1538" s="41">
        <v>9313.7343079999991</v>
      </c>
      <c r="U1538" s="40">
        <v>35779.824800000002</v>
      </c>
      <c r="V1538" s="41">
        <v>3756.8816040000002</v>
      </c>
      <c r="W1538" s="41">
        <v>10197.250067999999</v>
      </c>
      <c r="X1538" s="40">
        <v>36413.482400000001</v>
      </c>
      <c r="Y1538" s="41">
        <v>4187.5504760000003</v>
      </c>
      <c r="Z1538" s="41">
        <v>11106.112132</v>
      </c>
      <c r="AA1538" s="40">
        <v>37047.14</v>
      </c>
      <c r="AB1538" s="41">
        <v>4630.8924999999999</v>
      </c>
      <c r="AC1538" s="41">
        <v>12040.3205</v>
      </c>
      <c r="AD1538" s="35"/>
      <c r="AE1538" s="35"/>
      <c r="AF1538" s="35"/>
      <c r="AG1538" s="35"/>
      <c r="AH1538" s="35"/>
      <c r="AI1538" s="2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</row>
    <row r="1539" spans="1:49" s="24" customFormat="1">
      <c r="A1539" s="31">
        <v>28969</v>
      </c>
      <c r="B1539" s="31" t="s">
        <v>736</v>
      </c>
      <c r="C1539" s="31" t="s">
        <v>13</v>
      </c>
      <c r="D1539" s="31"/>
      <c r="E1539" s="31">
        <v>44.05</v>
      </c>
      <c r="F1539" s="31" t="s">
        <v>54</v>
      </c>
      <c r="G1539" s="31" t="s">
        <v>4</v>
      </c>
      <c r="H1539" s="31" t="s">
        <v>6</v>
      </c>
      <c r="I1539" s="40">
        <v>21836.899999999998</v>
      </c>
      <c r="J1539" s="40">
        <v>1310.2139999999997</v>
      </c>
      <c r="K1539" s="40">
        <v>4367.38</v>
      </c>
      <c r="L1539" s="40">
        <v>22394.363999999998</v>
      </c>
      <c r="M1539" s="41">
        <v>1679.5772999999997</v>
      </c>
      <c r="N1539" s="41">
        <v>5038.7318999999998</v>
      </c>
      <c r="O1539" s="40">
        <v>23397.799199999998</v>
      </c>
      <c r="P1539" s="41">
        <v>1988.812932</v>
      </c>
      <c r="Q1539" s="41">
        <v>5732.4608039999994</v>
      </c>
      <c r="R1539" s="40">
        <v>24401.234399999998</v>
      </c>
      <c r="S1539" s="41">
        <v>2318.117268</v>
      </c>
      <c r="T1539" s="41">
        <v>6466.3271159999995</v>
      </c>
      <c r="U1539" s="40">
        <v>25404.669599999997</v>
      </c>
      <c r="V1539" s="41">
        <v>2667.4903079999995</v>
      </c>
      <c r="W1539" s="41">
        <v>7240.3308359999983</v>
      </c>
      <c r="X1539" s="40">
        <v>26408.104799999997</v>
      </c>
      <c r="Y1539" s="41">
        <v>3036.9320519999997</v>
      </c>
      <c r="Z1539" s="41">
        <v>8054.4719639999994</v>
      </c>
      <c r="AA1539" s="40">
        <v>27411.539999999997</v>
      </c>
      <c r="AB1539" s="41">
        <v>3426.4424999999997</v>
      </c>
      <c r="AC1539" s="41">
        <v>8908.7505000000001</v>
      </c>
      <c r="AD1539" s="35"/>
      <c r="AE1539" s="35"/>
      <c r="AF1539" s="35"/>
      <c r="AG1539" s="35"/>
      <c r="AH1539" s="35"/>
      <c r="AI1539" s="2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</row>
    <row r="1540" spans="1:49" s="24" customFormat="1">
      <c r="A1540" s="31">
        <v>29292</v>
      </c>
      <c r="B1540" s="31" t="s">
        <v>666</v>
      </c>
      <c r="C1540" s="31" t="s">
        <v>13</v>
      </c>
      <c r="D1540" s="31"/>
      <c r="E1540" s="31">
        <v>44.01</v>
      </c>
      <c r="F1540" s="31" t="s">
        <v>103</v>
      </c>
      <c r="G1540" s="31" t="s">
        <v>4</v>
      </c>
      <c r="H1540" s="31" t="s">
        <v>6</v>
      </c>
      <c r="I1540" s="40">
        <v>10232.48</v>
      </c>
      <c r="J1540" s="40">
        <v>613.94880000000001</v>
      </c>
      <c r="K1540" s="40">
        <v>2046.4960000000001</v>
      </c>
      <c r="L1540" s="40">
        <v>10416.663999999999</v>
      </c>
      <c r="M1540" s="41">
        <v>781.24979999999994</v>
      </c>
      <c r="N1540" s="41">
        <v>2343.7493999999997</v>
      </c>
      <c r="O1540" s="40">
        <v>10748.1952</v>
      </c>
      <c r="P1540" s="41">
        <v>913.5965920000001</v>
      </c>
      <c r="Q1540" s="41">
        <v>2633.307824</v>
      </c>
      <c r="R1540" s="40">
        <v>11079.7264</v>
      </c>
      <c r="S1540" s="41">
        <v>1052.574008</v>
      </c>
      <c r="T1540" s="41">
        <v>2936.1274960000001</v>
      </c>
      <c r="U1540" s="40">
        <v>11411.257599999999</v>
      </c>
      <c r="V1540" s="41">
        <v>1198.1820479999999</v>
      </c>
      <c r="W1540" s="41">
        <v>3252.2084159999995</v>
      </c>
      <c r="X1540" s="40">
        <v>11742.788799999998</v>
      </c>
      <c r="Y1540" s="41">
        <v>1350.4207119999999</v>
      </c>
      <c r="Z1540" s="41">
        <v>3581.5505839999996</v>
      </c>
      <c r="AA1540" s="40">
        <v>12074.32</v>
      </c>
      <c r="AB1540" s="41">
        <v>1509.29</v>
      </c>
      <c r="AC1540" s="41">
        <v>3924.154</v>
      </c>
      <c r="AD1540" s="35"/>
      <c r="AE1540" s="35"/>
      <c r="AF1540" s="35"/>
      <c r="AG1540" s="35"/>
      <c r="AH1540" s="35"/>
      <c r="AI1540" s="2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</row>
    <row r="1541" spans="1:49" s="24" customFormat="1">
      <c r="A1541" s="31">
        <v>18489</v>
      </c>
      <c r="B1541" s="31" t="s">
        <v>2084</v>
      </c>
      <c r="C1541" s="31" t="s">
        <v>15</v>
      </c>
      <c r="D1541" s="31"/>
      <c r="E1541" s="31">
        <v>75.010000000000005</v>
      </c>
      <c r="F1541" s="31" t="s">
        <v>362</v>
      </c>
      <c r="G1541" s="31" t="s">
        <v>4</v>
      </c>
      <c r="H1541" s="31" t="s">
        <v>6</v>
      </c>
      <c r="I1541" s="40">
        <v>24288.099999999995</v>
      </c>
      <c r="J1541" s="40">
        <v>1457.2859999999996</v>
      </c>
      <c r="K1541" s="40">
        <v>4857.619999999999</v>
      </c>
      <c r="L1541" s="40">
        <v>25502.503999999997</v>
      </c>
      <c r="M1541" s="41">
        <v>1912.6877999999997</v>
      </c>
      <c r="N1541" s="41">
        <v>5738.0633999999991</v>
      </c>
      <c r="O1541" s="40">
        <v>27688.431199999999</v>
      </c>
      <c r="P1541" s="41">
        <v>2353.5166520000002</v>
      </c>
      <c r="Q1541" s="41">
        <v>6783.6656439999997</v>
      </c>
      <c r="R1541" s="40">
        <v>29874.358399999997</v>
      </c>
      <c r="S1541" s="41">
        <v>2838.0640479999997</v>
      </c>
      <c r="T1541" s="41">
        <v>7916.704976</v>
      </c>
      <c r="U1541" s="40">
        <v>32060.285599999999</v>
      </c>
      <c r="V1541" s="41">
        <v>3366.329988</v>
      </c>
      <c r="W1541" s="41">
        <v>9137.1813959999981</v>
      </c>
      <c r="X1541" s="40">
        <v>34246.212800000001</v>
      </c>
      <c r="Y1541" s="41">
        <v>3938.3144720000005</v>
      </c>
      <c r="Z1541" s="41">
        <v>10445.094904</v>
      </c>
      <c r="AA1541" s="40">
        <v>36432.14</v>
      </c>
      <c r="AB1541" s="41">
        <v>4554.0174999999999</v>
      </c>
      <c r="AC1541" s="41">
        <v>11840.4455</v>
      </c>
      <c r="AD1541" s="35"/>
      <c r="AE1541" s="35"/>
      <c r="AF1541" s="35"/>
      <c r="AG1541" s="35"/>
      <c r="AH1541" s="35"/>
      <c r="AI1541" s="2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</row>
    <row r="1542" spans="1:49" s="24" customFormat="1">
      <c r="A1542" s="31">
        <v>28638</v>
      </c>
      <c r="B1542" s="31" t="s">
        <v>455</v>
      </c>
      <c r="C1542" s="31" t="s">
        <v>13</v>
      </c>
      <c r="D1542" s="31"/>
      <c r="E1542" s="31">
        <v>49.1</v>
      </c>
      <c r="F1542" s="31" t="s">
        <v>320</v>
      </c>
      <c r="G1542" s="31" t="s">
        <v>4</v>
      </c>
      <c r="H1542" s="31" t="s">
        <v>6</v>
      </c>
      <c r="I1542" s="40">
        <v>17892.559999999998</v>
      </c>
      <c r="J1542" s="40">
        <v>1073.5535999999997</v>
      </c>
      <c r="K1542" s="40">
        <v>3578.5119999999997</v>
      </c>
      <c r="L1542" s="40">
        <v>17946.237999999998</v>
      </c>
      <c r="M1542" s="41">
        <v>1345.9678499999998</v>
      </c>
      <c r="N1542" s="41">
        <v>4037.9035499999995</v>
      </c>
      <c r="O1542" s="40">
        <v>18042.858399999997</v>
      </c>
      <c r="P1542" s="41">
        <v>1533.6429639999999</v>
      </c>
      <c r="Q1542" s="41">
        <v>4420.5003079999997</v>
      </c>
      <c r="R1542" s="40">
        <v>18139.478799999997</v>
      </c>
      <c r="S1542" s="41">
        <v>1723.2504859999997</v>
      </c>
      <c r="T1542" s="41">
        <v>4806.9618819999996</v>
      </c>
      <c r="U1542" s="40">
        <v>18236.099199999997</v>
      </c>
      <c r="V1542" s="41">
        <v>1914.7904159999996</v>
      </c>
      <c r="W1542" s="41">
        <v>5197.2882719999989</v>
      </c>
      <c r="X1542" s="40">
        <v>18332.719599999997</v>
      </c>
      <c r="Y1542" s="41">
        <v>2108.2627539999999</v>
      </c>
      <c r="Z1542" s="41">
        <v>5591.4794779999993</v>
      </c>
      <c r="AA1542" s="40">
        <v>18429.339999999997</v>
      </c>
      <c r="AB1542" s="41">
        <v>2303.6674999999996</v>
      </c>
      <c r="AC1542" s="41">
        <v>5989.535499999999</v>
      </c>
      <c r="AD1542" s="35"/>
      <c r="AE1542" s="35"/>
      <c r="AF1542" s="35"/>
      <c r="AG1542" s="35"/>
      <c r="AH1542" s="35"/>
      <c r="AI1542" s="2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</row>
    <row r="1543" spans="1:49" s="24" customFormat="1">
      <c r="A1543" s="31">
        <v>21673</v>
      </c>
      <c r="B1543" s="31" t="s">
        <v>2050</v>
      </c>
      <c r="C1543" s="31" t="s">
        <v>15</v>
      </c>
      <c r="D1543" s="31"/>
      <c r="E1543" s="31">
        <v>57.11</v>
      </c>
      <c r="F1543" s="31" t="s">
        <v>118</v>
      </c>
      <c r="G1543" s="31" t="s">
        <v>4</v>
      </c>
      <c r="H1543" s="31" t="s">
        <v>6</v>
      </c>
      <c r="I1543" s="40">
        <v>11669.060000000001</v>
      </c>
      <c r="J1543" s="40">
        <v>700.14360000000011</v>
      </c>
      <c r="K1543" s="40">
        <v>2333.8120000000004</v>
      </c>
      <c r="L1543" s="40">
        <v>12252.514000000001</v>
      </c>
      <c r="M1543" s="41">
        <v>918.93855000000008</v>
      </c>
      <c r="N1543" s="41">
        <v>2756.8156500000005</v>
      </c>
      <c r="O1543" s="40">
        <v>13302.731200000002</v>
      </c>
      <c r="P1543" s="41">
        <v>1130.7321520000003</v>
      </c>
      <c r="Q1543" s="41">
        <v>3259.1691440000004</v>
      </c>
      <c r="R1543" s="40">
        <v>14352.948400000001</v>
      </c>
      <c r="S1543" s="41">
        <v>1363.5300980000002</v>
      </c>
      <c r="T1543" s="41">
        <v>3803.5313260000007</v>
      </c>
      <c r="U1543" s="40">
        <v>15403.1656</v>
      </c>
      <c r="V1543" s="41">
        <v>1617.332388</v>
      </c>
      <c r="W1543" s="41">
        <v>4389.902196</v>
      </c>
      <c r="X1543" s="40">
        <v>16453.382799999999</v>
      </c>
      <c r="Y1543" s="41">
        <v>1892.1390220000001</v>
      </c>
      <c r="Z1543" s="41">
        <v>5018.2817539999996</v>
      </c>
      <c r="AA1543" s="40">
        <v>17503.600000000002</v>
      </c>
      <c r="AB1543" s="41">
        <v>2187.9500000000003</v>
      </c>
      <c r="AC1543" s="41">
        <v>5688.670000000001</v>
      </c>
      <c r="AD1543" s="35"/>
      <c r="AE1543" s="35"/>
      <c r="AF1543" s="35"/>
      <c r="AG1543" s="35"/>
      <c r="AH1543" s="35"/>
      <c r="AI1543" s="2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</row>
    <row r="1544" spans="1:49" s="24" customFormat="1">
      <c r="A1544" s="31">
        <v>18501</v>
      </c>
      <c r="B1544" s="31" t="s">
        <v>1083</v>
      </c>
      <c r="C1544" s="31" t="s">
        <v>13</v>
      </c>
      <c r="D1544" s="31"/>
      <c r="E1544" s="31">
        <v>64</v>
      </c>
      <c r="F1544" s="31" t="s">
        <v>254</v>
      </c>
      <c r="G1544" s="31" t="s">
        <v>4</v>
      </c>
      <c r="H1544" s="31" t="s">
        <v>6</v>
      </c>
      <c r="I1544" s="40">
        <v>27195.5</v>
      </c>
      <c r="J1544" s="40">
        <v>1631.73</v>
      </c>
      <c r="K1544" s="40">
        <v>5439.1</v>
      </c>
      <c r="L1544" s="40">
        <v>28555.274000000001</v>
      </c>
      <c r="M1544" s="41">
        <v>2141.6455500000002</v>
      </c>
      <c r="N1544" s="41">
        <v>6424.9366500000006</v>
      </c>
      <c r="O1544" s="40">
        <v>31002.867200000001</v>
      </c>
      <c r="P1544" s="41">
        <v>2635.2437120000004</v>
      </c>
      <c r="Q1544" s="41">
        <v>7595.702464</v>
      </c>
      <c r="R1544" s="40">
        <v>33450.460399999996</v>
      </c>
      <c r="S1544" s="41">
        <v>3177.7937379999998</v>
      </c>
      <c r="T1544" s="41">
        <v>8864.3720059999996</v>
      </c>
      <c r="U1544" s="40">
        <v>35898.053599999999</v>
      </c>
      <c r="V1544" s="41">
        <v>3769.2956279999999</v>
      </c>
      <c r="W1544" s="41">
        <v>10230.945275999999</v>
      </c>
      <c r="X1544" s="40">
        <v>38345.646800000002</v>
      </c>
      <c r="Y1544" s="41">
        <v>4409.7493820000009</v>
      </c>
      <c r="Z1544" s="41">
        <v>11695.422274</v>
      </c>
      <c r="AA1544" s="40">
        <v>40793.24</v>
      </c>
      <c r="AB1544" s="41">
        <v>5099.1549999999997</v>
      </c>
      <c r="AC1544" s="41">
        <v>13257.803</v>
      </c>
      <c r="AD1544" s="35"/>
      <c r="AE1544" s="35"/>
      <c r="AF1544" s="35"/>
      <c r="AG1544" s="35"/>
      <c r="AH1544" s="35"/>
      <c r="AI1544" s="2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</row>
    <row r="1545" spans="1:49" s="24" customFormat="1">
      <c r="A1545" s="31">
        <v>22143</v>
      </c>
      <c r="B1545" s="31" t="s">
        <v>1079</v>
      </c>
      <c r="C1545" s="31" t="s">
        <v>13</v>
      </c>
      <c r="D1545" s="31"/>
      <c r="E1545" s="31">
        <v>62.05</v>
      </c>
      <c r="F1545" s="31" t="s">
        <v>405</v>
      </c>
      <c r="G1545" s="31" t="s">
        <v>4</v>
      </c>
      <c r="H1545" s="31" t="s">
        <v>6</v>
      </c>
      <c r="I1545" s="40">
        <v>24288.099999999995</v>
      </c>
      <c r="J1545" s="40">
        <v>1457.2859999999996</v>
      </c>
      <c r="K1545" s="40">
        <v>4857.619999999999</v>
      </c>
      <c r="L1545" s="40">
        <v>25502.503999999997</v>
      </c>
      <c r="M1545" s="41">
        <v>1912.6877999999997</v>
      </c>
      <c r="N1545" s="41">
        <v>5738.0633999999991</v>
      </c>
      <c r="O1545" s="40">
        <v>27688.431199999999</v>
      </c>
      <c r="P1545" s="41">
        <v>2353.5166520000002</v>
      </c>
      <c r="Q1545" s="41">
        <v>6783.6656439999997</v>
      </c>
      <c r="R1545" s="40">
        <v>29874.358399999997</v>
      </c>
      <c r="S1545" s="41">
        <v>2838.0640479999997</v>
      </c>
      <c r="T1545" s="41">
        <v>7916.704976</v>
      </c>
      <c r="U1545" s="40">
        <v>32060.285599999999</v>
      </c>
      <c r="V1545" s="41">
        <v>3366.329988</v>
      </c>
      <c r="W1545" s="41">
        <v>9137.1813959999981</v>
      </c>
      <c r="X1545" s="40">
        <v>34246.212800000001</v>
      </c>
      <c r="Y1545" s="41">
        <v>3938.3144720000005</v>
      </c>
      <c r="Z1545" s="41">
        <v>10445.094904</v>
      </c>
      <c r="AA1545" s="40">
        <v>36432.14</v>
      </c>
      <c r="AB1545" s="41">
        <v>4554.0174999999999</v>
      </c>
      <c r="AC1545" s="41">
        <v>11840.4455</v>
      </c>
      <c r="AD1545" s="35"/>
      <c r="AE1545" s="35"/>
      <c r="AF1545" s="35"/>
      <c r="AG1545" s="35"/>
      <c r="AH1545" s="35"/>
      <c r="AI1545" s="2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</row>
    <row r="1546" spans="1:49" s="24" customFormat="1">
      <c r="A1546" s="31">
        <v>18540</v>
      </c>
      <c r="B1546" s="31" t="s">
        <v>2249</v>
      </c>
      <c r="C1546" s="31" t="s">
        <v>15</v>
      </c>
      <c r="D1546" s="31"/>
      <c r="E1546" s="31">
        <v>64.09</v>
      </c>
      <c r="F1546" s="31" t="s">
        <v>293</v>
      </c>
      <c r="G1546" s="31" t="s">
        <v>4</v>
      </c>
      <c r="H1546" s="31" t="s">
        <v>6</v>
      </c>
      <c r="I1546" s="40">
        <v>21687.1</v>
      </c>
      <c r="J1546" s="40">
        <v>1301.2259999999999</v>
      </c>
      <c r="K1546" s="40">
        <v>4337.42</v>
      </c>
      <c r="L1546" s="40">
        <v>24431.735999999997</v>
      </c>
      <c r="M1546" s="41">
        <v>1832.3801999999998</v>
      </c>
      <c r="N1546" s="41">
        <v>5497.1405999999997</v>
      </c>
      <c r="O1546" s="40">
        <v>26525.884799999996</v>
      </c>
      <c r="P1546" s="41">
        <v>2254.7002079999997</v>
      </c>
      <c r="Q1546" s="41">
        <v>6498.8417759999993</v>
      </c>
      <c r="R1546" s="40">
        <v>28620.033599999995</v>
      </c>
      <c r="S1546" s="41">
        <v>2718.9031919999998</v>
      </c>
      <c r="T1546" s="41">
        <v>7584.3089039999995</v>
      </c>
      <c r="U1546" s="40">
        <v>30714.182399999998</v>
      </c>
      <c r="V1546" s="41">
        <v>3224.9891519999996</v>
      </c>
      <c r="W1546" s="41">
        <v>8753.5419839999995</v>
      </c>
      <c r="X1546" s="40">
        <v>32808.331200000001</v>
      </c>
      <c r="Y1546" s="41">
        <v>3772.9580880000003</v>
      </c>
      <c r="Z1546" s="41">
        <v>10006.541015999999</v>
      </c>
      <c r="AA1546" s="40">
        <v>34902.479999999996</v>
      </c>
      <c r="AB1546" s="41">
        <v>4362.8099999999995</v>
      </c>
      <c r="AC1546" s="41">
        <v>11343.305999999999</v>
      </c>
      <c r="AD1546" s="35"/>
      <c r="AE1546" s="35"/>
      <c r="AF1546" s="35"/>
      <c r="AG1546" s="35"/>
      <c r="AH1546" s="35"/>
      <c r="AI1546" s="2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</row>
    <row r="1547" spans="1:49" s="24" customFormat="1">
      <c r="A1547" s="31">
        <v>29717</v>
      </c>
      <c r="B1547" s="31" t="s">
        <v>551</v>
      </c>
      <c r="C1547" s="31" t="s">
        <v>13</v>
      </c>
      <c r="D1547" s="31"/>
      <c r="E1547" s="31">
        <v>41.05</v>
      </c>
      <c r="F1547" s="31" t="s">
        <v>116</v>
      </c>
      <c r="G1547" s="31" t="s">
        <v>4</v>
      </c>
      <c r="H1547" s="31" t="s">
        <v>6</v>
      </c>
      <c r="I1547" s="40">
        <v>10641.76</v>
      </c>
      <c r="J1547" s="40">
        <v>638.50559999999996</v>
      </c>
      <c r="K1547" s="40">
        <v>2128.3520000000003</v>
      </c>
      <c r="L1547" s="40">
        <v>10753.498000000001</v>
      </c>
      <c r="M1547" s="41">
        <v>806.51235000000008</v>
      </c>
      <c r="N1547" s="41">
        <v>2419.5370500000004</v>
      </c>
      <c r="O1547" s="40">
        <v>10954.626400000003</v>
      </c>
      <c r="P1547" s="41">
        <v>931.14324400000032</v>
      </c>
      <c r="Q1547" s="41">
        <v>2683.8834680000004</v>
      </c>
      <c r="R1547" s="40">
        <v>11155.754800000002</v>
      </c>
      <c r="S1547" s="41">
        <v>1059.7967060000003</v>
      </c>
      <c r="T1547" s="41">
        <v>2956.2750220000007</v>
      </c>
      <c r="U1547" s="40">
        <v>11356.883200000002</v>
      </c>
      <c r="V1547" s="41">
        <v>1192.4727360000002</v>
      </c>
      <c r="W1547" s="41">
        <v>3236.7117120000003</v>
      </c>
      <c r="X1547" s="40">
        <v>11558.011600000002</v>
      </c>
      <c r="Y1547" s="41">
        <v>1329.1713340000003</v>
      </c>
      <c r="Z1547" s="41">
        <v>3525.1935380000004</v>
      </c>
      <c r="AA1547" s="40">
        <v>11759.140000000003</v>
      </c>
      <c r="AB1547" s="41">
        <v>1469.8925000000004</v>
      </c>
      <c r="AC1547" s="41">
        <v>3821.7205000000013</v>
      </c>
      <c r="AD1547" s="35"/>
      <c r="AE1547" s="35"/>
      <c r="AF1547" s="35"/>
      <c r="AG1547" s="35"/>
      <c r="AH1547" s="35"/>
      <c r="AI1547" s="2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</row>
    <row r="1548" spans="1:49" s="24" customFormat="1">
      <c r="A1548" s="31">
        <v>30501</v>
      </c>
      <c r="B1548" s="31" t="s">
        <v>642</v>
      </c>
      <c r="C1548" s="31" t="s">
        <v>13</v>
      </c>
      <c r="D1548" s="31"/>
      <c r="E1548" s="31">
        <v>31.06</v>
      </c>
      <c r="F1548" s="31" t="s">
        <v>49</v>
      </c>
      <c r="G1548" s="31" t="s">
        <v>4</v>
      </c>
      <c r="H1548" s="31" t="s">
        <v>6</v>
      </c>
      <c r="I1548" s="40">
        <v>17114.66</v>
      </c>
      <c r="J1548" s="40">
        <v>1026.8796</v>
      </c>
      <c r="K1548" s="40">
        <v>3422.9320000000002</v>
      </c>
      <c r="L1548" s="40">
        <v>17397.052000000003</v>
      </c>
      <c r="M1548" s="41">
        <v>1304.7789000000002</v>
      </c>
      <c r="N1548" s="41">
        <v>3914.3367000000007</v>
      </c>
      <c r="O1548" s="40">
        <v>17905.357600000003</v>
      </c>
      <c r="P1548" s="41">
        <v>1521.9553960000003</v>
      </c>
      <c r="Q1548" s="41">
        <v>4386.8126120000006</v>
      </c>
      <c r="R1548" s="40">
        <v>18413.663200000003</v>
      </c>
      <c r="S1548" s="41">
        <v>1749.2980040000002</v>
      </c>
      <c r="T1548" s="41">
        <v>4879.6207480000012</v>
      </c>
      <c r="U1548" s="40">
        <v>18921.968800000002</v>
      </c>
      <c r="V1548" s="41">
        <v>1986.8067240000003</v>
      </c>
      <c r="W1548" s="41">
        <v>5392.7611080000006</v>
      </c>
      <c r="X1548" s="40">
        <v>19430.274400000002</v>
      </c>
      <c r="Y1548" s="41">
        <v>2234.4815560000002</v>
      </c>
      <c r="Z1548" s="41">
        <v>5926.2336920000007</v>
      </c>
      <c r="AA1548" s="40">
        <v>19938.580000000002</v>
      </c>
      <c r="AB1548" s="41">
        <v>2492.3225000000002</v>
      </c>
      <c r="AC1548" s="41">
        <v>6480.0385000000006</v>
      </c>
      <c r="AD1548" s="35"/>
      <c r="AE1548" s="35"/>
      <c r="AF1548" s="35"/>
      <c r="AG1548" s="35"/>
      <c r="AH1548" s="35"/>
      <c r="AI1548" s="2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</row>
    <row r="1549" spans="1:49" s="24" customFormat="1">
      <c r="A1549" s="31">
        <v>18560</v>
      </c>
      <c r="B1549" s="31" t="s">
        <v>2237</v>
      </c>
      <c r="C1549" s="31" t="s">
        <v>15</v>
      </c>
      <c r="D1549" s="31"/>
      <c r="E1549" s="31">
        <v>67.06</v>
      </c>
      <c r="F1549" s="31" t="s">
        <v>1158</v>
      </c>
      <c r="G1549" s="31" t="s">
        <v>4</v>
      </c>
      <c r="H1549" s="31" t="s">
        <v>6</v>
      </c>
      <c r="I1549" s="40">
        <v>30663.62</v>
      </c>
      <c r="J1549" s="40">
        <v>1839.8172</v>
      </c>
      <c r="K1549" s="40">
        <v>6132.7240000000002</v>
      </c>
      <c r="L1549" s="40">
        <v>32301.110000000004</v>
      </c>
      <c r="M1549" s="41">
        <v>2422.5832500000001</v>
      </c>
      <c r="N1549" s="41">
        <v>7267.7497500000009</v>
      </c>
      <c r="O1549" s="40">
        <v>35248.592000000004</v>
      </c>
      <c r="P1549" s="41">
        <v>2996.1303200000007</v>
      </c>
      <c r="Q1549" s="41">
        <v>8635.9050400000015</v>
      </c>
      <c r="R1549" s="40">
        <v>38196.074000000001</v>
      </c>
      <c r="S1549" s="41">
        <v>3628.6270300000001</v>
      </c>
      <c r="T1549" s="41">
        <v>10121.95961</v>
      </c>
      <c r="U1549" s="40">
        <v>41143.556000000004</v>
      </c>
      <c r="V1549" s="41">
        <v>4320.0733800000007</v>
      </c>
      <c r="W1549" s="41">
        <v>11725.91346</v>
      </c>
      <c r="X1549" s="40">
        <v>44091.038</v>
      </c>
      <c r="Y1549" s="41">
        <v>5070.4693700000007</v>
      </c>
      <c r="Z1549" s="41">
        <v>13447.766589999999</v>
      </c>
      <c r="AA1549" s="40">
        <v>47038.520000000004</v>
      </c>
      <c r="AB1549" s="41">
        <v>5879.8150000000005</v>
      </c>
      <c r="AC1549" s="41">
        <v>15287.519000000002</v>
      </c>
      <c r="AD1549" s="35"/>
      <c r="AE1549" s="35"/>
      <c r="AF1549" s="35"/>
      <c r="AG1549" s="35"/>
      <c r="AH1549" s="35"/>
      <c r="AI1549" s="2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</row>
    <row r="1550" spans="1:49" s="24" customFormat="1">
      <c r="A1550" s="31">
        <v>18571</v>
      </c>
      <c r="B1550" s="31" t="s">
        <v>2130</v>
      </c>
      <c r="C1550" s="31" t="s">
        <v>15</v>
      </c>
      <c r="D1550" s="31"/>
      <c r="E1550" s="31">
        <v>59.02</v>
      </c>
      <c r="F1550" s="31" t="s">
        <v>438</v>
      </c>
      <c r="G1550" s="31" t="s">
        <v>4</v>
      </c>
      <c r="H1550" s="31" t="s">
        <v>6</v>
      </c>
      <c r="I1550" s="40">
        <v>24288.099999999995</v>
      </c>
      <c r="J1550" s="40">
        <v>1457.2859999999996</v>
      </c>
      <c r="K1550" s="40">
        <v>4857.619999999999</v>
      </c>
      <c r="L1550" s="40">
        <v>25502.503999999997</v>
      </c>
      <c r="M1550" s="41">
        <v>1912.6877999999997</v>
      </c>
      <c r="N1550" s="41">
        <v>5738.0633999999991</v>
      </c>
      <c r="O1550" s="40">
        <v>27688.431199999999</v>
      </c>
      <c r="P1550" s="41">
        <v>2353.5166520000002</v>
      </c>
      <c r="Q1550" s="41">
        <v>6783.6656439999997</v>
      </c>
      <c r="R1550" s="40">
        <v>29874.358399999997</v>
      </c>
      <c r="S1550" s="41">
        <v>2838.0640479999997</v>
      </c>
      <c r="T1550" s="41">
        <v>7916.704976</v>
      </c>
      <c r="U1550" s="40">
        <v>32060.285599999999</v>
      </c>
      <c r="V1550" s="41">
        <v>3366.329988</v>
      </c>
      <c r="W1550" s="41">
        <v>9137.1813959999981</v>
      </c>
      <c r="X1550" s="40">
        <v>34246.212800000001</v>
      </c>
      <c r="Y1550" s="41">
        <v>3938.3144720000005</v>
      </c>
      <c r="Z1550" s="41">
        <v>10445.094904</v>
      </c>
      <c r="AA1550" s="40">
        <v>36432.14</v>
      </c>
      <c r="AB1550" s="41">
        <v>4554.0174999999999</v>
      </c>
      <c r="AC1550" s="41">
        <v>11840.4455</v>
      </c>
      <c r="AD1550" s="35"/>
      <c r="AE1550" s="35"/>
      <c r="AF1550" s="35"/>
      <c r="AG1550" s="35"/>
      <c r="AH1550" s="35"/>
      <c r="AI1550" s="2"/>
      <c r="AJ1550" s="1"/>
      <c r="AK1550" s="1"/>
      <c r="AL1550" s="1"/>
      <c r="AM1550" s="1"/>
      <c r="AN1550" s="1"/>
      <c r="AO1550" s="1"/>
      <c r="AP1550" s="1"/>
      <c r="AQ1550" s="1"/>
      <c r="AR1550" s="1"/>
      <c r="AS1550" s="2"/>
      <c r="AT1550" s="2"/>
      <c r="AU1550" s="1"/>
      <c r="AV1550" s="1"/>
      <c r="AW1550" s="1"/>
    </row>
    <row r="1551" spans="1:49" s="24" customFormat="1">
      <c r="A1551" s="31">
        <v>18581</v>
      </c>
      <c r="B1551" s="31" t="s">
        <v>2143</v>
      </c>
      <c r="C1551" s="31" t="s">
        <v>15</v>
      </c>
      <c r="D1551" s="31"/>
      <c r="E1551" s="31">
        <v>61.09</v>
      </c>
      <c r="F1551" s="31" t="s">
        <v>211</v>
      </c>
      <c r="G1551" s="31" t="s">
        <v>4</v>
      </c>
      <c r="H1551" s="31" t="s">
        <v>6</v>
      </c>
      <c r="I1551" s="40">
        <v>20226.38</v>
      </c>
      <c r="J1551" s="40">
        <v>1213.5827999999999</v>
      </c>
      <c r="K1551" s="40">
        <v>4045.2760000000003</v>
      </c>
      <c r="L1551" s="40">
        <v>21237.698</v>
      </c>
      <c r="M1551" s="41">
        <v>1592.82735</v>
      </c>
      <c r="N1551" s="41">
        <v>4778.4820500000005</v>
      </c>
      <c r="O1551" s="40">
        <v>23058.070400000001</v>
      </c>
      <c r="P1551" s="41">
        <v>1959.9359840000002</v>
      </c>
      <c r="Q1551" s="41">
        <v>5649.2272480000001</v>
      </c>
      <c r="R1551" s="40">
        <v>24878.442800000001</v>
      </c>
      <c r="S1551" s="41">
        <v>2363.4520660000003</v>
      </c>
      <c r="T1551" s="41">
        <v>6592.7873420000005</v>
      </c>
      <c r="U1551" s="40">
        <v>26698.815200000001</v>
      </c>
      <c r="V1551" s="41">
        <v>2803.3755959999999</v>
      </c>
      <c r="W1551" s="41">
        <v>7609.1623319999999</v>
      </c>
      <c r="X1551" s="40">
        <v>28519.187600000001</v>
      </c>
      <c r="Y1551" s="41">
        <v>3279.7065740000003</v>
      </c>
      <c r="Z1551" s="41">
        <v>8698.352218</v>
      </c>
      <c r="AA1551" s="40">
        <v>30339.56</v>
      </c>
      <c r="AB1551" s="41">
        <v>3792.4450000000002</v>
      </c>
      <c r="AC1551" s="41">
        <v>9860.357</v>
      </c>
      <c r="AD1551" s="35"/>
      <c r="AE1551" s="35"/>
      <c r="AF1551" s="35"/>
      <c r="AG1551" s="35"/>
      <c r="AH1551" s="35"/>
      <c r="AI1551" s="2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</row>
    <row r="1552" spans="1:49" s="24" customFormat="1">
      <c r="A1552" s="31">
        <v>32235</v>
      </c>
      <c r="B1552" s="31" t="s">
        <v>497</v>
      </c>
      <c r="C1552" s="31" t="s">
        <v>13</v>
      </c>
      <c r="D1552" s="31"/>
      <c r="E1552" s="31">
        <v>56.05</v>
      </c>
      <c r="F1552" s="31" t="s">
        <v>180</v>
      </c>
      <c r="G1552" s="31" t="s">
        <v>4</v>
      </c>
      <c r="H1552" s="31" t="s">
        <v>6</v>
      </c>
      <c r="I1552" s="40">
        <v>11641.453125000002</v>
      </c>
      <c r="J1552" s="40">
        <v>698.48718750000012</v>
      </c>
      <c r="K1552" s="40">
        <v>2328.2906250000005</v>
      </c>
      <c r="L1552" s="40">
        <v>11746.22625</v>
      </c>
      <c r="M1552" s="41">
        <v>880.96696874999998</v>
      </c>
      <c r="N1552" s="41">
        <v>2642.9009062499999</v>
      </c>
      <c r="O1552" s="40">
        <v>11934.817875000001</v>
      </c>
      <c r="P1552" s="41">
        <v>1014.4595193750001</v>
      </c>
      <c r="Q1552" s="41">
        <v>2924.0303793749999</v>
      </c>
      <c r="R1552" s="40">
        <v>12123.4095</v>
      </c>
      <c r="S1552" s="41">
        <v>1151.7239024999999</v>
      </c>
      <c r="T1552" s="41">
        <v>3212.7035175000001</v>
      </c>
      <c r="U1552" s="40">
        <v>12312.001125000001</v>
      </c>
      <c r="V1552" s="41">
        <v>1292.760118125</v>
      </c>
      <c r="W1552" s="41">
        <v>3508.9203206249999</v>
      </c>
      <c r="X1552" s="40">
        <v>12500.59275</v>
      </c>
      <c r="Y1552" s="41">
        <v>1437.5681662500001</v>
      </c>
      <c r="Z1552" s="41">
        <v>3812.6807887499999</v>
      </c>
      <c r="AA1552" s="40">
        <v>12689.184375000001</v>
      </c>
      <c r="AB1552" s="41">
        <v>1586.1480468750001</v>
      </c>
      <c r="AC1552" s="41">
        <v>4123.9849218750005</v>
      </c>
      <c r="AD1552" s="35"/>
      <c r="AE1552" s="35"/>
      <c r="AF1552" s="35"/>
      <c r="AG1552" s="35"/>
      <c r="AH1552" s="35"/>
      <c r="AI1552" s="2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</row>
    <row r="1553" spans="1:49" s="24" customFormat="1">
      <c r="A1553" s="31">
        <v>32184</v>
      </c>
      <c r="B1553" s="31" t="s">
        <v>494</v>
      </c>
      <c r="C1553" s="31" t="s">
        <v>13</v>
      </c>
      <c r="D1553" s="31"/>
      <c r="E1553" s="31">
        <v>48.1</v>
      </c>
      <c r="F1553" s="31" t="s">
        <v>180</v>
      </c>
      <c r="G1553" s="31" t="s">
        <v>4</v>
      </c>
      <c r="H1553" s="31" t="s">
        <v>6</v>
      </c>
      <c r="I1553" s="40">
        <v>9110.7199999999993</v>
      </c>
      <c r="J1553" s="40">
        <v>546.64319999999998</v>
      </c>
      <c r="K1553" s="40">
        <v>1822.144</v>
      </c>
      <c r="L1553" s="40">
        <v>9192.7160000000003</v>
      </c>
      <c r="M1553" s="41">
        <v>689.45370000000003</v>
      </c>
      <c r="N1553" s="41">
        <v>2068.3611000000001</v>
      </c>
      <c r="O1553" s="40">
        <v>9340.3088000000007</v>
      </c>
      <c r="P1553" s="41">
        <v>793.9262480000001</v>
      </c>
      <c r="Q1553" s="41">
        <v>2288.3756560000002</v>
      </c>
      <c r="R1553" s="40">
        <v>9487.9016000000011</v>
      </c>
      <c r="S1553" s="41">
        <v>901.35065200000008</v>
      </c>
      <c r="T1553" s="41">
        <v>2514.2939240000005</v>
      </c>
      <c r="U1553" s="40">
        <v>9635.4944000000014</v>
      </c>
      <c r="V1553" s="41">
        <v>1011.7269120000001</v>
      </c>
      <c r="W1553" s="41">
        <v>2746.1159040000002</v>
      </c>
      <c r="X1553" s="40">
        <v>9783.0872000000018</v>
      </c>
      <c r="Y1553" s="41">
        <v>1125.0550280000002</v>
      </c>
      <c r="Z1553" s="41">
        <v>2983.8415960000007</v>
      </c>
      <c r="AA1553" s="40">
        <v>9930.68</v>
      </c>
      <c r="AB1553" s="41">
        <v>1241.335</v>
      </c>
      <c r="AC1553" s="41">
        <v>3227.471</v>
      </c>
      <c r="AD1553" s="35"/>
      <c r="AE1553" s="35"/>
      <c r="AF1553" s="35"/>
      <c r="AG1553" s="35"/>
      <c r="AH1553" s="35"/>
      <c r="AI1553" s="2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</row>
    <row r="1554" spans="1:49" s="24" customFormat="1">
      <c r="A1554" s="31">
        <v>22768</v>
      </c>
      <c r="B1554" s="31" t="s">
        <v>1059</v>
      </c>
      <c r="C1554" s="31" t="s">
        <v>13</v>
      </c>
      <c r="D1554" s="31"/>
      <c r="E1554" s="31">
        <v>55</v>
      </c>
      <c r="F1554" s="31" t="s">
        <v>397</v>
      </c>
      <c r="G1554" s="31" t="s">
        <v>4</v>
      </c>
      <c r="H1554" s="31" t="s">
        <v>6</v>
      </c>
      <c r="I1554" s="40">
        <v>30943.300000000003</v>
      </c>
      <c r="J1554" s="40">
        <v>1856.5980000000002</v>
      </c>
      <c r="K1554" s="40">
        <v>6188.6600000000008</v>
      </c>
      <c r="L1554" s="40">
        <v>32724.271999999997</v>
      </c>
      <c r="M1554" s="41">
        <v>2454.3203999999996</v>
      </c>
      <c r="N1554" s="41">
        <v>7362.9611999999997</v>
      </c>
      <c r="O1554" s="40">
        <v>35930.021599999993</v>
      </c>
      <c r="P1554" s="41">
        <v>3054.0518359999996</v>
      </c>
      <c r="Q1554" s="41">
        <v>8802.8552919999984</v>
      </c>
      <c r="R1554" s="40">
        <v>39135.771199999996</v>
      </c>
      <c r="S1554" s="41">
        <v>3717.8982639999995</v>
      </c>
      <c r="T1554" s="41">
        <v>10370.979368</v>
      </c>
      <c r="U1554" s="40">
        <v>42341.520799999998</v>
      </c>
      <c r="V1554" s="41">
        <v>4445.859684</v>
      </c>
      <c r="W1554" s="41">
        <v>12067.333427999998</v>
      </c>
      <c r="X1554" s="40">
        <v>45547.270399999994</v>
      </c>
      <c r="Y1554" s="41">
        <v>5237.9360959999995</v>
      </c>
      <c r="Z1554" s="41">
        <v>13891.917471999997</v>
      </c>
      <c r="AA1554" s="40">
        <v>48753.02</v>
      </c>
      <c r="AB1554" s="41">
        <v>6094.1274999999996</v>
      </c>
      <c r="AC1554" s="41">
        <v>15844.7315</v>
      </c>
      <c r="AD1554" s="35"/>
      <c r="AE1554" s="35"/>
      <c r="AF1554" s="35"/>
      <c r="AG1554" s="35"/>
      <c r="AH1554" s="35"/>
      <c r="AI1554" s="2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</row>
    <row r="1555" spans="1:49" s="24" customFormat="1">
      <c r="A1555" s="31">
        <v>21359</v>
      </c>
      <c r="B1555" s="31" t="s">
        <v>1589</v>
      </c>
      <c r="C1555" s="31" t="s">
        <v>15</v>
      </c>
      <c r="D1555" s="31"/>
      <c r="E1555" s="31">
        <v>62.1</v>
      </c>
      <c r="F1555" s="31" t="s">
        <v>64</v>
      </c>
      <c r="G1555" s="31" t="s">
        <v>4</v>
      </c>
      <c r="H1555" s="31" t="s">
        <v>6</v>
      </c>
      <c r="I1555" s="40">
        <v>18203.88</v>
      </c>
      <c r="J1555" s="40">
        <v>1092.2328</v>
      </c>
      <c r="K1555" s="40">
        <v>3640.7760000000003</v>
      </c>
      <c r="L1555" s="40">
        <v>18781.287999999997</v>
      </c>
      <c r="M1555" s="41">
        <v>1408.5965999999996</v>
      </c>
      <c r="N1555" s="41">
        <v>4225.7897999999996</v>
      </c>
      <c r="O1555" s="40">
        <v>19820.622399999997</v>
      </c>
      <c r="P1555" s="41">
        <v>1684.7529039999997</v>
      </c>
      <c r="Q1555" s="41">
        <v>4856.0524879999994</v>
      </c>
      <c r="R1555" s="40">
        <v>20859.956799999996</v>
      </c>
      <c r="S1555" s="41">
        <v>1981.6958959999997</v>
      </c>
      <c r="T1555" s="41">
        <v>5527.8885519999994</v>
      </c>
      <c r="U1555" s="40">
        <v>21899.291199999996</v>
      </c>
      <c r="V1555" s="41">
        <v>2299.4255759999996</v>
      </c>
      <c r="W1555" s="41">
        <v>6241.297991999998</v>
      </c>
      <c r="X1555" s="40">
        <v>22938.625599999999</v>
      </c>
      <c r="Y1555" s="41">
        <v>2637.9419440000001</v>
      </c>
      <c r="Z1555" s="41">
        <v>6996.2808079999995</v>
      </c>
      <c r="AA1555" s="40">
        <v>23977.96</v>
      </c>
      <c r="AB1555" s="41">
        <v>2997.2449999999999</v>
      </c>
      <c r="AC1555" s="41">
        <v>7792.8369999999995</v>
      </c>
      <c r="AD1555" s="35"/>
      <c r="AE1555" s="35"/>
      <c r="AF1555" s="35"/>
      <c r="AG1555" s="35"/>
      <c r="AH1555" s="35"/>
      <c r="AI1555" s="2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</row>
    <row r="1556" spans="1:49" s="24" customFormat="1">
      <c r="A1556" s="31">
        <v>25573</v>
      </c>
      <c r="B1556" s="31" t="s">
        <v>1754</v>
      </c>
      <c r="C1556" s="31" t="s">
        <v>15</v>
      </c>
      <c r="D1556" s="31"/>
      <c r="E1556" s="31">
        <v>53.01</v>
      </c>
      <c r="F1556" s="31" t="s">
        <v>404</v>
      </c>
      <c r="G1556" s="31" t="s">
        <v>4</v>
      </c>
      <c r="H1556" s="31" t="s">
        <v>6</v>
      </c>
      <c r="I1556" s="40">
        <v>30551.260000000002</v>
      </c>
      <c r="J1556" s="40">
        <v>1833.0756000000001</v>
      </c>
      <c r="K1556" s="40">
        <v>6110.2520000000004</v>
      </c>
      <c r="L1556" s="40">
        <v>31878.224000000002</v>
      </c>
      <c r="M1556" s="41">
        <v>2390.8668000000002</v>
      </c>
      <c r="N1556" s="41">
        <v>7172.6004000000003</v>
      </c>
      <c r="O1556" s="40">
        <v>34266.7592</v>
      </c>
      <c r="P1556" s="41">
        <v>2912.6745320000005</v>
      </c>
      <c r="Q1556" s="41">
        <v>8395.3560039999993</v>
      </c>
      <c r="R1556" s="40">
        <v>36655.294399999999</v>
      </c>
      <c r="S1556" s="41">
        <v>3482.2529679999998</v>
      </c>
      <c r="T1556" s="41">
        <v>9713.6530160000002</v>
      </c>
      <c r="U1556" s="40">
        <v>39043.829599999997</v>
      </c>
      <c r="V1556" s="41">
        <v>4099.6021079999991</v>
      </c>
      <c r="W1556" s="41">
        <v>11127.491435999998</v>
      </c>
      <c r="X1556" s="40">
        <v>41432.364800000003</v>
      </c>
      <c r="Y1556" s="41">
        <v>4764.7219520000008</v>
      </c>
      <c r="Z1556" s="41">
        <v>12636.871264000001</v>
      </c>
      <c r="AA1556" s="40">
        <v>43820.9</v>
      </c>
      <c r="AB1556" s="41">
        <v>5477.6125000000002</v>
      </c>
      <c r="AC1556" s="41">
        <v>14241.792500000001</v>
      </c>
      <c r="AD1556" s="35"/>
      <c r="AE1556" s="35"/>
      <c r="AF1556" s="35"/>
      <c r="AG1556" s="35"/>
      <c r="AH1556" s="35"/>
      <c r="AI1556" s="2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</row>
    <row r="1557" spans="1:49" s="24" customFormat="1">
      <c r="A1557" s="31">
        <v>18740</v>
      </c>
      <c r="B1557" s="31" t="s">
        <v>1159</v>
      </c>
      <c r="C1557" s="31" t="s">
        <v>13</v>
      </c>
      <c r="D1557" s="31"/>
      <c r="E1557" s="31">
        <v>68</v>
      </c>
      <c r="F1557" s="31" t="s">
        <v>440</v>
      </c>
      <c r="G1557" s="31" t="s">
        <v>4</v>
      </c>
      <c r="H1557" s="31" t="s">
        <v>6</v>
      </c>
      <c r="I1557" s="40">
        <v>19448.439999999999</v>
      </c>
      <c r="J1557" s="40">
        <v>1166.9063999999998</v>
      </c>
      <c r="K1557" s="40">
        <v>3889.6880000000001</v>
      </c>
      <c r="L1557" s="40">
        <v>20420.862000000001</v>
      </c>
      <c r="M1557" s="41">
        <v>1531.56465</v>
      </c>
      <c r="N1557" s="41">
        <v>4594.6939500000008</v>
      </c>
      <c r="O1557" s="40">
        <v>22171.221600000004</v>
      </c>
      <c r="P1557" s="41">
        <v>1884.5538360000005</v>
      </c>
      <c r="Q1557" s="41">
        <v>5431.9492920000012</v>
      </c>
      <c r="R1557" s="40">
        <v>23921.581200000001</v>
      </c>
      <c r="S1557" s="41">
        <v>2272.5502139999999</v>
      </c>
      <c r="T1557" s="41">
        <v>6339.2190180000007</v>
      </c>
      <c r="U1557" s="40">
        <v>25671.940800000004</v>
      </c>
      <c r="V1557" s="41">
        <v>2695.5537840000002</v>
      </c>
      <c r="W1557" s="41">
        <v>7316.5031280000003</v>
      </c>
      <c r="X1557" s="40">
        <v>27422.300400000004</v>
      </c>
      <c r="Y1557" s="41">
        <v>3153.5645460000005</v>
      </c>
      <c r="Z1557" s="41">
        <v>8363.8016220000009</v>
      </c>
      <c r="AA1557" s="40">
        <v>29172.660000000003</v>
      </c>
      <c r="AB1557" s="41">
        <v>3646.5825000000004</v>
      </c>
      <c r="AC1557" s="41">
        <v>9481.1145000000015</v>
      </c>
      <c r="AD1557" s="35"/>
      <c r="AE1557" s="35"/>
      <c r="AF1557" s="35"/>
      <c r="AG1557" s="35"/>
      <c r="AH1557" s="35"/>
      <c r="AI1557" s="2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</row>
    <row r="1558" spans="1:49" s="24" customFormat="1">
      <c r="A1558" s="31">
        <v>31961</v>
      </c>
      <c r="B1558" s="31" t="s">
        <v>518</v>
      </c>
      <c r="C1558" s="31" t="s">
        <v>13</v>
      </c>
      <c r="D1558" s="31"/>
      <c r="E1558" s="31">
        <v>38.03</v>
      </c>
      <c r="F1558" s="31" t="s">
        <v>194</v>
      </c>
      <c r="G1558" s="31" t="s">
        <v>4</v>
      </c>
      <c r="H1558" s="31" t="s">
        <v>6</v>
      </c>
      <c r="I1558" s="40">
        <v>20226.38</v>
      </c>
      <c r="J1558" s="40">
        <v>1213.5827999999999</v>
      </c>
      <c r="K1558" s="40">
        <v>4045.2760000000003</v>
      </c>
      <c r="L1558" s="40">
        <v>20408.418000000001</v>
      </c>
      <c r="M1558" s="41">
        <v>1530.6313500000001</v>
      </c>
      <c r="N1558" s="41">
        <v>4591.8940500000008</v>
      </c>
      <c r="O1558" s="40">
        <v>20736.0864</v>
      </c>
      <c r="P1558" s="41">
        <v>1762.567344</v>
      </c>
      <c r="Q1558" s="41">
        <v>5080.3411679999999</v>
      </c>
      <c r="R1558" s="40">
        <v>21063.754800000002</v>
      </c>
      <c r="S1558" s="41">
        <v>2001.0567060000003</v>
      </c>
      <c r="T1558" s="41">
        <v>5581.8950220000006</v>
      </c>
      <c r="U1558" s="40">
        <v>21391.423200000001</v>
      </c>
      <c r="V1558" s="41">
        <v>2246.099436</v>
      </c>
      <c r="W1558" s="41">
        <v>6096.5556120000001</v>
      </c>
      <c r="X1558" s="40">
        <v>21719.0916</v>
      </c>
      <c r="Y1558" s="41">
        <v>2497.695534</v>
      </c>
      <c r="Z1558" s="41">
        <v>6624.3229379999993</v>
      </c>
      <c r="AA1558" s="40">
        <v>22046.760000000002</v>
      </c>
      <c r="AB1558" s="41">
        <v>2755.8450000000003</v>
      </c>
      <c r="AC1558" s="41">
        <v>7165.197000000001</v>
      </c>
      <c r="AD1558" s="35"/>
      <c r="AE1558" s="35"/>
      <c r="AF1558" s="35"/>
      <c r="AG1558" s="35"/>
      <c r="AH1558" s="35"/>
      <c r="AI1558" s="2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</row>
    <row r="1559" spans="1:49" s="24" customFormat="1">
      <c r="A1559" s="31">
        <v>33328</v>
      </c>
      <c r="B1559" s="31" t="s">
        <v>1184</v>
      </c>
      <c r="C1559" s="31" t="s">
        <v>15</v>
      </c>
      <c r="D1559" s="31"/>
      <c r="E1559" s="31">
        <v>35.07</v>
      </c>
      <c r="F1559" s="31" t="s">
        <v>208</v>
      </c>
      <c r="G1559" s="31" t="s">
        <v>4</v>
      </c>
      <c r="H1559" s="31" t="s">
        <v>6</v>
      </c>
      <c r="I1559" s="40">
        <v>14561.34</v>
      </c>
      <c r="J1559" s="40">
        <v>873.68039999999996</v>
      </c>
      <c r="K1559" s="40">
        <v>2912.268</v>
      </c>
      <c r="L1559" s="40">
        <v>14609.195999999998</v>
      </c>
      <c r="M1559" s="41">
        <v>1095.6896999999999</v>
      </c>
      <c r="N1559" s="41">
        <v>3287.0690999999997</v>
      </c>
      <c r="O1559" s="40">
        <v>14695.336799999999</v>
      </c>
      <c r="P1559" s="41">
        <v>1249.1036280000001</v>
      </c>
      <c r="Q1559" s="41">
        <v>3600.3575159999996</v>
      </c>
      <c r="R1559" s="40">
        <v>14781.477599999998</v>
      </c>
      <c r="S1559" s="41">
        <v>1404.2403719999998</v>
      </c>
      <c r="T1559" s="41">
        <v>3917.0915639999998</v>
      </c>
      <c r="U1559" s="40">
        <v>14867.618399999998</v>
      </c>
      <c r="V1559" s="41">
        <v>1561.0999319999996</v>
      </c>
      <c r="W1559" s="41">
        <v>4237.2712439999987</v>
      </c>
      <c r="X1559" s="40">
        <v>14953.759199999999</v>
      </c>
      <c r="Y1559" s="41">
        <v>1719.6823079999999</v>
      </c>
      <c r="Z1559" s="41">
        <v>4560.8965559999997</v>
      </c>
      <c r="AA1559" s="40">
        <v>15039.899999999998</v>
      </c>
      <c r="AB1559" s="41">
        <v>1879.9874999999997</v>
      </c>
      <c r="AC1559" s="41">
        <v>4887.9674999999997</v>
      </c>
      <c r="AD1559" s="35"/>
      <c r="AE1559" s="35"/>
      <c r="AF1559" s="35"/>
      <c r="AG1559" s="35"/>
      <c r="AH1559" s="35"/>
      <c r="AI1559" s="2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</row>
    <row r="1560" spans="1:49" s="24" customFormat="1">
      <c r="A1560" s="31">
        <v>31236</v>
      </c>
      <c r="B1560" s="31" t="s">
        <v>564</v>
      </c>
      <c r="C1560" s="31" t="s">
        <v>13</v>
      </c>
      <c r="D1560" s="31"/>
      <c r="E1560" s="31">
        <v>36</v>
      </c>
      <c r="F1560" s="31" t="s">
        <v>128</v>
      </c>
      <c r="G1560" s="31" t="s">
        <v>4</v>
      </c>
      <c r="H1560" s="31" t="s">
        <v>6</v>
      </c>
      <c r="I1560" s="40">
        <v>9823.1999999999989</v>
      </c>
      <c r="J1560" s="40">
        <v>589.39199999999994</v>
      </c>
      <c r="K1560" s="40">
        <v>1964.6399999999999</v>
      </c>
      <c r="L1560" s="40">
        <v>9941.0779999999995</v>
      </c>
      <c r="M1560" s="41">
        <v>745.58084999999994</v>
      </c>
      <c r="N1560" s="41">
        <v>2236.7425499999999</v>
      </c>
      <c r="O1560" s="40">
        <v>10153.258399999999</v>
      </c>
      <c r="P1560" s="41">
        <v>863.02696399999991</v>
      </c>
      <c r="Q1560" s="41">
        <v>2487.5483079999995</v>
      </c>
      <c r="R1560" s="40">
        <v>10365.438799999998</v>
      </c>
      <c r="S1560" s="41">
        <v>984.71668599999987</v>
      </c>
      <c r="T1560" s="41">
        <v>2746.8412819999994</v>
      </c>
      <c r="U1560" s="40">
        <v>10577.619199999999</v>
      </c>
      <c r="V1560" s="41">
        <v>1110.6500159999998</v>
      </c>
      <c r="W1560" s="41">
        <v>3014.6214719999994</v>
      </c>
      <c r="X1560" s="40">
        <v>10789.799599999998</v>
      </c>
      <c r="Y1560" s="41">
        <v>1240.8269539999999</v>
      </c>
      <c r="Z1560" s="41">
        <v>3290.8888779999993</v>
      </c>
      <c r="AA1560" s="40">
        <v>11001.98</v>
      </c>
      <c r="AB1560" s="41">
        <v>1375.2474999999999</v>
      </c>
      <c r="AC1560" s="41">
        <v>3575.6435000000001</v>
      </c>
      <c r="AD1560" s="35"/>
      <c r="AE1560" s="35"/>
      <c r="AF1560" s="35"/>
      <c r="AG1560" s="35"/>
      <c r="AH1560" s="35"/>
      <c r="AI1560" s="2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</row>
    <row r="1561" spans="1:49" s="24" customFormat="1">
      <c r="A1561" s="31">
        <v>31533</v>
      </c>
      <c r="B1561" s="31" t="s">
        <v>565</v>
      </c>
      <c r="C1561" s="31" t="s">
        <v>13</v>
      </c>
      <c r="D1561" s="31"/>
      <c r="E1561" s="31">
        <v>34.07</v>
      </c>
      <c r="F1561" s="31" t="s">
        <v>151</v>
      </c>
      <c r="G1561" s="31" t="s">
        <v>4</v>
      </c>
      <c r="H1561" s="31" t="s">
        <v>6</v>
      </c>
      <c r="I1561" s="40">
        <v>24476.280000000002</v>
      </c>
      <c r="J1561" s="40">
        <v>1468.5768</v>
      </c>
      <c r="K1561" s="40">
        <v>4895.2560000000003</v>
      </c>
      <c r="L1561" s="40">
        <v>24790.964000000004</v>
      </c>
      <c r="M1561" s="41">
        <v>1859.3223000000003</v>
      </c>
      <c r="N1561" s="41">
        <v>5577.9669000000013</v>
      </c>
      <c r="O1561" s="40">
        <v>25357.395200000003</v>
      </c>
      <c r="P1561" s="41">
        <v>2155.3785920000005</v>
      </c>
      <c r="Q1561" s="41">
        <v>6212.5618240000003</v>
      </c>
      <c r="R1561" s="40">
        <v>25923.826400000002</v>
      </c>
      <c r="S1561" s="41">
        <v>2462.763508</v>
      </c>
      <c r="T1561" s="41">
        <v>6869.8139960000008</v>
      </c>
      <c r="U1561" s="40">
        <v>26490.257600000004</v>
      </c>
      <c r="V1561" s="41">
        <v>2781.4770480000002</v>
      </c>
      <c r="W1561" s="41">
        <v>7549.7234160000007</v>
      </c>
      <c r="X1561" s="40">
        <v>27056.688800000004</v>
      </c>
      <c r="Y1561" s="41">
        <v>3111.5192120000006</v>
      </c>
      <c r="Z1561" s="41">
        <v>8252.2900840000002</v>
      </c>
      <c r="AA1561" s="40">
        <v>27623.120000000003</v>
      </c>
      <c r="AB1561" s="41">
        <v>3452.8900000000003</v>
      </c>
      <c r="AC1561" s="41">
        <v>8977.514000000001</v>
      </c>
      <c r="AD1561" s="35"/>
      <c r="AE1561" s="35"/>
      <c r="AF1561" s="35"/>
      <c r="AG1561" s="35"/>
      <c r="AH1561" s="35"/>
      <c r="AI1561" s="2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</row>
    <row r="1562" spans="1:49" s="24" customFormat="1">
      <c r="A1562" s="31">
        <v>28941</v>
      </c>
      <c r="B1562" s="31" t="s">
        <v>761</v>
      </c>
      <c r="C1562" s="31" t="s">
        <v>13</v>
      </c>
      <c r="D1562" s="31"/>
      <c r="E1562" s="31">
        <v>48.06</v>
      </c>
      <c r="F1562" s="31" t="s">
        <v>343</v>
      </c>
      <c r="G1562" s="31" t="s">
        <v>4</v>
      </c>
      <c r="H1562" s="31" t="s">
        <v>6</v>
      </c>
      <c r="I1562" s="40">
        <v>24512.759999999995</v>
      </c>
      <c r="J1562" s="40">
        <v>1470.7655999999997</v>
      </c>
      <c r="K1562" s="40">
        <v>4902.5519999999988</v>
      </c>
      <c r="L1562" s="40">
        <v>25191.034000000003</v>
      </c>
      <c r="M1562" s="41">
        <v>1889.3275500000002</v>
      </c>
      <c r="N1562" s="41">
        <v>5667.9826500000008</v>
      </c>
      <c r="O1562" s="40">
        <v>26411.927200000002</v>
      </c>
      <c r="P1562" s="41">
        <v>2245.0138120000001</v>
      </c>
      <c r="Q1562" s="41">
        <v>6470.9221640000005</v>
      </c>
      <c r="R1562" s="40">
        <v>27632.820400000001</v>
      </c>
      <c r="S1562" s="41">
        <v>2625.1179379999999</v>
      </c>
      <c r="T1562" s="41">
        <v>7322.6974060000002</v>
      </c>
      <c r="U1562" s="40">
        <v>28853.713600000003</v>
      </c>
      <c r="V1562" s="41">
        <v>3029.6399280000001</v>
      </c>
      <c r="W1562" s="41">
        <v>8223.3083760000009</v>
      </c>
      <c r="X1562" s="40">
        <v>30074.606800000001</v>
      </c>
      <c r="Y1562" s="41">
        <v>3458.5797820000003</v>
      </c>
      <c r="Z1562" s="41">
        <v>9172.7550740000006</v>
      </c>
      <c r="AA1562" s="40">
        <v>31295.5</v>
      </c>
      <c r="AB1562" s="41">
        <v>3911.9375</v>
      </c>
      <c r="AC1562" s="41">
        <v>10171.0375</v>
      </c>
      <c r="AD1562" s="35"/>
      <c r="AE1562" s="35"/>
      <c r="AF1562" s="35"/>
      <c r="AG1562" s="35"/>
      <c r="AH1562" s="35"/>
      <c r="AI1562" s="2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</row>
    <row r="1563" spans="1:49" s="24" customFormat="1">
      <c r="A1563" s="31">
        <v>32037</v>
      </c>
      <c r="B1563" s="31" t="s">
        <v>1257</v>
      </c>
      <c r="C1563" s="31" t="s">
        <v>15</v>
      </c>
      <c r="D1563" s="31"/>
      <c r="E1563" s="31">
        <v>31.04</v>
      </c>
      <c r="F1563" s="31" t="s">
        <v>194</v>
      </c>
      <c r="G1563" s="31" t="s">
        <v>4</v>
      </c>
      <c r="H1563" s="31" t="s">
        <v>6</v>
      </c>
      <c r="I1563" s="40">
        <v>15677.76</v>
      </c>
      <c r="J1563" s="40">
        <v>940.66559999999993</v>
      </c>
      <c r="K1563" s="40">
        <v>3135.5520000000001</v>
      </c>
      <c r="L1563" s="40">
        <v>15818.860000000002</v>
      </c>
      <c r="M1563" s="41">
        <v>1186.4145000000001</v>
      </c>
      <c r="N1563" s="41">
        <v>3559.2435000000005</v>
      </c>
      <c r="O1563" s="40">
        <v>16072.840000000002</v>
      </c>
      <c r="P1563" s="41">
        <v>1366.1914000000002</v>
      </c>
      <c r="Q1563" s="41">
        <v>3937.8458000000005</v>
      </c>
      <c r="R1563" s="40">
        <v>16326.820000000002</v>
      </c>
      <c r="S1563" s="41">
        <v>1551.0479000000003</v>
      </c>
      <c r="T1563" s="41">
        <v>4326.6073000000006</v>
      </c>
      <c r="U1563" s="40">
        <v>16580.800000000003</v>
      </c>
      <c r="V1563" s="41">
        <v>1740.9840000000002</v>
      </c>
      <c r="W1563" s="41">
        <v>4725.5280000000002</v>
      </c>
      <c r="X1563" s="40">
        <v>16834.780000000002</v>
      </c>
      <c r="Y1563" s="41">
        <v>1935.9997000000003</v>
      </c>
      <c r="Z1563" s="41">
        <v>5134.6079000000009</v>
      </c>
      <c r="AA1563" s="40">
        <v>17088.760000000002</v>
      </c>
      <c r="AB1563" s="41">
        <v>2136.0950000000003</v>
      </c>
      <c r="AC1563" s="41">
        <v>5553.8470000000007</v>
      </c>
      <c r="AD1563" s="35"/>
      <c r="AE1563" s="35"/>
      <c r="AF1563" s="35"/>
      <c r="AG1563" s="35"/>
      <c r="AH1563" s="35"/>
      <c r="AI1563" s="2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</row>
    <row r="1564" spans="1:49" s="24" customFormat="1">
      <c r="A1564" s="31">
        <v>18775</v>
      </c>
      <c r="B1564" s="31" t="s">
        <v>1142</v>
      </c>
      <c r="C1564" s="31" t="s">
        <v>13</v>
      </c>
      <c r="D1564" s="31"/>
      <c r="E1564" s="31">
        <v>55.1</v>
      </c>
      <c r="F1564" s="31" t="s">
        <v>41</v>
      </c>
      <c r="G1564" s="31" t="s">
        <v>4</v>
      </c>
      <c r="H1564" s="31" t="s">
        <v>6</v>
      </c>
      <c r="I1564" s="40">
        <v>24382.18</v>
      </c>
      <c r="J1564" s="40">
        <v>1462.9307999999999</v>
      </c>
      <c r="K1564" s="40">
        <v>4876.4360000000006</v>
      </c>
      <c r="L1564" s="40">
        <v>25644.974000000002</v>
      </c>
      <c r="M1564" s="41">
        <v>1923.3730500000001</v>
      </c>
      <c r="N1564" s="41">
        <v>5770.1191500000004</v>
      </c>
      <c r="O1564" s="40">
        <v>27918.003199999999</v>
      </c>
      <c r="P1564" s="41">
        <v>2373.030272</v>
      </c>
      <c r="Q1564" s="41">
        <v>6839.9107839999997</v>
      </c>
      <c r="R1564" s="40">
        <v>30191.0324</v>
      </c>
      <c r="S1564" s="41">
        <v>2868.1480780000002</v>
      </c>
      <c r="T1564" s="41">
        <v>8000.6235860000006</v>
      </c>
      <c r="U1564" s="40">
        <v>32464.061600000001</v>
      </c>
      <c r="V1564" s="41">
        <v>3408.7264679999998</v>
      </c>
      <c r="W1564" s="41">
        <v>9252.2575559999987</v>
      </c>
      <c r="X1564" s="40">
        <v>34737.090800000005</v>
      </c>
      <c r="Y1564" s="41">
        <v>3994.7654420000008</v>
      </c>
      <c r="Z1564" s="41">
        <v>10594.812694000002</v>
      </c>
      <c r="AA1564" s="40">
        <v>37010.120000000003</v>
      </c>
      <c r="AB1564" s="41">
        <v>4626.2650000000003</v>
      </c>
      <c r="AC1564" s="41">
        <v>12028.289000000001</v>
      </c>
      <c r="AD1564" s="35"/>
      <c r="AE1564" s="35"/>
      <c r="AF1564" s="35"/>
      <c r="AG1564" s="35"/>
      <c r="AH1564" s="35"/>
      <c r="AI1564" s="2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</row>
    <row r="1565" spans="1:49" s="24" customFormat="1">
      <c r="A1565" s="31">
        <v>23883</v>
      </c>
      <c r="B1565" s="31" t="s">
        <v>1846</v>
      </c>
      <c r="C1565" s="31" t="s">
        <v>15</v>
      </c>
      <c r="D1565" s="31"/>
      <c r="E1565" s="31">
        <v>55.08</v>
      </c>
      <c r="F1565" s="31" t="s">
        <v>328</v>
      </c>
      <c r="G1565" s="31" t="s">
        <v>4</v>
      </c>
      <c r="H1565" s="31" t="s">
        <v>6</v>
      </c>
      <c r="I1565" s="40">
        <v>10232.48</v>
      </c>
      <c r="J1565" s="40">
        <v>613.94880000000001</v>
      </c>
      <c r="K1565" s="40">
        <v>2046.4960000000001</v>
      </c>
      <c r="L1565" s="40">
        <v>10723.637999999997</v>
      </c>
      <c r="M1565" s="41">
        <v>804.27284999999972</v>
      </c>
      <c r="N1565" s="41">
        <v>2412.8185499999995</v>
      </c>
      <c r="O1565" s="40">
        <v>11607.722399999999</v>
      </c>
      <c r="P1565" s="41">
        <v>986.65640399999995</v>
      </c>
      <c r="Q1565" s="41">
        <v>2843.8919879999999</v>
      </c>
      <c r="R1565" s="40">
        <v>12491.806799999998</v>
      </c>
      <c r="S1565" s="41">
        <v>1186.721646</v>
      </c>
      <c r="T1565" s="41">
        <v>3310.3288019999995</v>
      </c>
      <c r="U1565" s="40">
        <v>13375.891199999998</v>
      </c>
      <c r="V1565" s="41">
        <v>1404.4685759999998</v>
      </c>
      <c r="W1565" s="41">
        <v>3812.128991999999</v>
      </c>
      <c r="X1565" s="40">
        <v>14259.975599999998</v>
      </c>
      <c r="Y1565" s="41">
        <v>1639.8971939999999</v>
      </c>
      <c r="Z1565" s="41">
        <v>4349.2925579999992</v>
      </c>
      <c r="AA1565" s="40">
        <v>15144.059999999998</v>
      </c>
      <c r="AB1565" s="41">
        <v>1893.0074999999997</v>
      </c>
      <c r="AC1565" s="41">
        <v>4921.8194999999996</v>
      </c>
      <c r="AD1565" s="35"/>
      <c r="AE1565" s="35"/>
      <c r="AF1565" s="35"/>
      <c r="AG1565" s="35"/>
      <c r="AH1565" s="35"/>
      <c r="AI1565" s="2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</row>
    <row r="1566" spans="1:49" s="24" customFormat="1">
      <c r="A1566" s="31">
        <v>26200</v>
      </c>
      <c r="B1566" s="31" t="s">
        <v>1355</v>
      </c>
      <c r="C1566" s="31" t="s">
        <v>15</v>
      </c>
      <c r="D1566" s="31"/>
      <c r="E1566" s="31">
        <v>61</v>
      </c>
      <c r="F1566" s="31" t="s">
        <v>36</v>
      </c>
      <c r="G1566" s="31" t="s">
        <v>4</v>
      </c>
      <c r="H1566" s="31" t="s">
        <v>6</v>
      </c>
      <c r="I1566" s="40">
        <v>14002.896000000001</v>
      </c>
      <c r="J1566" s="40">
        <v>840.17376000000002</v>
      </c>
      <c r="K1566" s="40">
        <v>2800.5792000000001</v>
      </c>
      <c r="L1566" s="40">
        <v>14212.939200000001</v>
      </c>
      <c r="M1566" s="41">
        <v>1065.9704400000001</v>
      </c>
      <c r="N1566" s="41">
        <v>3197.9113200000002</v>
      </c>
      <c r="O1566" s="40">
        <v>14591.016960000001</v>
      </c>
      <c r="P1566" s="41">
        <v>1240.2364416000003</v>
      </c>
      <c r="Q1566" s="41">
        <v>3574.7991552000003</v>
      </c>
      <c r="R1566" s="40">
        <v>14969.094720000001</v>
      </c>
      <c r="S1566" s="41">
        <v>1422.0639984000002</v>
      </c>
      <c r="T1566" s="41">
        <v>3966.8101008000003</v>
      </c>
      <c r="U1566" s="40">
        <v>15347.172480000001</v>
      </c>
      <c r="V1566" s="41">
        <v>1611.4531104</v>
      </c>
      <c r="W1566" s="41">
        <v>4373.9441568000002</v>
      </c>
      <c r="X1566" s="40">
        <v>15725.250240000001</v>
      </c>
      <c r="Y1566" s="41">
        <v>1808.4037776000002</v>
      </c>
      <c r="Z1566" s="41">
        <v>4796.2013231999999</v>
      </c>
      <c r="AA1566" s="40">
        <v>16103.328000000001</v>
      </c>
      <c r="AB1566" s="41">
        <v>2012.9160000000002</v>
      </c>
      <c r="AC1566" s="41">
        <v>5233.5816000000004</v>
      </c>
      <c r="AD1566" s="35"/>
      <c r="AE1566" s="35"/>
      <c r="AF1566" s="35"/>
      <c r="AG1566" s="35"/>
      <c r="AH1566" s="35"/>
      <c r="AI1566" s="2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</row>
    <row r="1567" spans="1:49" s="24" customFormat="1">
      <c r="A1567" s="31">
        <v>26837</v>
      </c>
      <c r="B1567" s="31" t="s">
        <v>1690</v>
      </c>
      <c r="C1567" s="31" t="s">
        <v>15</v>
      </c>
      <c r="D1567" s="31"/>
      <c r="E1567" s="31">
        <v>49.03</v>
      </c>
      <c r="F1567" s="31" t="s">
        <v>134</v>
      </c>
      <c r="G1567" s="31" t="s">
        <v>4</v>
      </c>
      <c r="H1567" s="31" t="s">
        <v>6</v>
      </c>
      <c r="I1567" s="40">
        <v>12653.72</v>
      </c>
      <c r="J1567" s="40">
        <v>759.22319999999991</v>
      </c>
      <c r="K1567" s="40">
        <v>2530.7440000000001</v>
      </c>
      <c r="L1567" s="40">
        <v>13109.254000000001</v>
      </c>
      <c r="M1567" s="41">
        <v>983.19405000000006</v>
      </c>
      <c r="N1567" s="41">
        <v>2949.5821500000002</v>
      </c>
      <c r="O1567" s="40">
        <v>13929.215200000001</v>
      </c>
      <c r="P1567" s="41">
        <v>1183.9832920000001</v>
      </c>
      <c r="Q1567" s="41">
        <v>3412.6577240000001</v>
      </c>
      <c r="R1567" s="40">
        <v>14749.1764</v>
      </c>
      <c r="S1567" s="41">
        <v>1401.171758</v>
      </c>
      <c r="T1567" s="41">
        <v>3908.5317460000001</v>
      </c>
      <c r="U1567" s="40">
        <v>15569.137600000002</v>
      </c>
      <c r="V1567" s="41">
        <v>1634.759448</v>
      </c>
      <c r="W1567" s="41">
        <v>4437.2042160000001</v>
      </c>
      <c r="X1567" s="40">
        <v>16389.0988</v>
      </c>
      <c r="Y1567" s="41">
        <v>1884.7463620000001</v>
      </c>
      <c r="Z1567" s="41">
        <v>4998.6751340000001</v>
      </c>
      <c r="AA1567" s="40">
        <v>17209.060000000001</v>
      </c>
      <c r="AB1567" s="41">
        <v>2151.1325000000002</v>
      </c>
      <c r="AC1567" s="41">
        <v>5592.9445000000005</v>
      </c>
      <c r="AD1567" s="35"/>
      <c r="AE1567" s="35"/>
      <c r="AF1567" s="35"/>
      <c r="AG1567" s="35"/>
      <c r="AH1567" s="35"/>
      <c r="AI1567" s="2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</row>
    <row r="1568" spans="1:49" s="24" customFormat="1">
      <c r="A1568" s="31">
        <v>28450</v>
      </c>
      <c r="B1568" s="31" t="s">
        <v>693</v>
      </c>
      <c r="C1568" s="31" t="s">
        <v>13</v>
      </c>
      <c r="D1568" s="31"/>
      <c r="E1568" s="31">
        <v>45.11</v>
      </c>
      <c r="F1568" s="31" t="s">
        <v>170</v>
      </c>
      <c r="G1568" s="31" t="s">
        <v>4</v>
      </c>
      <c r="H1568" s="31" t="s">
        <v>6</v>
      </c>
      <c r="I1568" s="40">
        <v>18670.52</v>
      </c>
      <c r="J1568" s="40">
        <v>1120.2311999999999</v>
      </c>
      <c r="K1568" s="40">
        <v>3734.1040000000003</v>
      </c>
      <c r="L1568" s="40">
        <v>19062.601999999999</v>
      </c>
      <c r="M1568" s="41">
        <v>1429.6951499999998</v>
      </c>
      <c r="N1568" s="41">
        <v>4289.0854499999996</v>
      </c>
      <c r="O1568" s="40">
        <v>19768.349600000001</v>
      </c>
      <c r="P1568" s="41">
        <v>1680.3097160000002</v>
      </c>
      <c r="Q1568" s="41">
        <v>4843.2456520000005</v>
      </c>
      <c r="R1568" s="40">
        <v>20474.0972</v>
      </c>
      <c r="S1568" s="41">
        <v>1945.0392340000001</v>
      </c>
      <c r="T1568" s="41">
        <v>5425.6357580000004</v>
      </c>
      <c r="U1568" s="40">
        <v>21179.844799999999</v>
      </c>
      <c r="V1568" s="41">
        <v>2223.8837039999999</v>
      </c>
      <c r="W1568" s="41">
        <v>6036.2557679999991</v>
      </c>
      <c r="X1568" s="40">
        <v>21885.592400000001</v>
      </c>
      <c r="Y1568" s="41">
        <v>2516.8431260000002</v>
      </c>
      <c r="Z1568" s="41">
        <v>6675.1056820000003</v>
      </c>
      <c r="AA1568" s="40">
        <v>22591.34</v>
      </c>
      <c r="AB1568" s="41">
        <v>2823.9175</v>
      </c>
      <c r="AC1568" s="41">
        <v>7342.1855000000005</v>
      </c>
      <c r="AD1568" s="35"/>
      <c r="AE1568" s="35"/>
      <c r="AF1568" s="35"/>
      <c r="AG1568" s="35"/>
      <c r="AH1568" s="35"/>
      <c r="AI1568" s="2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</row>
    <row r="1569" spans="1:49" s="24" customFormat="1">
      <c r="A1569" s="31">
        <v>27372</v>
      </c>
      <c r="B1569" s="31" t="s">
        <v>876</v>
      </c>
      <c r="C1569" s="31" t="s">
        <v>13</v>
      </c>
      <c r="D1569" s="31"/>
      <c r="E1569" s="31">
        <v>64.05</v>
      </c>
      <c r="F1569" s="31" t="s">
        <v>134</v>
      </c>
      <c r="G1569" s="31" t="s">
        <v>4</v>
      </c>
      <c r="H1569" s="31" t="s">
        <v>6</v>
      </c>
      <c r="I1569" s="40">
        <v>10232.48</v>
      </c>
      <c r="J1569" s="40">
        <v>613.94880000000001</v>
      </c>
      <c r="K1569" s="40">
        <v>2046.4960000000001</v>
      </c>
      <c r="L1569" s="40">
        <v>10600.85</v>
      </c>
      <c r="M1569" s="41">
        <v>795.06375000000003</v>
      </c>
      <c r="N1569" s="41">
        <v>2385.1912500000003</v>
      </c>
      <c r="O1569" s="40">
        <v>11263.915999999999</v>
      </c>
      <c r="P1569" s="41">
        <v>957.43286000000001</v>
      </c>
      <c r="Q1569" s="41">
        <v>2759.65942</v>
      </c>
      <c r="R1569" s="40">
        <v>11926.982</v>
      </c>
      <c r="S1569" s="41">
        <v>1133.0632900000001</v>
      </c>
      <c r="T1569" s="41">
        <v>3160.6502300000002</v>
      </c>
      <c r="U1569" s="40">
        <v>12590.047999999999</v>
      </c>
      <c r="V1569" s="41">
        <v>1321.9550399999998</v>
      </c>
      <c r="W1569" s="41">
        <v>3588.1636799999992</v>
      </c>
      <c r="X1569" s="40">
        <v>13253.114</v>
      </c>
      <c r="Y1569" s="41">
        <v>1524.1081100000001</v>
      </c>
      <c r="Z1569" s="41">
        <v>4042.1997699999997</v>
      </c>
      <c r="AA1569" s="40">
        <v>13916.18</v>
      </c>
      <c r="AB1569" s="41">
        <v>1739.5225</v>
      </c>
      <c r="AC1569" s="41">
        <v>4522.7584999999999</v>
      </c>
      <c r="AD1569" s="35"/>
      <c r="AE1569" s="35"/>
      <c r="AF1569" s="35"/>
      <c r="AG1569" s="35"/>
      <c r="AH1569" s="35"/>
      <c r="AI1569" s="2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</row>
    <row r="1570" spans="1:49" s="24" customFormat="1">
      <c r="A1570" s="31">
        <v>31150</v>
      </c>
      <c r="B1570" s="31" t="s">
        <v>1332</v>
      </c>
      <c r="C1570" s="31" t="s">
        <v>15</v>
      </c>
      <c r="D1570" s="31"/>
      <c r="E1570" s="31">
        <v>46.04</v>
      </c>
      <c r="F1570" s="31" t="s">
        <v>341</v>
      </c>
      <c r="G1570" s="31" t="s">
        <v>4</v>
      </c>
      <c r="H1570" s="31" t="s">
        <v>6</v>
      </c>
      <c r="I1570" s="40">
        <v>24288.099999999995</v>
      </c>
      <c r="J1570" s="40">
        <v>1457.2859999999996</v>
      </c>
      <c r="K1570" s="40">
        <v>4857.619999999999</v>
      </c>
      <c r="L1570" s="40">
        <v>24615.989999999994</v>
      </c>
      <c r="M1570" s="41">
        <v>1846.1992499999994</v>
      </c>
      <c r="N1570" s="41">
        <v>5538.597749999999</v>
      </c>
      <c r="O1570" s="40">
        <v>25206.191999999995</v>
      </c>
      <c r="P1570" s="41">
        <v>2142.5263199999999</v>
      </c>
      <c r="Q1570" s="41">
        <v>6175.5170399999988</v>
      </c>
      <c r="R1570" s="40">
        <v>25796.393999999997</v>
      </c>
      <c r="S1570" s="41">
        <v>2450.6574299999997</v>
      </c>
      <c r="T1570" s="41">
        <v>6836.0444099999995</v>
      </c>
      <c r="U1570" s="40">
        <v>26386.595999999994</v>
      </c>
      <c r="V1570" s="41">
        <v>2770.5925799999991</v>
      </c>
      <c r="W1570" s="41">
        <v>7520.1798599999975</v>
      </c>
      <c r="X1570" s="40">
        <v>26976.797999999995</v>
      </c>
      <c r="Y1570" s="41">
        <v>3102.3317699999998</v>
      </c>
      <c r="Z1570" s="41">
        <v>8227.9233899999981</v>
      </c>
      <c r="AA1570" s="40">
        <v>27566.999999999996</v>
      </c>
      <c r="AB1570" s="41">
        <v>3445.8749999999995</v>
      </c>
      <c r="AC1570" s="41">
        <v>8959.2749999999996</v>
      </c>
      <c r="AD1570" s="35"/>
      <c r="AE1570" s="35"/>
      <c r="AF1570" s="35"/>
      <c r="AG1570" s="35"/>
      <c r="AH1570" s="35"/>
      <c r="AI1570" s="2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</row>
    <row r="1571" spans="1:49" s="24" customFormat="1">
      <c r="A1571" s="31">
        <v>22693</v>
      </c>
      <c r="B1571" s="31" t="s">
        <v>2082</v>
      </c>
      <c r="C1571" s="31" t="s">
        <v>15</v>
      </c>
      <c r="D1571" s="31"/>
      <c r="E1571" s="31">
        <v>60</v>
      </c>
      <c r="F1571" s="31" t="s">
        <v>406</v>
      </c>
      <c r="G1571" s="31" t="s">
        <v>4</v>
      </c>
      <c r="H1571" s="31" t="s">
        <v>6</v>
      </c>
      <c r="I1571" s="40">
        <v>30438.94</v>
      </c>
      <c r="J1571" s="40">
        <v>1826.3363999999999</v>
      </c>
      <c r="K1571" s="40">
        <v>6087.7880000000005</v>
      </c>
      <c r="L1571" s="40">
        <v>31960.886000000002</v>
      </c>
      <c r="M1571" s="41">
        <v>2397.0664500000003</v>
      </c>
      <c r="N1571" s="41">
        <v>7191.1993500000008</v>
      </c>
      <c r="O1571" s="40">
        <v>34700.388800000001</v>
      </c>
      <c r="P1571" s="41">
        <v>2949.5330480000002</v>
      </c>
      <c r="Q1571" s="41">
        <v>8501.5952560000005</v>
      </c>
      <c r="R1571" s="40">
        <v>37439.891600000003</v>
      </c>
      <c r="S1571" s="41">
        <v>3556.7897020000005</v>
      </c>
      <c r="T1571" s="41">
        <v>9921.5712740000017</v>
      </c>
      <c r="U1571" s="40">
        <v>40179.394400000005</v>
      </c>
      <c r="V1571" s="41">
        <v>4218.8364120000006</v>
      </c>
      <c r="W1571" s="41">
        <v>11451.127404000001</v>
      </c>
      <c r="X1571" s="40">
        <v>42918.897200000007</v>
      </c>
      <c r="Y1571" s="41">
        <v>4935.6731780000009</v>
      </c>
      <c r="Z1571" s="41">
        <v>13090.263646000001</v>
      </c>
      <c r="AA1571" s="40">
        <v>45658.400000000001</v>
      </c>
      <c r="AB1571" s="41">
        <v>5707.3</v>
      </c>
      <c r="AC1571" s="41">
        <v>14838.980000000001</v>
      </c>
      <c r="AD1571" s="35"/>
      <c r="AE1571" s="35"/>
      <c r="AF1571" s="35"/>
      <c r="AG1571" s="35"/>
      <c r="AH1571" s="35"/>
      <c r="AI1571" s="2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</row>
    <row r="1572" spans="1:49" s="24" customFormat="1">
      <c r="A1572" s="31">
        <v>22709</v>
      </c>
      <c r="B1572" s="31" t="s">
        <v>1945</v>
      </c>
      <c r="C1572" s="31" t="s">
        <v>15</v>
      </c>
      <c r="D1572" s="31"/>
      <c r="E1572" s="31">
        <v>55.06</v>
      </c>
      <c r="F1572" s="31" t="s">
        <v>397</v>
      </c>
      <c r="G1572" s="31" t="s">
        <v>4</v>
      </c>
      <c r="H1572" s="31" t="s">
        <v>6</v>
      </c>
      <c r="I1572" s="40">
        <v>28696.099999999995</v>
      </c>
      <c r="J1572" s="40">
        <v>1721.7659999999996</v>
      </c>
      <c r="K1572" s="40">
        <v>5739.2199999999993</v>
      </c>
      <c r="L1572" s="40">
        <v>30312.245999999999</v>
      </c>
      <c r="M1572" s="41">
        <v>2273.4184499999997</v>
      </c>
      <c r="N1572" s="41">
        <v>6820.2553500000004</v>
      </c>
      <c r="O1572" s="40">
        <v>33221.308799999999</v>
      </c>
      <c r="P1572" s="41">
        <v>2823.811248</v>
      </c>
      <c r="Q1572" s="41">
        <v>8139.2206559999995</v>
      </c>
      <c r="R1572" s="40">
        <v>36130.371599999999</v>
      </c>
      <c r="S1572" s="41">
        <v>3432.3853019999997</v>
      </c>
      <c r="T1572" s="41">
        <v>9574.5484739999993</v>
      </c>
      <c r="U1572" s="40">
        <v>39039.434399999998</v>
      </c>
      <c r="V1572" s="41">
        <v>4099.1406119999992</v>
      </c>
      <c r="W1572" s="41">
        <v>11126.238803999999</v>
      </c>
      <c r="X1572" s="40">
        <v>41948.497199999998</v>
      </c>
      <c r="Y1572" s="41">
        <v>4824.0771779999995</v>
      </c>
      <c r="Z1572" s="41">
        <v>12794.291646</v>
      </c>
      <c r="AA1572" s="40">
        <v>44857.56</v>
      </c>
      <c r="AB1572" s="41">
        <v>5607.1949999999997</v>
      </c>
      <c r="AC1572" s="41">
        <v>14578.707</v>
      </c>
      <c r="AD1572" s="35"/>
      <c r="AE1572" s="35"/>
      <c r="AF1572" s="35"/>
      <c r="AG1572" s="35"/>
      <c r="AH1572" s="35"/>
      <c r="AI1572" s="2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</row>
    <row r="1573" spans="1:49" s="24" customFormat="1">
      <c r="A1573" s="31">
        <v>18891</v>
      </c>
      <c r="B1573" s="31" t="s">
        <v>1851</v>
      </c>
      <c r="C1573" s="31" t="s">
        <v>15</v>
      </c>
      <c r="D1573" s="31"/>
      <c r="E1573" s="31">
        <v>61.08</v>
      </c>
      <c r="F1573" s="31" t="s">
        <v>162</v>
      </c>
      <c r="G1573" s="31" t="s">
        <v>4</v>
      </c>
      <c r="H1573" s="31" t="s">
        <v>6</v>
      </c>
      <c r="I1573" s="40">
        <v>27448.98</v>
      </c>
      <c r="J1573" s="40">
        <v>1646.9387999999999</v>
      </c>
      <c r="K1573" s="40">
        <v>5489.7960000000003</v>
      </c>
      <c r="L1573" s="40">
        <v>28879.504000000004</v>
      </c>
      <c r="M1573" s="41">
        <v>2165.9628000000002</v>
      </c>
      <c r="N1573" s="41">
        <v>6497.8884000000007</v>
      </c>
      <c r="O1573" s="40">
        <v>31454.447200000002</v>
      </c>
      <c r="P1573" s="41">
        <v>2673.6280120000006</v>
      </c>
      <c r="Q1573" s="41">
        <v>7706.3395640000008</v>
      </c>
      <c r="R1573" s="40">
        <v>34029.390400000004</v>
      </c>
      <c r="S1573" s="41">
        <v>3232.7920880000006</v>
      </c>
      <c r="T1573" s="41">
        <v>9017.788456000002</v>
      </c>
      <c r="U1573" s="40">
        <v>36604.333600000005</v>
      </c>
      <c r="V1573" s="41">
        <v>3843.4550280000003</v>
      </c>
      <c r="W1573" s="41">
        <v>10432.235076000001</v>
      </c>
      <c r="X1573" s="40">
        <v>39179.276800000007</v>
      </c>
      <c r="Y1573" s="41">
        <v>4505.6168320000006</v>
      </c>
      <c r="Z1573" s="41">
        <v>11949.679424000002</v>
      </c>
      <c r="AA1573" s="40">
        <v>41754.22</v>
      </c>
      <c r="AB1573" s="41">
        <v>5219.2775000000001</v>
      </c>
      <c r="AC1573" s="41">
        <v>13570.121500000001</v>
      </c>
      <c r="AD1573" s="35"/>
      <c r="AE1573" s="35"/>
      <c r="AF1573" s="35"/>
      <c r="AG1573" s="35"/>
      <c r="AH1573" s="35"/>
      <c r="AI1573" s="2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</row>
    <row r="1574" spans="1:49" s="24" customFormat="1">
      <c r="A1574" s="31">
        <v>29850</v>
      </c>
      <c r="B1574" s="31" t="s">
        <v>1460</v>
      </c>
      <c r="C1574" s="31" t="s">
        <v>15</v>
      </c>
      <c r="D1574" s="31"/>
      <c r="E1574" s="31">
        <v>64.09</v>
      </c>
      <c r="F1574" s="31" t="s">
        <v>318</v>
      </c>
      <c r="G1574" s="31" t="s">
        <v>4</v>
      </c>
      <c r="H1574" s="31" t="s">
        <v>6</v>
      </c>
      <c r="I1574" s="40">
        <v>9823.1999999999989</v>
      </c>
      <c r="J1574" s="40">
        <v>589.39199999999994</v>
      </c>
      <c r="K1574" s="40">
        <v>1964.6399999999999</v>
      </c>
      <c r="L1574" s="40">
        <v>10014.751999999997</v>
      </c>
      <c r="M1574" s="41">
        <v>751.10639999999978</v>
      </c>
      <c r="N1574" s="41">
        <v>2253.3191999999995</v>
      </c>
      <c r="O1574" s="40">
        <v>10359.545599999998</v>
      </c>
      <c r="P1574" s="41">
        <v>880.56137599999988</v>
      </c>
      <c r="Q1574" s="41">
        <v>2538.0886719999994</v>
      </c>
      <c r="R1574" s="40">
        <v>10704.339199999997</v>
      </c>
      <c r="S1574" s="41">
        <v>1016.9122239999997</v>
      </c>
      <c r="T1574" s="41">
        <v>2836.6498879999995</v>
      </c>
      <c r="U1574" s="40">
        <v>11049.132799999998</v>
      </c>
      <c r="V1574" s="41">
        <v>1160.1589439999998</v>
      </c>
      <c r="W1574" s="41">
        <v>3149.0028479999992</v>
      </c>
      <c r="X1574" s="40">
        <v>11393.926399999997</v>
      </c>
      <c r="Y1574" s="41">
        <v>1310.3015359999997</v>
      </c>
      <c r="Z1574" s="41">
        <v>3475.147551999999</v>
      </c>
      <c r="AA1574" s="40">
        <v>11738.719999999998</v>
      </c>
      <c r="AB1574" s="41">
        <v>1467.3399999999997</v>
      </c>
      <c r="AC1574" s="41">
        <v>3815.0839999999994</v>
      </c>
      <c r="AD1574" s="35"/>
      <c r="AE1574" s="35"/>
      <c r="AF1574" s="35"/>
      <c r="AG1574" s="35"/>
      <c r="AH1574" s="35"/>
      <c r="AI1574" s="2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</row>
    <row r="1575" spans="1:49" s="24" customFormat="1">
      <c r="A1575" s="31">
        <v>28794</v>
      </c>
      <c r="B1575" s="31" t="s">
        <v>1505</v>
      </c>
      <c r="C1575" s="31" t="s">
        <v>15</v>
      </c>
      <c r="D1575" s="31"/>
      <c r="E1575" s="31">
        <v>47.06</v>
      </c>
      <c r="F1575" s="31" t="s">
        <v>231</v>
      </c>
      <c r="G1575" s="31" t="s">
        <v>4</v>
      </c>
      <c r="H1575" s="31" t="s">
        <v>6</v>
      </c>
      <c r="I1575" s="40">
        <v>24382.18</v>
      </c>
      <c r="J1575" s="40">
        <v>1462.9307999999999</v>
      </c>
      <c r="K1575" s="40">
        <v>4876.4360000000006</v>
      </c>
      <c r="L1575" s="40">
        <v>24988.32</v>
      </c>
      <c r="M1575" s="41">
        <v>1874.1239999999998</v>
      </c>
      <c r="N1575" s="41">
        <v>5622.3720000000003</v>
      </c>
      <c r="O1575" s="40">
        <v>26079.371999999999</v>
      </c>
      <c r="P1575" s="41">
        <v>2216.7466199999999</v>
      </c>
      <c r="Q1575" s="41">
        <v>6389.44614</v>
      </c>
      <c r="R1575" s="40">
        <v>27170.423999999999</v>
      </c>
      <c r="S1575" s="41">
        <v>2581.1902799999998</v>
      </c>
      <c r="T1575" s="41">
        <v>7200.1623600000003</v>
      </c>
      <c r="U1575" s="40">
        <v>28261.475999999999</v>
      </c>
      <c r="V1575" s="41">
        <v>2967.45498</v>
      </c>
      <c r="W1575" s="41">
        <v>8054.5206599999992</v>
      </c>
      <c r="X1575" s="40">
        <v>29352.527999999998</v>
      </c>
      <c r="Y1575" s="41">
        <v>3375.54072</v>
      </c>
      <c r="Z1575" s="41">
        <v>8952.5210399999996</v>
      </c>
      <c r="AA1575" s="40">
        <v>30443.58</v>
      </c>
      <c r="AB1575" s="41">
        <v>3805.4475000000002</v>
      </c>
      <c r="AC1575" s="41">
        <v>9894.1635000000006</v>
      </c>
      <c r="AD1575" s="35"/>
      <c r="AE1575" s="35"/>
      <c r="AF1575" s="35"/>
      <c r="AG1575" s="35"/>
      <c r="AH1575" s="35"/>
      <c r="AI1575" s="2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</row>
    <row r="1576" spans="1:49" s="24" customFormat="1">
      <c r="A1576" s="31">
        <v>18960</v>
      </c>
      <c r="B1576" s="31" t="s">
        <v>2294</v>
      </c>
      <c r="C1576" s="31" t="s">
        <v>15</v>
      </c>
      <c r="D1576" s="31"/>
      <c r="E1576" s="31">
        <v>78.08</v>
      </c>
      <c r="F1576" s="31" t="s">
        <v>2295</v>
      </c>
      <c r="G1576" s="31" t="s">
        <v>4</v>
      </c>
      <c r="H1576" s="31" t="s">
        <v>6</v>
      </c>
      <c r="I1576" s="40">
        <v>30438.94</v>
      </c>
      <c r="J1576" s="40">
        <v>1826.3363999999999</v>
      </c>
      <c r="K1576" s="40">
        <v>6087.7880000000005</v>
      </c>
      <c r="L1576" s="40">
        <v>34069.450000000004</v>
      </c>
      <c r="M1576" s="41">
        <v>2555.2087500000002</v>
      </c>
      <c r="N1576" s="41">
        <v>7665.6262500000012</v>
      </c>
      <c r="O1576" s="40">
        <v>37758.172000000006</v>
      </c>
      <c r="P1576" s="41">
        <v>3209.4446200000007</v>
      </c>
      <c r="Q1576" s="41">
        <v>9250.7521400000005</v>
      </c>
      <c r="R1576" s="40">
        <v>41446.894</v>
      </c>
      <c r="S1576" s="41">
        <v>3937.4549299999999</v>
      </c>
      <c r="T1576" s="41">
        <v>10983.42691</v>
      </c>
      <c r="U1576" s="40">
        <v>45135.616000000009</v>
      </c>
      <c r="V1576" s="41">
        <v>4739.2396800000006</v>
      </c>
      <c r="W1576" s="41">
        <v>12863.650560000002</v>
      </c>
      <c r="X1576" s="40">
        <v>48824.338000000003</v>
      </c>
      <c r="Y1576" s="41">
        <v>5614.7988700000005</v>
      </c>
      <c r="Z1576" s="41">
        <v>14891.42309</v>
      </c>
      <c r="AA1576" s="40">
        <v>52513.060000000005</v>
      </c>
      <c r="AB1576" s="41">
        <v>6564.1325000000006</v>
      </c>
      <c r="AC1576" s="41">
        <v>17066.744500000001</v>
      </c>
      <c r="AD1576" s="35"/>
      <c r="AE1576" s="35"/>
      <c r="AF1576" s="35"/>
      <c r="AG1576" s="35"/>
      <c r="AH1576" s="35"/>
      <c r="AI1576" s="2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</row>
    <row r="1577" spans="1:49" s="24" customFormat="1">
      <c r="A1577" s="31">
        <v>26826</v>
      </c>
      <c r="B1577" s="31" t="s">
        <v>883</v>
      </c>
      <c r="C1577" s="31" t="s">
        <v>13</v>
      </c>
      <c r="D1577" s="31"/>
      <c r="E1577" s="31">
        <v>61.11</v>
      </c>
      <c r="F1577" s="31" t="s">
        <v>152</v>
      </c>
      <c r="G1577" s="31" t="s">
        <v>4</v>
      </c>
      <c r="H1577" s="31" t="s">
        <v>6</v>
      </c>
      <c r="I1577" s="40">
        <v>7147.0400000000009</v>
      </c>
      <c r="J1577" s="40">
        <v>428.82240000000002</v>
      </c>
      <c r="K1577" s="40">
        <v>1429.4080000000004</v>
      </c>
      <c r="L1577" s="40">
        <v>7404.3340000000007</v>
      </c>
      <c r="M1577" s="41">
        <v>555.32505000000003</v>
      </c>
      <c r="N1577" s="41">
        <v>1665.9751500000002</v>
      </c>
      <c r="O1577" s="40">
        <v>7867.4632000000011</v>
      </c>
      <c r="P1577" s="41">
        <v>668.73437200000012</v>
      </c>
      <c r="Q1577" s="41">
        <v>1927.5284840000002</v>
      </c>
      <c r="R1577" s="40">
        <v>8330.5924000000014</v>
      </c>
      <c r="S1577" s="41">
        <v>791.40627800000016</v>
      </c>
      <c r="T1577" s="41">
        <v>2207.6069860000007</v>
      </c>
      <c r="U1577" s="40">
        <v>8793.7216000000008</v>
      </c>
      <c r="V1577" s="41">
        <v>923.34076800000003</v>
      </c>
      <c r="W1577" s="41">
        <v>2506.2106560000002</v>
      </c>
      <c r="X1577" s="40">
        <v>9256.8508000000002</v>
      </c>
      <c r="Y1577" s="41">
        <v>1064.537842</v>
      </c>
      <c r="Z1577" s="41">
        <v>2823.3394939999998</v>
      </c>
      <c r="AA1577" s="40">
        <v>9719.9800000000014</v>
      </c>
      <c r="AB1577" s="41">
        <v>1214.9975000000002</v>
      </c>
      <c r="AC1577" s="41">
        <v>3158.9935000000005</v>
      </c>
      <c r="AD1577" s="35"/>
      <c r="AE1577" s="35"/>
      <c r="AF1577" s="35"/>
      <c r="AG1577" s="35"/>
      <c r="AH1577" s="35"/>
      <c r="AI1577" s="2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</row>
    <row r="1578" spans="1:49" s="24" customFormat="1">
      <c r="A1578" s="31">
        <v>32190</v>
      </c>
      <c r="B1578" s="31" t="s">
        <v>1214</v>
      </c>
      <c r="C1578" s="31" t="s">
        <v>15</v>
      </c>
      <c r="D1578" s="31"/>
      <c r="E1578" s="31">
        <v>31.08</v>
      </c>
      <c r="F1578" s="31" t="s">
        <v>31</v>
      </c>
      <c r="G1578" s="31" t="s">
        <v>4</v>
      </c>
      <c r="H1578" s="31" t="s">
        <v>6</v>
      </c>
      <c r="I1578" s="40">
        <v>4533.3</v>
      </c>
      <c r="J1578" s="40">
        <v>271.99799999999999</v>
      </c>
      <c r="K1578" s="40">
        <v>906.66000000000008</v>
      </c>
      <c r="L1578" s="40">
        <v>4560.4999999999991</v>
      </c>
      <c r="M1578" s="41">
        <v>342.03749999999991</v>
      </c>
      <c r="N1578" s="41">
        <v>1026.1124999999997</v>
      </c>
      <c r="O1578" s="40">
        <v>4609.4599999999991</v>
      </c>
      <c r="P1578" s="41">
        <v>391.80409999999995</v>
      </c>
      <c r="Q1578" s="41">
        <v>1129.3176999999998</v>
      </c>
      <c r="R1578" s="40">
        <v>4658.4199999999992</v>
      </c>
      <c r="S1578" s="41">
        <v>442.54989999999992</v>
      </c>
      <c r="T1578" s="41">
        <v>1234.4812999999999</v>
      </c>
      <c r="U1578" s="40">
        <v>4707.3799999999992</v>
      </c>
      <c r="V1578" s="41">
        <v>494.27489999999989</v>
      </c>
      <c r="W1578" s="41">
        <v>1341.6032999999998</v>
      </c>
      <c r="X1578" s="40">
        <v>4756.3399999999992</v>
      </c>
      <c r="Y1578" s="41">
        <v>546.9790999999999</v>
      </c>
      <c r="Z1578" s="41">
        <v>1450.6836999999998</v>
      </c>
      <c r="AA1578" s="40">
        <v>4805.2999999999993</v>
      </c>
      <c r="AB1578" s="41">
        <v>600.66249999999991</v>
      </c>
      <c r="AC1578" s="41">
        <v>1561.7224999999999</v>
      </c>
      <c r="AD1578" s="35"/>
      <c r="AE1578" s="35"/>
      <c r="AF1578" s="35"/>
      <c r="AG1578" s="35"/>
      <c r="AH1578" s="35"/>
      <c r="AI1578" s="2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</row>
    <row r="1579" spans="1:49" s="24" customFormat="1">
      <c r="A1579" s="31">
        <v>28153</v>
      </c>
      <c r="B1579" s="31" t="s">
        <v>836</v>
      </c>
      <c r="C1579" s="31" t="s">
        <v>13</v>
      </c>
      <c r="D1579" s="31"/>
      <c r="E1579" s="31">
        <v>57</v>
      </c>
      <c r="F1579" s="31" t="s">
        <v>400</v>
      </c>
      <c r="G1579" s="31" t="s">
        <v>4</v>
      </c>
      <c r="H1579" s="31" t="s">
        <v>6</v>
      </c>
      <c r="I1579" s="40">
        <v>20226.38</v>
      </c>
      <c r="J1579" s="40">
        <v>1213.5827999999999</v>
      </c>
      <c r="K1579" s="40">
        <v>4045.2760000000003</v>
      </c>
      <c r="L1579" s="40">
        <v>20873.624</v>
      </c>
      <c r="M1579" s="41">
        <v>1565.5218</v>
      </c>
      <c r="N1579" s="41">
        <v>4696.5654000000004</v>
      </c>
      <c r="O1579" s="40">
        <v>22038.663200000003</v>
      </c>
      <c r="P1579" s="41">
        <v>1873.2863720000003</v>
      </c>
      <c r="Q1579" s="41">
        <v>5399.4724840000008</v>
      </c>
      <c r="R1579" s="40">
        <v>23203.702400000002</v>
      </c>
      <c r="S1579" s="41">
        <v>2204.3517280000001</v>
      </c>
      <c r="T1579" s="41">
        <v>6148.9811360000012</v>
      </c>
      <c r="U1579" s="40">
        <v>24368.741600000001</v>
      </c>
      <c r="V1579" s="41">
        <v>2558.7178680000002</v>
      </c>
      <c r="W1579" s="41">
        <v>6945.0913559999999</v>
      </c>
      <c r="X1579" s="40">
        <v>25533.7808</v>
      </c>
      <c r="Y1579" s="41">
        <v>2936.3847920000003</v>
      </c>
      <c r="Z1579" s="41">
        <v>7787.8031439999995</v>
      </c>
      <c r="AA1579" s="40">
        <v>26698.82</v>
      </c>
      <c r="AB1579" s="41">
        <v>3337.3525</v>
      </c>
      <c r="AC1579" s="41">
        <v>8677.1165000000001</v>
      </c>
      <c r="AD1579" s="35"/>
      <c r="AE1579" s="35"/>
      <c r="AF1579" s="35"/>
      <c r="AG1579" s="35"/>
      <c r="AH1579" s="35"/>
      <c r="AI1579" s="2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</row>
    <row r="1580" spans="1:49" s="24" customFormat="1">
      <c r="A1580" s="31">
        <v>27138</v>
      </c>
      <c r="B1580" s="31" t="s">
        <v>884</v>
      </c>
      <c r="C1580" s="31" t="s">
        <v>13</v>
      </c>
      <c r="D1580" s="31"/>
      <c r="E1580" s="31">
        <v>60.03</v>
      </c>
      <c r="F1580" s="31" t="s">
        <v>152</v>
      </c>
      <c r="G1580" s="31" t="s">
        <v>4</v>
      </c>
      <c r="H1580" s="31" t="s">
        <v>6</v>
      </c>
      <c r="I1580" s="40">
        <v>10232.48</v>
      </c>
      <c r="J1580" s="40">
        <v>613.94880000000001</v>
      </c>
      <c r="K1580" s="40">
        <v>2046.4960000000001</v>
      </c>
      <c r="L1580" s="40">
        <v>10600.85</v>
      </c>
      <c r="M1580" s="41">
        <v>795.06375000000003</v>
      </c>
      <c r="N1580" s="41">
        <v>2385.1912500000003</v>
      </c>
      <c r="O1580" s="40">
        <v>11263.915999999999</v>
      </c>
      <c r="P1580" s="41">
        <v>957.43286000000001</v>
      </c>
      <c r="Q1580" s="41">
        <v>2759.65942</v>
      </c>
      <c r="R1580" s="40">
        <v>11926.982</v>
      </c>
      <c r="S1580" s="41">
        <v>1133.0632900000001</v>
      </c>
      <c r="T1580" s="41">
        <v>3160.6502300000002</v>
      </c>
      <c r="U1580" s="40">
        <v>12590.047999999999</v>
      </c>
      <c r="V1580" s="41">
        <v>1321.9550399999998</v>
      </c>
      <c r="W1580" s="41">
        <v>3588.1636799999992</v>
      </c>
      <c r="X1580" s="40">
        <v>13253.114</v>
      </c>
      <c r="Y1580" s="41">
        <v>1524.1081100000001</v>
      </c>
      <c r="Z1580" s="41">
        <v>4042.1997699999997</v>
      </c>
      <c r="AA1580" s="40">
        <v>13916.18</v>
      </c>
      <c r="AB1580" s="41">
        <v>1739.5225</v>
      </c>
      <c r="AC1580" s="41">
        <v>4522.7584999999999</v>
      </c>
      <c r="AD1580" s="35"/>
      <c r="AE1580" s="35"/>
      <c r="AF1580" s="35"/>
      <c r="AG1580" s="35"/>
      <c r="AH1580" s="35"/>
      <c r="AI1580" s="2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</row>
    <row r="1581" spans="1:49" s="24" customFormat="1">
      <c r="A1581" s="31">
        <v>28351</v>
      </c>
      <c r="B1581" s="31" t="s">
        <v>1292</v>
      </c>
      <c r="C1581" s="31" t="s">
        <v>15</v>
      </c>
      <c r="D1581" s="31"/>
      <c r="E1581" s="31">
        <v>45.08</v>
      </c>
      <c r="F1581" s="31" t="s">
        <v>228</v>
      </c>
      <c r="G1581" s="31" t="s">
        <v>4</v>
      </c>
      <c r="H1581" s="31" t="s">
        <v>6</v>
      </c>
      <c r="I1581" s="40">
        <v>16931.98</v>
      </c>
      <c r="J1581" s="40">
        <v>1015.9187999999999</v>
      </c>
      <c r="K1581" s="40">
        <v>3386.3960000000002</v>
      </c>
      <c r="L1581" s="40">
        <v>17135.164000000001</v>
      </c>
      <c r="M1581" s="41">
        <v>1285.1373000000001</v>
      </c>
      <c r="N1581" s="41">
        <v>3855.4119000000001</v>
      </c>
      <c r="O1581" s="40">
        <v>17500.895199999999</v>
      </c>
      <c r="P1581" s="41">
        <v>1487.576092</v>
      </c>
      <c r="Q1581" s="41">
        <v>4287.7193239999997</v>
      </c>
      <c r="R1581" s="40">
        <v>17866.626400000001</v>
      </c>
      <c r="S1581" s="41">
        <v>1697.329508</v>
      </c>
      <c r="T1581" s="41">
        <v>4734.6559960000004</v>
      </c>
      <c r="U1581" s="40">
        <v>18232.357599999999</v>
      </c>
      <c r="V1581" s="41">
        <v>1914.3975479999999</v>
      </c>
      <c r="W1581" s="41">
        <v>5196.2219159999995</v>
      </c>
      <c r="X1581" s="40">
        <v>18598.088799999998</v>
      </c>
      <c r="Y1581" s="41">
        <v>2138.7802119999997</v>
      </c>
      <c r="Z1581" s="41">
        <v>5672.4170839999988</v>
      </c>
      <c r="AA1581" s="40">
        <v>18963.82</v>
      </c>
      <c r="AB1581" s="41">
        <v>2370.4775</v>
      </c>
      <c r="AC1581" s="41">
        <v>6163.2415000000001</v>
      </c>
      <c r="AD1581" s="35"/>
      <c r="AE1581" s="35"/>
      <c r="AF1581" s="35"/>
      <c r="AG1581" s="35"/>
      <c r="AH1581" s="35"/>
      <c r="AI1581" s="2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</row>
    <row r="1582" spans="1:49" s="24" customFormat="1">
      <c r="A1582" s="31">
        <v>24164</v>
      </c>
      <c r="B1582" s="31" t="s">
        <v>1823</v>
      </c>
      <c r="C1582" s="31" t="s">
        <v>15</v>
      </c>
      <c r="D1582" s="31"/>
      <c r="E1582" s="31">
        <v>51</v>
      </c>
      <c r="F1582" s="31" t="s">
        <v>259</v>
      </c>
      <c r="G1582" s="31" t="s">
        <v>4</v>
      </c>
      <c r="H1582" s="31" t="s">
        <v>6</v>
      </c>
      <c r="I1582" s="40">
        <v>24476.280000000002</v>
      </c>
      <c r="J1582" s="40">
        <v>1468.5768</v>
      </c>
      <c r="K1582" s="40">
        <v>4895.2560000000003</v>
      </c>
      <c r="L1582" s="40">
        <v>25682.567999999999</v>
      </c>
      <c r="M1582" s="41">
        <v>1926.1925999999999</v>
      </c>
      <c r="N1582" s="41">
        <v>5778.5778</v>
      </c>
      <c r="O1582" s="40">
        <v>27853.886399999999</v>
      </c>
      <c r="P1582" s="41">
        <v>2367.580344</v>
      </c>
      <c r="Q1582" s="41">
        <v>6824.2021679999998</v>
      </c>
      <c r="R1582" s="40">
        <v>30025.2048</v>
      </c>
      <c r="S1582" s="41">
        <v>2852.394456</v>
      </c>
      <c r="T1582" s="41">
        <v>7956.6792720000003</v>
      </c>
      <c r="U1582" s="40">
        <v>32196.5232</v>
      </c>
      <c r="V1582" s="41">
        <v>3380.6349359999999</v>
      </c>
      <c r="W1582" s="41">
        <v>9176.0091119999997</v>
      </c>
      <c r="X1582" s="40">
        <v>34367.8416</v>
      </c>
      <c r="Y1582" s="41">
        <v>3952.3017840000002</v>
      </c>
      <c r="Z1582" s="41">
        <v>10482.191687999999</v>
      </c>
      <c r="AA1582" s="40">
        <v>36539.159999999996</v>
      </c>
      <c r="AB1582" s="41">
        <v>4567.3949999999995</v>
      </c>
      <c r="AC1582" s="41">
        <v>11875.226999999999</v>
      </c>
      <c r="AD1582" s="35"/>
      <c r="AE1582" s="35"/>
      <c r="AF1582" s="35"/>
      <c r="AG1582" s="35"/>
      <c r="AH1582" s="35"/>
      <c r="AI1582" s="2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</row>
    <row r="1583" spans="1:49" s="24" customFormat="1">
      <c r="A1583" s="31">
        <v>29070</v>
      </c>
      <c r="B1583" s="31" t="s">
        <v>769</v>
      </c>
      <c r="C1583" s="31" t="s">
        <v>13</v>
      </c>
      <c r="D1583" s="31"/>
      <c r="E1583" s="31">
        <v>52.1</v>
      </c>
      <c r="F1583" s="31" t="s">
        <v>21</v>
      </c>
      <c r="G1583" s="31" t="s">
        <v>4</v>
      </c>
      <c r="H1583" s="31" t="s">
        <v>6</v>
      </c>
      <c r="I1583" s="40">
        <v>27195.5</v>
      </c>
      <c r="J1583" s="40">
        <v>1631.73</v>
      </c>
      <c r="K1583" s="40">
        <v>5439.1</v>
      </c>
      <c r="L1583" s="40">
        <v>27888.985999999994</v>
      </c>
      <c r="M1583" s="41">
        <v>2091.6739499999994</v>
      </c>
      <c r="N1583" s="41">
        <v>6275.0218499999983</v>
      </c>
      <c r="O1583" s="40">
        <v>29137.260799999993</v>
      </c>
      <c r="P1583" s="41">
        <v>2476.6671679999995</v>
      </c>
      <c r="Q1583" s="41">
        <v>7138.6288959999983</v>
      </c>
      <c r="R1583" s="40">
        <v>30385.535599999992</v>
      </c>
      <c r="S1583" s="41">
        <v>2886.6258819999994</v>
      </c>
      <c r="T1583" s="41">
        <v>8052.166933999998</v>
      </c>
      <c r="U1583" s="40">
        <v>31633.810399999995</v>
      </c>
      <c r="V1583" s="41">
        <v>3321.5500919999995</v>
      </c>
      <c r="W1583" s="41">
        <v>9015.6359639999973</v>
      </c>
      <c r="X1583" s="40">
        <v>32882.085199999994</v>
      </c>
      <c r="Y1583" s="41">
        <v>3781.4397979999994</v>
      </c>
      <c r="Z1583" s="41">
        <v>10029.035985999997</v>
      </c>
      <c r="AA1583" s="40">
        <v>34130.359999999993</v>
      </c>
      <c r="AB1583" s="41">
        <v>4266.2949999999992</v>
      </c>
      <c r="AC1583" s="41">
        <v>11092.366999999998</v>
      </c>
      <c r="AD1583" s="35"/>
      <c r="AE1583" s="35"/>
      <c r="AF1583" s="35"/>
      <c r="AG1583" s="35"/>
      <c r="AH1583" s="35"/>
      <c r="AI1583" s="2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</row>
    <row r="1584" spans="1:49" s="24" customFormat="1">
      <c r="A1584" s="31">
        <v>26198</v>
      </c>
      <c r="B1584" s="31" t="s">
        <v>1735</v>
      </c>
      <c r="C1584" s="31" t="s">
        <v>15</v>
      </c>
      <c r="D1584" s="31"/>
      <c r="E1584" s="31">
        <v>65.11</v>
      </c>
      <c r="F1584" s="31" t="s">
        <v>167</v>
      </c>
      <c r="G1584" s="31" t="s">
        <v>4</v>
      </c>
      <c r="H1584" s="31" t="s">
        <v>6</v>
      </c>
      <c r="I1584" s="40">
        <v>14002.9</v>
      </c>
      <c r="J1584" s="40">
        <v>840.17399999999998</v>
      </c>
      <c r="K1584" s="40">
        <v>2800.58</v>
      </c>
      <c r="L1584" s="40">
        <v>14563.016000000001</v>
      </c>
      <c r="M1584" s="41">
        <v>1092.2262000000001</v>
      </c>
      <c r="N1584" s="41">
        <v>3276.6786000000002</v>
      </c>
      <c r="O1584" s="40">
        <v>15571.224800000002</v>
      </c>
      <c r="P1584" s="41">
        <v>1323.5541080000003</v>
      </c>
      <c r="Q1584" s="41">
        <v>3814.9500760000005</v>
      </c>
      <c r="R1584" s="40">
        <v>16579.4336</v>
      </c>
      <c r="S1584" s="41">
        <v>1575.046192</v>
      </c>
      <c r="T1584" s="41">
        <v>4393.5499040000004</v>
      </c>
      <c r="U1584" s="40">
        <v>17587.642400000001</v>
      </c>
      <c r="V1584" s="41">
        <v>1846.702452</v>
      </c>
      <c r="W1584" s="41">
        <v>5012.4780839999994</v>
      </c>
      <c r="X1584" s="40">
        <v>18595.851200000001</v>
      </c>
      <c r="Y1584" s="41">
        <v>2138.5228880000004</v>
      </c>
      <c r="Z1584" s="41">
        <v>5671.7346159999997</v>
      </c>
      <c r="AA1584" s="40">
        <v>19604.060000000001</v>
      </c>
      <c r="AB1584" s="41">
        <v>2450.5075000000002</v>
      </c>
      <c r="AC1584" s="41">
        <v>6371.3195000000005</v>
      </c>
      <c r="AD1584" s="35"/>
      <c r="AE1584" s="35"/>
      <c r="AF1584" s="35"/>
      <c r="AG1584" s="35"/>
      <c r="AH1584" s="35"/>
      <c r="AI1584" s="2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</row>
    <row r="1585" spans="1:49" s="24" customFormat="1">
      <c r="A1585" s="31">
        <v>22798</v>
      </c>
      <c r="B1585" s="31" t="s">
        <v>1951</v>
      </c>
      <c r="C1585" s="31" t="s">
        <v>15</v>
      </c>
      <c r="D1585" s="31"/>
      <c r="E1585" s="31">
        <v>63.01</v>
      </c>
      <c r="F1585" s="31" t="s">
        <v>397</v>
      </c>
      <c r="G1585" s="31" t="s">
        <v>4</v>
      </c>
      <c r="H1585" s="31" t="s">
        <v>6</v>
      </c>
      <c r="I1585" s="40">
        <v>19355.96</v>
      </c>
      <c r="J1585" s="40">
        <v>1161.3575999999998</v>
      </c>
      <c r="K1585" s="40">
        <v>3871.192</v>
      </c>
      <c r="L1585" s="40">
        <v>20323.757999999998</v>
      </c>
      <c r="M1585" s="41">
        <v>1524.2818499999998</v>
      </c>
      <c r="N1585" s="41">
        <v>4572.84555</v>
      </c>
      <c r="O1585" s="40">
        <v>22065.794399999999</v>
      </c>
      <c r="P1585" s="41">
        <v>1875.5925240000001</v>
      </c>
      <c r="Q1585" s="41">
        <v>5406.1196279999995</v>
      </c>
      <c r="R1585" s="40">
        <v>23807.8308</v>
      </c>
      <c r="S1585" s="41">
        <v>2261.7439260000001</v>
      </c>
      <c r="T1585" s="41">
        <v>6309.0751620000001</v>
      </c>
      <c r="U1585" s="40">
        <v>25549.867200000001</v>
      </c>
      <c r="V1585" s="41">
        <v>2682.7360560000002</v>
      </c>
      <c r="W1585" s="41">
        <v>7281.7121519999992</v>
      </c>
      <c r="X1585" s="40">
        <v>27291.903599999998</v>
      </c>
      <c r="Y1585" s="41">
        <v>3138.5689139999999</v>
      </c>
      <c r="Z1585" s="41">
        <v>8324.0305979999994</v>
      </c>
      <c r="AA1585" s="40">
        <v>29033.94</v>
      </c>
      <c r="AB1585" s="41">
        <v>3629.2424999999998</v>
      </c>
      <c r="AC1585" s="41">
        <v>9436.0305000000008</v>
      </c>
      <c r="AD1585" s="35"/>
      <c r="AE1585" s="35"/>
      <c r="AF1585" s="35"/>
      <c r="AG1585" s="35"/>
      <c r="AH1585" s="35"/>
      <c r="AI1585" s="2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</row>
    <row r="1586" spans="1:49" s="24" customFormat="1">
      <c r="A1586" s="31">
        <v>23646</v>
      </c>
      <c r="B1586" s="31" t="s">
        <v>1901</v>
      </c>
      <c r="C1586" s="31" t="s">
        <v>15</v>
      </c>
      <c r="D1586" s="31"/>
      <c r="E1586" s="31">
        <v>72.08</v>
      </c>
      <c r="F1586" s="31" t="s">
        <v>82</v>
      </c>
      <c r="G1586" s="31" t="s">
        <v>4</v>
      </c>
      <c r="H1586" s="31" t="s">
        <v>6</v>
      </c>
      <c r="I1586" s="40">
        <v>20226.38</v>
      </c>
      <c r="J1586" s="40">
        <v>1213.5827999999999</v>
      </c>
      <c r="K1586" s="40">
        <v>4045.2760000000003</v>
      </c>
      <c r="L1586" s="40">
        <v>21237.698</v>
      </c>
      <c r="M1586" s="41">
        <v>1592.82735</v>
      </c>
      <c r="N1586" s="41">
        <v>4778.4820500000005</v>
      </c>
      <c r="O1586" s="40">
        <v>23058.070400000001</v>
      </c>
      <c r="P1586" s="41">
        <v>1959.9359840000002</v>
      </c>
      <c r="Q1586" s="41">
        <v>5649.2272480000001</v>
      </c>
      <c r="R1586" s="40">
        <v>24878.442800000001</v>
      </c>
      <c r="S1586" s="41">
        <v>2363.4520660000003</v>
      </c>
      <c r="T1586" s="41">
        <v>6592.7873420000005</v>
      </c>
      <c r="U1586" s="40">
        <v>26698.815200000001</v>
      </c>
      <c r="V1586" s="41">
        <v>2803.3755959999999</v>
      </c>
      <c r="W1586" s="41">
        <v>7609.1623319999999</v>
      </c>
      <c r="X1586" s="40">
        <v>28519.187600000001</v>
      </c>
      <c r="Y1586" s="41">
        <v>3279.7065740000003</v>
      </c>
      <c r="Z1586" s="41">
        <v>8698.352218</v>
      </c>
      <c r="AA1586" s="40">
        <v>30339.56</v>
      </c>
      <c r="AB1586" s="41">
        <v>3792.4450000000002</v>
      </c>
      <c r="AC1586" s="41">
        <v>9860.357</v>
      </c>
      <c r="AD1586" s="35"/>
      <c r="AE1586" s="35"/>
      <c r="AF1586" s="35"/>
      <c r="AG1586" s="35"/>
      <c r="AH1586" s="35"/>
      <c r="AI1586" s="2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</row>
    <row r="1587" spans="1:49" s="24" customFormat="1">
      <c r="A1587" s="31">
        <v>19082</v>
      </c>
      <c r="B1587" s="31" t="s">
        <v>1127</v>
      </c>
      <c r="C1587" s="31" t="s">
        <v>13</v>
      </c>
      <c r="D1587" s="31"/>
      <c r="E1587" s="31">
        <v>59.11</v>
      </c>
      <c r="F1587" s="31" t="s">
        <v>438</v>
      </c>
      <c r="G1587" s="31" t="s">
        <v>4</v>
      </c>
      <c r="H1587" s="31" t="s">
        <v>6</v>
      </c>
      <c r="I1587" s="40">
        <v>27847.7</v>
      </c>
      <c r="J1587" s="40">
        <v>1670.8620000000001</v>
      </c>
      <c r="K1587" s="40">
        <v>5569.5400000000009</v>
      </c>
      <c r="L1587" s="40">
        <v>29386.523999999998</v>
      </c>
      <c r="M1587" s="41">
        <v>2203.9892999999997</v>
      </c>
      <c r="N1587" s="41">
        <v>6611.9678999999996</v>
      </c>
      <c r="O1587" s="40">
        <v>32156.407199999998</v>
      </c>
      <c r="P1587" s="41">
        <v>2733.2946120000001</v>
      </c>
      <c r="Q1587" s="41">
        <v>7878.3197639999989</v>
      </c>
      <c r="R1587" s="40">
        <v>34926.290399999998</v>
      </c>
      <c r="S1587" s="41">
        <v>3317.9975879999997</v>
      </c>
      <c r="T1587" s="41">
        <v>9255.4669560000002</v>
      </c>
      <c r="U1587" s="40">
        <v>37696.173599999995</v>
      </c>
      <c r="V1587" s="41">
        <v>3958.0982279999994</v>
      </c>
      <c r="W1587" s="41">
        <v>10743.409475999997</v>
      </c>
      <c r="X1587" s="40">
        <v>40466.056799999998</v>
      </c>
      <c r="Y1587" s="41">
        <v>4653.5965320000005</v>
      </c>
      <c r="Z1587" s="41">
        <v>12342.147324</v>
      </c>
      <c r="AA1587" s="40">
        <v>43235.939999999995</v>
      </c>
      <c r="AB1587" s="41">
        <v>5404.4924999999994</v>
      </c>
      <c r="AC1587" s="41">
        <v>14051.680499999999</v>
      </c>
      <c r="AD1587" s="35"/>
      <c r="AE1587" s="35"/>
      <c r="AF1587" s="35"/>
      <c r="AG1587" s="35"/>
      <c r="AH1587" s="35"/>
      <c r="AI1587" s="2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</row>
    <row r="1588" spans="1:49" s="24" customFormat="1">
      <c r="A1588" s="31">
        <v>23155</v>
      </c>
      <c r="B1588" s="31" t="s">
        <v>1033</v>
      </c>
      <c r="C1588" s="31" t="s">
        <v>13</v>
      </c>
      <c r="D1588" s="31"/>
      <c r="E1588" s="31">
        <v>78.11</v>
      </c>
      <c r="F1588" s="31" t="s">
        <v>149</v>
      </c>
      <c r="G1588" s="31" t="s">
        <v>4</v>
      </c>
      <c r="H1588" s="31" t="s">
        <v>6</v>
      </c>
      <c r="I1588" s="40">
        <v>30438.94</v>
      </c>
      <c r="J1588" s="40">
        <v>1826.3363999999999</v>
      </c>
      <c r="K1588" s="40">
        <v>6087.7880000000005</v>
      </c>
      <c r="L1588" s="40">
        <v>31960.886000000002</v>
      </c>
      <c r="M1588" s="41">
        <v>2397.0664500000003</v>
      </c>
      <c r="N1588" s="41">
        <v>7191.1993500000008</v>
      </c>
      <c r="O1588" s="40">
        <v>34700.388800000001</v>
      </c>
      <c r="P1588" s="41">
        <v>2949.5330480000002</v>
      </c>
      <c r="Q1588" s="41">
        <v>8501.5952560000005</v>
      </c>
      <c r="R1588" s="40">
        <v>37439.891600000003</v>
      </c>
      <c r="S1588" s="41">
        <v>3556.7897020000005</v>
      </c>
      <c r="T1588" s="41">
        <v>9921.5712740000017</v>
      </c>
      <c r="U1588" s="40">
        <v>40179.394400000005</v>
      </c>
      <c r="V1588" s="41">
        <v>4218.8364120000006</v>
      </c>
      <c r="W1588" s="41">
        <v>11451.127404000001</v>
      </c>
      <c r="X1588" s="40">
        <v>42918.897200000007</v>
      </c>
      <c r="Y1588" s="41">
        <v>4935.6731780000009</v>
      </c>
      <c r="Z1588" s="41">
        <v>13090.263646000001</v>
      </c>
      <c r="AA1588" s="40">
        <v>45658.400000000001</v>
      </c>
      <c r="AB1588" s="41">
        <v>5707.3</v>
      </c>
      <c r="AC1588" s="41">
        <v>14838.980000000001</v>
      </c>
      <c r="AD1588" s="35"/>
      <c r="AE1588" s="35"/>
      <c r="AF1588" s="35"/>
      <c r="AG1588" s="35"/>
      <c r="AH1588" s="35"/>
      <c r="AI1588" s="2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</row>
    <row r="1589" spans="1:49" s="24" customFormat="1">
      <c r="A1589" s="31">
        <v>19090</v>
      </c>
      <c r="B1589" s="31" t="s">
        <v>2179</v>
      </c>
      <c r="C1589" s="31" t="s">
        <v>15</v>
      </c>
      <c r="D1589" s="31"/>
      <c r="E1589" s="31">
        <v>63.07</v>
      </c>
      <c r="F1589" s="31" t="s">
        <v>317</v>
      </c>
      <c r="G1589" s="31" t="s">
        <v>4</v>
      </c>
      <c r="H1589" s="31" t="s">
        <v>6</v>
      </c>
      <c r="I1589" s="40">
        <v>21687.1</v>
      </c>
      <c r="J1589" s="40">
        <v>1301.2259999999999</v>
      </c>
      <c r="K1589" s="40">
        <v>4337.42</v>
      </c>
      <c r="L1589" s="40">
        <v>22771.455999999998</v>
      </c>
      <c r="M1589" s="41">
        <v>1707.8591999999999</v>
      </c>
      <c r="N1589" s="41">
        <v>5123.5775999999996</v>
      </c>
      <c r="O1589" s="40">
        <v>24723.2968</v>
      </c>
      <c r="P1589" s="41">
        <v>2101.4802280000004</v>
      </c>
      <c r="Q1589" s="41">
        <v>6057.2077159999999</v>
      </c>
      <c r="R1589" s="40">
        <v>26675.137599999998</v>
      </c>
      <c r="S1589" s="41">
        <v>2534.1380719999997</v>
      </c>
      <c r="T1589" s="41">
        <v>7068.9114639999998</v>
      </c>
      <c r="U1589" s="40">
        <v>28626.9784</v>
      </c>
      <c r="V1589" s="41">
        <v>3005.8327319999999</v>
      </c>
      <c r="W1589" s="41">
        <v>8158.6888439999993</v>
      </c>
      <c r="X1589" s="40">
        <v>30578.819199999998</v>
      </c>
      <c r="Y1589" s="41">
        <v>3516.5642079999998</v>
      </c>
      <c r="Z1589" s="41">
        <v>9326.5398559999994</v>
      </c>
      <c r="AA1589" s="40">
        <v>32530.659999999996</v>
      </c>
      <c r="AB1589" s="41">
        <v>4066.3324999999995</v>
      </c>
      <c r="AC1589" s="41">
        <v>10572.464499999998</v>
      </c>
      <c r="AD1589" s="35"/>
      <c r="AE1589" s="35"/>
      <c r="AF1589" s="35"/>
      <c r="AG1589" s="35"/>
      <c r="AH1589" s="35"/>
      <c r="AI1589" s="2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</row>
    <row r="1590" spans="1:49" s="24" customFormat="1">
      <c r="A1590" s="31">
        <v>31892</v>
      </c>
      <c r="B1590" s="31" t="s">
        <v>1270</v>
      </c>
      <c r="C1590" s="31" t="s">
        <v>15</v>
      </c>
      <c r="D1590" s="31"/>
      <c r="E1590" s="31">
        <v>34.1</v>
      </c>
      <c r="F1590" s="31" t="s">
        <v>297</v>
      </c>
      <c r="G1590" s="31" t="s">
        <v>4</v>
      </c>
      <c r="H1590" s="31" t="s">
        <v>6</v>
      </c>
      <c r="I1590" s="40">
        <v>12542.18</v>
      </c>
      <c r="J1590" s="40">
        <v>752.5308</v>
      </c>
      <c r="K1590" s="40">
        <v>2508.4360000000001</v>
      </c>
      <c r="L1590" s="40">
        <v>12673.871999999999</v>
      </c>
      <c r="M1590" s="41">
        <v>950.54039999999986</v>
      </c>
      <c r="N1590" s="41">
        <v>2851.6212</v>
      </c>
      <c r="O1590" s="40">
        <v>12910.917600000001</v>
      </c>
      <c r="P1590" s="41">
        <v>1097.4279960000001</v>
      </c>
      <c r="Q1590" s="41">
        <v>3163.1748120000002</v>
      </c>
      <c r="R1590" s="40">
        <v>13147.9632</v>
      </c>
      <c r="S1590" s="41">
        <v>1249.0565040000001</v>
      </c>
      <c r="T1590" s="41">
        <v>3484.2102480000003</v>
      </c>
      <c r="U1590" s="40">
        <v>13385.0088</v>
      </c>
      <c r="V1590" s="41">
        <v>1405.4259239999999</v>
      </c>
      <c r="W1590" s="41">
        <v>3814.7275079999995</v>
      </c>
      <c r="X1590" s="40">
        <v>13622.054400000001</v>
      </c>
      <c r="Y1590" s="41">
        <v>1566.5362560000001</v>
      </c>
      <c r="Z1590" s="41">
        <v>4154.726592</v>
      </c>
      <c r="AA1590" s="40">
        <v>13859.1</v>
      </c>
      <c r="AB1590" s="41">
        <v>1732.3875</v>
      </c>
      <c r="AC1590" s="41">
        <v>4504.2075000000004</v>
      </c>
      <c r="AD1590" s="35"/>
      <c r="AE1590" s="35"/>
      <c r="AF1590" s="35"/>
      <c r="AG1590" s="35"/>
      <c r="AH1590" s="35"/>
      <c r="AI1590" s="2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</row>
    <row r="1591" spans="1:49" s="24" customFormat="1">
      <c r="A1591" s="31">
        <v>23932</v>
      </c>
      <c r="B1591" s="31" t="s">
        <v>998</v>
      </c>
      <c r="C1591" s="31" t="s">
        <v>13</v>
      </c>
      <c r="D1591" s="31"/>
      <c r="E1591" s="31">
        <v>56</v>
      </c>
      <c r="F1591" s="31" t="s">
        <v>110</v>
      </c>
      <c r="G1591" s="31" t="s">
        <v>4</v>
      </c>
      <c r="H1591" s="31" t="s">
        <v>6</v>
      </c>
      <c r="I1591" s="40">
        <v>27195.5</v>
      </c>
      <c r="J1591" s="40">
        <v>1631.73</v>
      </c>
      <c r="K1591" s="40">
        <v>5439.1</v>
      </c>
      <c r="L1591" s="40">
        <v>28446.491999999998</v>
      </c>
      <c r="M1591" s="41">
        <v>2133.4868999999999</v>
      </c>
      <c r="N1591" s="41">
        <v>6400.4606999999996</v>
      </c>
      <c r="O1591" s="40">
        <v>30698.277600000001</v>
      </c>
      <c r="P1591" s="41">
        <v>2609.3535960000004</v>
      </c>
      <c r="Q1591" s="41">
        <v>7521.0780119999999</v>
      </c>
      <c r="R1591" s="40">
        <v>32950.063200000004</v>
      </c>
      <c r="S1591" s="41">
        <v>3130.2560040000003</v>
      </c>
      <c r="T1591" s="41">
        <v>8731.7667480000018</v>
      </c>
      <c r="U1591" s="40">
        <v>35201.8488</v>
      </c>
      <c r="V1591" s="41">
        <v>3696.1941239999996</v>
      </c>
      <c r="W1591" s="41">
        <v>10032.526908</v>
      </c>
      <c r="X1591" s="40">
        <v>37453.634400000003</v>
      </c>
      <c r="Y1591" s="41">
        <v>4307.1679560000002</v>
      </c>
      <c r="Z1591" s="41">
        <v>11423.358492000001</v>
      </c>
      <c r="AA1591" s="40">
        <v>39705.42</v>
      </c>
      <c r="AB1591" s="41">
        <v>4963.1774999999998</v>
      </c>
      <c r="AC1591" s="41">
        <v>12904.261500000001</v>
      </c>
      <c r="AD1591" s="35"/>
      <c r="AE1591" s="35"/>
      <c r="AF1591" s="35"/>
      <c r="AG1591" s="35"/>
      <c r="AH1591" s="35"/>
      <c r="AI1591" s="2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</row>
    <row r="1592" spans="1:49" s="24" customFormat="1">
      <c r="A1592" s="31">
        <v>26597</v>
      </c>
      <c r="B1592" s="31" t="s">
        <v>1721</v>
      </c>
      <c r="C1592" s="31" t="s">
        <v>15</v>
      </c>
      <c r="D1592" s="31"/>
      <c r="E1592" s="31">
        <v>63.07</v>
      </c>
      <c r="F1592" s="31" t="s">
        <v>138</v>
      </c>
      <c r="G1592" s="31" t="s">
        <v>4</v>
      </c>
      <c r="H1592" s="31" t="s">
        <v>6</v>
      </c>
      <c r="I1592" s="40">
        <v>27336.639999999999</v>
      </c>
      <c r="J1592" s="40">
        <v>1640.1984</v>
      </c>
      <c r="K1592" s="40">
        <v>5467.3280000000004</v>
      </c>
      <c r="L1592" s="40">
        <v>28425.232000000007</v>
      </c>
      <c r="M1592" s="41">
        <v>2131.8924000000006</v>
      </c>
      <c r="N1592" s="41">
        <v>6395.6772000000019</v>
      </c>
      <c r="O1592" s="40">
        <v>30384.697600000007</v>
      </c>
      <c r="P1592" s="41">
        <v>2582.6992960000007</v>
      </c>
      <c r="Q1592" s="41">
        <v>7444.2509120000013</v>
      </c>
      <c r="R1592" s="40">
        <v>32344.163200000006</v>
      </c>
      <c r="S1592" s="41">
        <v>3072.6955040000007</v>
      </c>
      <c r="T1592" s="41">
        <v>8571.2032480000016</v>
      </c>
      <c r="U1592" s="40">
        <v>34303.628800000006</v>
      </c>
      <c r="V1592" s="41">
        <v>3601.8810240000007</v>
      </c>
      <c r="W1592" s="41">
        <v>9776.5342080000009</v>
      </c>
      <c r="X1592" s="40">
        <v>36263.094400000009</v>
      </c>
      <c r="Y1592" s="41">
        <v>4170.2558560000016</v>
      </c>
      <c r="Z1592" s="41">
        <v>11060.243792000003</v>
      </c>
      <c r="AA1592" s="40">
        <v>38222.560000000005</v>
      </c>
      <c r="AB1592" s="41">
        <v>4777.8200000000006</v>
      </c>
      <c r="AC1592" s="41">
        <v>12422.332000000002</v>
      </c>
      <c r="AD1592" s="35"/>
      <c r="AE1592" s="35"/>
      <c r="AF1592" s="35"/>
      <c r="AG1592" s="35"/>
      <c r="AH1592" s="35"/>
      <c r="AI1592" s="2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</row>
    <row r="1593" spans="1:49" s="24" customFormat="1">
      <c r="A1593" s="31">
        <v>24343</v>
      </c>
      <c r="B1593" s="31" t="s">
        <v>950</v>
      </c>
      <c r="C1593" s="31" t="s">
        <v>13</v>
      </c>
      <c r="D1593" s="31"/>
      <c r="E1593" s="31">
        <v>64.03</v>
      </c>
      <c r="F1593" s="31" t="s">
        <v>113</v>
      </c>
      <c r="G1593" s="31" t="s">
        <v>4</v>
      </c>
      <c r="H1593" s="31" t="s">
        <v>6</v>
      </c>
      <c r="I1593" s="40">
        <v>16931.98</v>
      </c>
      <c r="J1593" s="40">
        <v>1015.9187999999999</v>
      </c>
      <c r="K1593" s="40">
        <v>3386.3960000000002</v>
      </c>
      <c r="L1593" s="40">
        <v>17643.122000000003</v>
      </c>
      <c r="M1593" s="41">
        <v>1323.2341500000002</v>
      </c>
      <c r="N1593" s="41">
        <v>3969.7024500000007</v>
      </c>
      <c r="O1593" s="40">
        <v>18923.177600000003</v>
      </c>
      <c r="P1593" s="41">
        <v>1608.4700960000002</v>
      </c>
      <c r="Q1593" s="41">
        <v>4636.1785120000004</v>
      </c>
      <c r="R1593" s="40">
        <v>20203.233200000002</v>
      </c>
      <c r="S1593" s="41">
        <v>1919.3071540000003</v>
      </c>
      <c r="T1593" s="41">
        <v>5353.8567980000007</v>
      </c>
      <c r="U1593" s="40">
        <v>21483.288800000002</v>
      </c>
      <c r="V1593" s="41">
        <v>2255.745324</v>
      </c>
      <c r="W1593" s="41">
        <v>6122.7373079999998</v>
      </c>
      <c r="X1593" s="40">
        <v>22763.344400000002</v>
      </c>
      <c r="Y1593" s="41">
        <v>2617.7846060000002</v>
      </c>
      <c r="Z1593" s="41">
        <v>6942.8200420000003</v>
      </c>
      <c r="AA1593" s="40">
        <v>24043.4</v>
      </c>
      <c r="AB1593" s="41">
        <v>3005.4250000000002</v>
      </c>
      <c r="AC1593" s="41">
        <v>7814.1050000000005</v>
      </c>
      <c r="AD1593" s="35"/>
      <c r="AE1593" s="35"/>
      <c r="AF1593" s="35"/>
      <c r="AG1593" s="35"/>
      <c r="AH1593" s="35"/>
      <c r="AI1593" s="2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</row>
    <row r="1594" spans="1:49" s="24" customFormat="1">
      <c r="A1594" s="31">
        <v>23644</v>
      </c>
      <c r="B1594" s="31" t="s">
        <v>1873</v>
      </c>
      <c r="C1594" s="31" t="s">
        <v>15</v>
      </c>
      <c r="D1594" s="31"/>
      <c r="E1594" s="31">
        <v>56.06</v>
      </c>
      <c r="F1594" s="31" t="s">
        <v>210</v>
      </c>
      <c r="G1594" s="31" t="s">
        <v>4</v>
      </c>
      <c r="H1594" s="31" t="s">
        <v>6</v>
      </c>
      <c r="I1594" s="40">
        <v>15677.76</v>
      </c>
      <c r="J1594" s="40">
        <v>940.66559999999993</v>
      </c>
      <c r="K1594" s="40">
        <v>3135.5520000000001</v>
      </c>
      <c r="L1594" s="40">
        <v>16430.292000000001</v>
      </c>
      <c r="M1594" s="41">
        <v>1232.2719</v>
      </c>
      <c r="N1594" s="41">
        <v>3696.8157000000006</v>
      </c>
      <c r="O1594" s="40">
        <v>17784.849600000001</v>
      </c>
      <c r="P1594" s="41">
        <v>1511.7122160000001</v>
      </c>
      <c r="Q1594" s="41">
        <v>4357.2881520000001</v>
      </c>
      <c r="R1594" s="40">
        <v>19139.407200000001</v>
      </c>
      <c r="S1594" s="41">
        <v>1818.2436840000003</v>
      </c>
      <c r="T1594" s="41">
        <v>5071.9429080000009</v>
      </c>
      <c r="U1594" s="40">
        <v>20493.964800000002</v>
      </c>
      <c r="V1594" s="41">
        <v>2151.8663040000001</v>
      </c>
      <c r="W1594" s="41">
        <v>5840.7799679999998</v>
      </c>
      <c r="X1594" s="40">
        <v>21848.522400000002</v>
      </c>
      <c r="Y1594" s="41">
        <v>2512.5800760000002</v>
      </c>
      <c r="Z1594" s="41">
        <v>6663.7993320000005</v>
      </c>
      <c r="AA1594" s="40">
        <v>23203.08</v>
      </c>
      <c r="AB1594" s="41">
        <v>2900.3850000000002</v>
      </c>
      <c r="AC1594" s="41">
        <v>7541.0010000000011</v>
      </c>
      <c r="AD1594" s="35"/>
      <c r="AE1594" s="35"/>
      <c r="AF1594" s="35"/>
      <c r="AG1594" s="35"/>
      <c r="AH1594" s="35"/>
      <c r="AI1594" s="2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</row>
    <row r="1595" spans="1:49" s="24" customFormat="1">
      <c r="A1595" s="31">
        <v>19155</v>
      </c>
      <c r="B1595" s="31" t="s">
        <v>2163</v>
      </c>
      <c r="C1595" s="31" t="s">
        <v>15</v>
      </c>
      <c r="D1595" s="31"/>
      <c r="E1595" s="31">
        <v>60.07</v>
      </c>
      <c r="F1595" s="31" t="s">
        <v>190</v>
      </c>
      <c r="G1595" s="31" t="s">
        <v>4</v>
      </c>
      <c r="H1595" s="31" t="s">
        <v>6</v>
      </c>
      <c r="I1595" s="40">
        <v>27336.639999999999</v>
      </c>
      <c r="J1595" s="40">
        <v>1640.1984</v>
      </c>
      <c r="K1595" s="40">
        <v>5467.3280000000004</v>
      </c>
      <c r="L1595" s="40">
        <v>28768.998000000007</v>
      </c>
      <c r="M1595" s="41">
        <v>2157.6748500000003</v>
      </c>
      <c r="N1595" s="41">
        <v>6473.0245500000019</v>
      </c>
      <c r="O1595" s="40">
        <v>31347.242400000006</v>
      </c>
      <c r="P1595" s="41">
        <v>2664.5156040000006</v>
      </c>
      <c r="Q1595" s="41">
        <v>7680.0743880000018</v>
      </c>
      <c r="R1595" s="40">
        <v>33925.486800000006</v>
      </c>
      <c r="S1595" s="41">
        <v>3222.9212460000008</v>
      </c>
      <c r="T1595" s="41">
        <v>8990.2540020000015</v>
      </c>
      <c r="U1595" s="40">
        <v>36503.731200000009</v>
      </c>
      <c r="V1595" s="41">
        <v>3832.8917760000008</v>
      </c>
      <c r="W1595" s="41">
        <v>10403.563392000002</v>
      </c>
      <c r="X1595" s="40">
        <v>39081.975600000005</v>
      </c>
      <c r="Y1595" s="41">
        <v>4494.4271940000008</v>
      </c>
      <c r="Z1595" s="41">
        <v>11920.002558000002</v>
      </c>
      <c r="AA1595" s="40">
        <v>41660.220000000008</v>
      </c>
      <c r="AB1595" s="41">
        <v>5207.5275000000011</v>
      </c>
      <c r="AC1595" s="41">
        <v>13539.571500000004</v>
      </c>
      <c r="AD1595" s="35"/>
      <c r="AE1595" s="35"/>
      <c r="AF1595" s="35"/>
      <c r="AG1595" s="35"/>
      <c r="AH1595" s="35"/>
      <c r="AI1595" s="2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</row>
    <row r="1596" spans="1:49" s="24" customFormat="1">
      <c r="A1596" s="31">
        <v>22780</v>
      </c>
      <c r="B1596" s="31" t="s">
        <v>1021</v>
      </c>
      <c r="C1596" s="31" t="s">
        <v>13</v>
      </c>
      <c r="D1596" s="31"/>
      <c r="E1596" s="31">
        <v>63.01</v>
      </c>
      <c r="F1596" s="31" t="s">
        <v>82</v>
      </c>
      <c r="G1596" s="31" t="s">
        <v>4</v>
      </c>
      <c r="H1596" s="31" t="s">
        <v>6</v>
      </c>
      <c r="I1596" s="40">
        <v>30757.720000000005</v>
      </c>
      <c r="J1596" s="40">
        <v>1845.4632000000001</v>
      </c>
      <c r="K1596" s="40">
        <v>6151.5440000000017</v>
      </c>
      <c r="L1596" s="40">
        <v>32443.598000000002</v>
      </c>
      <c r="M1596" s="41">
        <v>2433.2698500000001</v>
      </c>
      <c r="N1596" s="41">
        <v>7299.8095500000009</v>
      </c>
      <c r="O1596" s="40">
        <v>35478.178400000004</v>
      </c>
      <c r="P1596" s="41">
        <v>3015.6451640000005</v>
      </c>
      <c r="Q1596" s="41">
        <v>8692.1537080000016</v>
      </c>
      <c r="R1596" s="40">
        <v>38512.758800000003</v>
      </c>
      <c r="S1596" s="41">
        <v>3658.7120860000005</v>
      </c>
      <c r="T1596" s="41">
        <v>10205.881082000002</v>
      </c>
      <c r="U1596" s="40">
        <v>41547.339200000002</v>
      </c>
      <c r="V1596" s="41">
        <v>4362.4706160000005</v>
      </c>
      <c r="W1596" s="41">
        <v>11840.991672</v>
      </c>
      <c r="X1596" s="40">
        <v>44581.919600000001</v>
      </c>
      <c r="Y1596" s="41">
        <v>5126.9207540000007</v>
      </c>
      <c r="Z1596" s="41">
        <v>13597.485478000001</v>
      </c>
      <c r="AA1596" s="40">
        <v>47616.5</v>
      </c>
      <c r="AB1596" s="41">
        <v>5952.0625</v>
      </c>
      <c r="AC1596" s="41">
        <v>15475.362500000001</v>
      </c>
      <c r="AD1596" s="35"/>
      <c r="AE1596" s="35"/>
      <c r="AF1596" s="35"/>
      <c r="AG1596" s="35"/>
      <c r="AH1596" s="35"/>
      <c r="AI1596" s="2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</row>
    <row r="1597" spans="1:49" s="24" customFormat="1">
      <c r="A1597" s="31">
        <v>32720</v>
      </c>
      <c r="B1597" s="31" t="s">
        <v>1211</v>
      </c>
      <c r="C1597" s="31" t="s">
        <v>15</v>
      </c>
      <c r="D1597" s="31"/>
      <c r="E1597" s="31">
        <v>35.08</v>
      </c>
      <c r="F1597" s="31" t="s">
        <v>241</v>
      </c>
      <c r="G1597" s="31" t="s">
        <v>4</v>
      </c>
      <c r="H1597" s="31" t="s">
        <v>6</v>
      </c>
      <c r="I1597" s="40">
        <v>24288.099999999995</v>
      </c>
      <c r="J1597" s="40">
        <v>1457.2859999999996</v>
      </c>
      <c r="K1597" s="40">
        <v>4857.619999999999</v>
      </c>
      <c r="L1597" s="40">
        <v>24433.827999999994</v>
      </c>
      <c r="M1597" s="41">
        <v>1832.5370999999996</v>
      </c>
      <c r="N1597" s="41">
        <v>5497.6112999999987</v>
      </c>
      <c r="O1597" s="40">
        <v>24696.138399999996</v>
      </c>
      <c r="P1597" s="41">
        <v>2099.1717639999997</v>
      </c>
      <c r="Q1597" s="41">
        <v>6050.553907999999</v>
      </c>
      <c r="R1597" s="40">
        <v>24958.448799999995</v>
      </c>
      <c r="S1597" s="41">
        <v>2371.0526359999994</v>
      </c>
      <c r="T1597" s="41">
        <v>6613.9889319999993</v>
      </c>
      <c r="U1597" s="40">
        <v>25220.759199999993</v>
      </c>
      <c r="V1597" s="41">
        <v>2648.1797159999992</v>
      </c>
      <c r="W1597" s="41">
        <v>7187.9163719999979</v>
      </c>
      <c r="X1597" s="40">
        <v>25483.069599999995</v>
      </c>
      <c r="Y1597" s="41">
        <v>2930.5530039999994</v>
      </c>
      <c r="Z1597" s="41">
        <v>7772.3362279999983</v>
      </c>
      <c r="AA1597" s="40">
        <v>25745.379999999994</v>
      </c>
      <c r="AB1597" s="41">
        <v>3218.1724999999992</v>
      </c>
      <c r="AC1597" s="41">
        <v>8367.2484999999979</v>
      </c>
      <c r="AD1597" s="35"/>
      <c r="AE1597" s="35"/>
      <c r="AF1597" s="35"/>
      <c r="AG1597" s="35"/>
      <c r="AH1597" s="35"/>
      <c r="AI1597" s="2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</row>
    <row r="1598" spans="1:49" s="24" customFormat="1">
      <c r="A1598" s="31">
        <v>23007</v>
      </c>
      <c r="B1598" s="31" t="s">
        <v>1914</v>
      </c>
      <c r="C1598" s="31" t="s">
        <v>15</v>
      </c>
      <c r="D1598" s="31"/>
      <c r="E1598" s="31">
        <v>56.04</v>
      </c>
      <c r="F1598" s="31" t="s">
        <v>189</v>
      </c>
      <c r="G1598" s="31" t="s">
        <v>4</v>
      </c>
      <c r="H1598" s="31" t="s">
        <v>6</v>
      </c>
      <c r="I1598" s="40">
        <v>18110.86</v>
      </c>
      <c r="J1598" s="40">
        <v>1086.6515999999999</v>
      </c>
      <c r="K1598" s="40">
        <v>3622.1720000000005</v>
      </c>
      <c r="L1598" s="40">
        <v>19016.404000000002</v>
      </c>
      <c r="M1598" s="41">
        <v>1426.2303000000002</v>
      </c>
      <c r="N1598" s="41">
        <v>4278.6909000000005</v>
      </c>
      <c r="O1598" s="40">
        <v>20646.3832</v>
      </c>
      <c r="P1598" s="41">
        <v>1754.9425720000002</v>
      </c>
      <c r="Q1598" s="41">
        <v>5058.3638840000003</v>
      </c>
      <c r="R1598" s="40">
        <v>22276.362400000002</v>
      </c>
      <c r="S1598" s="41">
        <v>2116.2544280000002</v>
      </c>
      <c r="T1598" s="41">
        <v>5903.2360360000011</v>
      </c>
      <c r="U1598" s="40">
        <v>23906.3416</v>
      </c>
      <c r="V1598" s="41">
        <v>2510.165868</v>
      </c>
      <c r="W1598" s="41">
        <v>6813.3073559999993</v>
      </c>
      <c r="X1598" s="40">
        <v>25536.320800000001</v>
      </c>
      <c r="Y1598" s="41">
        <v>2936.6768920000004</v>
      </c>
      <c r="Z1598" s="41">
        <v>7788.5778440000004</v>
      </c>
      <c r="AA1598" s="40">
        <v>27166.300000000003</v>
      </c>
      <c r="AB1598" s="41">
        <v>3395.7875000000004</v>
      </c>
      <c r="AC1598" s="41">
        <v>8829.0475000000006</v>
      </c>
      <c r="AD1598" s="35"/>
      <c r="AE1598" s="35"/>
      <c r="AF1598" s="35"/>
      <c r="AG1598" s="35"/>
      <c r="AH1598" s="35"/>
      <c r="AI1598" s="2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</row>
    <row r="1599" spans="1:49" s="24" customFormat="1">
      <c r="A1599" s="31">
        <v>22075</v>
      </c>
      <c r="B1599" s="31" t="s">
        <v>2014</v>
      </c>
      <c r="C1599" s="31" t="s">
        <v>15</v>
      </c>
      <c r="D1599" s="31"/>
      <c r="E1599" s="31">
        <v>61.05</v>
      </c>
      <c r="F1599" s="31" t="s">
        <v>153</v>
      </c>
      <c r="G1599" s="31" t="s">
        <v>4</v>
      </c>
      <c r="H1599" s="31" t="s">
        <v>6</v>
      </c>
      <c r="I1599" s="40">
        <v>19448.439999999999</v>
      </c>
      <c r="J1599" s="40">
        <v>1166.9063999999998</v>
      </c>
      <c r="K1599" s="40">
        <v>3889.6880000000001</v>
      </c>
      <c r="L1599" s="40">
        <v>20420.862000000001</v>
      </c>
      <c r="M1599" s="41">
        <v>1531.56465</v>
      </c>
      <c r="N1599" s="41">
        <v>4594.6939500000008</v>
      </c>
      <c r="O1599" s="40">
        <v>22171.221600000004</v>
      </c>
      <c r="P1599" s="41">
        <v>1884.5538360000005</v>
      </c>
      <c r="Q1599" s="41">
        <v>5431.9492920000012</v>
      </c>
      <c r="R1599" s="40">
        <v>23921.581200000001</v>
      </c>
      <c r="S1599" s="41">
        <v>2272.5502139999999</v>
      </c>
      <c r="T1599" s="41">
        <v>6339.2190180000007</v>
      </c>
      <c r="U1599" s="40">
        <v>25671.940800000004</v>
      </c>
      <c r="V1599" s="41">
        <v>2695.5537840000002</v>
      </c>
      <c r="W1599" s="41">
        <v>7316.5031280000003</v>
      </c>
      <c r="X1599" s="40">
        <v>27422.300400000004</v>
      </c>
      <c r="Y1599" s="41">
        <v>3153.5645460000005</v>
      </c>
      <c r="Z1599" s="41">
        <v>8363.8016220000009</v>
      </c>
      <c r="AA1599" s="40">
        <v>29172.660000000003</v>
      </c>
      <c r="AB1599" s="41">
        <v>3646.5825000000004</v>
      </c>
      <c r="AC1599" s="41">
        <v>9481.1145000000015</v>
      </c>
      <c r="AD1599" s="35"/>
      <c r="AE1599" s="35"/>
      <c r="AF1599" s="35"/>
      <c r="AG1599" s="35"/>
      <c r="AH1599" s="35"/>
      <c r="AI1599" s="2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</row>
    <row r="1600" spans="1:49" s="24" customFormat="1">
      <c r="A1600" s="31">
        <v>31102</v>
      </c>
      <c r="B1600" s="31" t="s">
        <v>595</v>
      </c>
      <c r="C1600" s="31" t="s">
        <v>13</v>
      </c>
      <c r="D1600" s="31"/>
      <c r="E1600" s="31">
        <v>52.03</v>
      </c>
      <c r="F1600" s="31" t="s">
        <v>227</v>
      </c>
      <c r="G1600" s="31" t="s">
        <v>4</v>
      </c>
      <c r="H1600" s="31" t="s">
        <v>6</v>
      </c>
      <c r="I1600" s="40">
        <v>18670.52</v>
      </c>
      <c r="J1600" s="40">
        <v>1120.2311999999999</v>
      </c>
      <c r="K1600" s="40">
        <v>3734.1040000000003</v>
      </c>
      <c r="L1600" s="40">
        <v>18922.572</v>
      </c>
      <c r="M1600" s="41">
        <v>1419.1929</v>
      </c>
      <c r="N1600" s="41">
        <v>4257.5787</v>
      </c>
      <c r="O1600" s="40">
        <v>19376.265599999999</v>
      </c>
      <c r="P1600" s="41">
        <v>1646.9825760000001</v>
      </c>
      <c r="Q1600" s="41">
        <v>4747.1850719999993</v>
      </c>
      <c r="R1600" s="40">
        <v>19829.959200000001</v>
      </c>
      <c r="S1600" s="41">
        <v>1883.8461240000001</v>
      </c>
      <c r="T1600" s="41">
        <v>5254.9391880000003</v>
      </c>
      <c r="U1600" s="40">
        <v>20283.6528</v>
      </c>
      <c r="V1600" s="41">
        <v>2129.7835439999999</v>
      </c>
      <c r="W1600" s="41">
        <v>5780.8410479999993</v>
      </c>
      <c r="X1600" s="40">
        <v>20737.346400000002</v>
      </c>
      <c r="Y1600" s="41">
        <v>2384.7948360000005</v>
      </c>
      <c r="Z1600" s="41">
        <v>6324.890652000001</v>
      </c>
      <c r="AA1600" s="40">
        <v>21191.040000000001</v>
      </c>
      <c r="AB1600" s="41">
        <v>2648.88</v>
      </c>
      <c r="AC1600" s="41">
        <v>6887.0880000000006</v>
      </c>
      <c r="AD1600" s="35"/>
      <c r="AE1600" s="35"/>
      <c r="AF1600" s="35"/>
      <c r="AG1600" s="35"/>
      <c r="AH1600" s="35"/>
      <c r="AI1600" s="2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</row>
    <row r="1601" spans="1:49" s="24" customFormat="1">
      <c r="A1601" s="31">
        <v>22903</v>
      </c>
      <c r="B1601" s="31" t="s">
        <v>1941</v>
      </c>
      <c r="C1601" s="31" t="s">
        <v>15</v>
      </c>
      <c r="D1601" s="31"/>
      <c r="E1601" s="31">
        <v>56.03</v>
      </c>
      <c r="F1601" s="31" t="s">
        <v>90</v>
      </c>
      <c r="G1601" s="31" t="s">
        <v>4</v>
      </c>
      <c r="H1601" s="31" t="s">
        <v>6</v>
      </c>
      <c r="I1601" s="40">
        <v>24476.280000000002</v>
      </c>
      <c r="J1601" s="40">
        <v>1468.5768</v>
      </c>
      <c r="K1601" s="40">
        <v>4895.2560000000003</v>
      </c>
      <c r="L1601" s="40">
        <v>25787.462</v>
      </c>
      <c r="M1601" s="41">
        <v>1934.0596499999999</v>
      </c>
      <c r="N1601" s="41">
        <v>5802.1789500000004</v>
      </c>
      <c r="O1601" s="40">
        <v>28147.589599999999</v>
      </c>
      <c r="P1601" s="41">
        <v>2392.5451160000002</v>
      </c>
      <c r="Q1601" s="41">
        <v>6896.1594519999999</v>
      </c>
      <c r="R1601" s="40">
        <v>30507.717199999999</v>
      </c>
      <c r="S1601" s="41">
        <v>2898.2331340000001</v>
      </c>
      <c r="T1601" s="41">
        <v>8084.5450580000006</v>
      </c>
      <c r="U1601" s="40">
        <v>32867.844799999999</v>
      </c>
      <c r="V1601" s="41">
        <v>3451.1237039999996</v>
      </c>
      <c r="W1601" s="41">
        <v>9367.335767999999</v>
      </c>
      <c r="X1601" s="40">
        <v>35227.972399999999</v>
      </c>
      <c r="Y1601" s="41">
        <v>4051.2168259999999</v>
      </c>
      <c r="Z1601" s="41">
        <v>10744.531582</v>
      </c>
      <c r="AA1601" s="40">
        <v>37588.1</v>
      </c>
      <c r="AB1601" s="41">
        <v>4698.5124999999998</v>
      </c>
      <c r="AC1601" s="41">
        <v>12216.1325</v>
      </c>
      <c r="AD1601" s="35"/>
      <c r="AE1601" s="35"/>
      <c r="AF1601" s="35"/>
      <c r="AG1601" s="35"/>
      <c r="AH1601" s="35"/>
      <c r="AI1601" s="2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</row>
    <row r="1602" spans="1:49" s="24" customFormat="1">
      <c r="A1602" s="31">
        <v>31853</v>
      </c>
      <c r="B1602" s="31" t="s">
        <v>1272</v>
      </c>
      <c r="C1602" s="31" t="s">
        <v>15</v>
      </c>
      <c r="D1602" s="31"/>
      <c r="E1602" s="31">
        <v>33.090000000000003</v>
      </c>
      <c r="F1602" s="31" t="s">
        <v>216</v>
      </c>
      <c r="G1602" s="31" t="s">
        <v>4</v>
      </c>
      <c r="H1602" s="31" t="s">
        <v>6</v>
      </c>
      <c r="I1602" s="40">
        <v>20284.84</v>
      </c>
      <c r="J1602" s="40">
        <v>1217.0904</v>
      </c>
      <c r="K1602" s="40">
        <v>4056.9680000000003</v>
      </c>
      <c r="L1602" s="40">
        <v>20497.830000000002</v>
      </c>
      <c r="M1602" s="41">
        <v>1537.33725</v>
      </c>
      <c r="N1602" s="41">
        <v>4612.0117500000006</v>
      </c>
      <c r="O1602" s="40">
        <v>20881.212</v>
      </c>
      <c r="P1602" s="41">
        <v>1774.9030200000002</v>
      </c>
      <c r="Q1602" s="41">
        <v>5115.8969399999996</v>
      </c>
      <c r="R1602" s="40">
        <v>21264.594000000001</v>
      </c>
      <c r="S1602" s="41">
        <v>2020.13643</v>
      </c>
      <c r="T1602" s="41">
        <v>5635.1174100000007</v>
      </c>
      <c r="U1602" s="40">
        <v>21647.975999999999</v>
      </c>
      <c r="V1602" s="41">
        <v>2273.03748</v>
      </c>
      <c r="W1602" s="41">
        <v>6169.6731599999994</v>
      </c>
      <c r="X1602" s="40">
        <v>22031.358</v>
      </c>
      <c r="Y1602" s="41">
        <v>2533.60617</v>
      </c>
      <c r="Z1602" s="41">
        <v>6719.5641900000001</v>
      </c>
      <c r="AA1602" s="40">
        <v>22414.74</v>
      </c>
      <c r="AB1602" s="41">
        <v>2801.8425000000002</v>
      </c>
      <c r="AC1602" s="41">
        <v>7284.790500000001</v>
      </c>
      <c r="AD1602" s="35"/>
      <c r="AE1602" s="35"/>
      <c r="AF1602" s="35"/>
      <c r="AG1602" s="35"/>
      <c r="AH1602" s="35"/>
      <c r="AI1602" s="2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</row>
    <row r="1603" spans="1:49" s="24" customFormat="1">
      <c r="A1603" s="31">
        <v>29201</v>
      </c>
      <c r="B1603" s="31" t="s">
        <v>1526</v>
      </c>
      <c r="C1603" s="31" t="s">
        <v>15</v>
      </c>
      <c r="D1603" s="31"/>
      <c r="E1603" s="31">
        <v>52</v>
      </c>
      <c r="F1603" s="31" t="s">
        <v>117</v>
      </c>
      <c r="G1603" s="31" t="s">
        <v>4</v>
      </c>
      <c r="H1603" s="31" t="s">
        <v>6</v>
      </c>
      <c r="I1603" s="40">
        <v>18110.86</v>
      </c>
      <c r="J1603" s="40">
        <v>1086.6515999999999</v>
      </c>
      <c r="K1603" s="40">
        <v>3622.1720000000005</v>
      </c>
      <c r="L1603" s="40">
        <v>18572.688000000002</v>
      </c>
      <c r="M1603" s="41">
        <v>1392.9516000000001</v>
      </c>
      <c r="N1603" s="41">
        <v>4178.854800000001</v>
      </c>
      <c r="O1603" s="40">
        <v>19403.9784</v>
      </c>
      <c r="P1603" s="41">
        <v>1649.338164</v>
      </c>
      <c r="Q1603" s="41">
        <v>4753.9747079999997</v>
      </c>
      <c r="R1603" s="40">
        <v>20235.268800000002</v>
      </c>
      <c r="S1603" s="41">
        <v>1922.3505360000001</v>
      </c>
      <c r="T1603" s="41">
        <v>5362.3462320000008</v>
      </c>
      <c r="U1603" s="40">
        <v>21066.5592</v>
      </c>
      <c r="V1603" s="41">
        <v>2211.9887159999998</v>
      </c>
      <c r="W1603" s="41">
        <v>6003.9693719999996</v>
      </c>
      <c r="X1603" s="40">
        <v>21897.849600000001</v>
      </c>
      <c r="Y1603" s="41">
        <v>2518.2527040000004</v>
      </c>
      <c r="Z1603" s="41">
        <v>6678.8441280000006</v>
      </c>
      <c r="AA1603" s="40">
        <v>22729.14</v>
      </c>
      <c r="AB1603" s="41">
        <v>2841.1424999999999</v>
      </c>
      <c r="AC1603" s="41">
        <v>7386.9705000000004</v>
      </c>
      <c r="AD1603" s="35"/>
      <c r="AE1603" s="35"/>
      <c r="AF1603" s="35"/>
      <c r="AG1603" s="35"/>
      <c r="AH1603" s="35"/>
      <c r="AI1603" s="2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</row>
    <row r="1604" spans="1:49" s="24" customFormat="1">
      <c r="A1604" s="31">
        <v>23886</v>
      </c>
      <c r="B1604" s="31" t="s">
        <v>959</v>
      </c>
      <c r="C1604" s="31" t="s">
        <v>13</v>
      </c>
      <c r="D1604" s="31"/>
      <c r="E1604" s="31">
        <v>54.03</v>
      </c>
      <c r="F1604" s="31" t="s">
        <v>42</v>
      </c>
      <c r="G1604" s="31" t="s">
        <v>4</v>
      </c>
      <c r="H1604" s="31" t="s">
        <v>6</v>
      </c>
      <c r="I1604" s="40">
        <v>24288.099999999995</v>
      </c>
      <c r="J1604" s="40">
        <v>1457.2859999999996</v>
      </c>
      <c r="K1604" s="40">
        <v>4857.619999999999</v>
      </c>
      <c r="L1604" s="40">
        <v>25356.775999999998</v>
      </c>
      <c r="M1604" s="41">
        <v>1901.7581999999998</v>
      </c>
      <c r="N1604" s="41">
        <v>5705.2745999999997</v>
      </c>
      <c r="O1604" s="40">
        <v>27280.392799999998</v>
      </c>
      <c r="P1604" s="41">
        <v>2318.833388</v>
      </c>
      <c r="Q1604" s="41">
        <v>6683.6962359999998</v>
      </c>
      <c r="R1604" s="40">
        <v>29204.009599999998</v>
      </c>
      <c r="S1604" s="41">
        <v>2774.3809119999996</v>
      </c>
      <c r="T1604" s="41">
        <v>7739.0625439999994</v>
      </c>
      <c r="U1604" s="40">
        <v>31127.626400000001</v>
      </c>
      <c r="V1604" s="41">
        <v>3268.400772</v>
      </c>
      <c r="W1604" s="41">
        <v>8871.3735239999987</v>
      </c>
      <c r="X1604" s="40">
        <v>33051.243199999997</v>
      </c>
      <c r="Y1604" s="41">
        <v>3800.8929679999997</v>
      </c>
      <c r="Z1604" s="41">
        <v>10080.629175999999</v>
      </c>
      <c r="AA1604" s="40">
        <v>34974.86</v>
      </c>
      <c r="AB1604" s="41">
        <v>4371.8575000000001</v>
      </c>
      <c r="AC1604" s="41">
        <v>11366.8295</v>
      </c>
      <c r="AD1604" s="35"/>
      <c r="AE1604" s="35"/>
      <c r="AF1604" s="35"/>
      <c r="AG1604" s="35"/>
      <c r="AH1604" s="35"/>
      <c r="AI1604" s="2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</row>
    <row r="1605" spans="1:49" s="24" customFormat="1">
      <c r="A1605" s="31">
        <v>27920</v>
      </c>
      <c r="B1605" s="31" t="s">
        <v>882</v>
      </c>
      <c r="C1605" s="31" t="s">
        <v>13</v>
      </c>
      <c r="D1605" s="31"/>
      <c r="E1605" s="31">
        <v>52.07</v>
      </c>
      <c r="F1605" s="31" t="s">
        <v>134</v>
      </c>
      <c r="G1605" s="31" t="s">
        <v>4</v>
      </c>
      <c r="H1605" s="31" t="s">
        <v>6</v>
      </c>
      <c r="I1605" s="40">
        <v>21848.079999999998</v>
      </c>
      <c r="J1605" s="40">
        <v>1310.8847999999998</v>
      </c>
      <c r="K1605" s="40">
        <v>4369.616</v>
      </c>
      <c r="L1605" s="40">
        <v>22634.611999999997</v>
      </c>
      <c r="M1605" s="41">
        <v>1697.5958999999998</v>
      </c>
      <c r="N1605" s="41">
        <v>5092.7876999999999</v>
      </c>
      <c r="O1605" s="40">
        <v>24050.369599999998</v>
      </c>
      <c r="P1605" s="41">
        <v>2044.281416</v>
      </c>
      <c r="Q1605" s="41">
        <v>5892.3405519999997</v>
      </c>
      <c r="R1605" s="40">
        <v>25466.127199999999</v>
      </c>
      <c r="S1605" s="41">
        <v>2419.2820839999999</v>
      </c>
      <c r="T1605" s="41">
        <v>6748.5237079999997</v>
      </c>
      <c r="U1605" s="40">
        <v>26881.8848</v>
      </c>
      <c r="V1605" s="41">
        <v>2822.5979039999997</v>
      </c>
      <c r="W1605" s="41">
        <v>7661.3371679999991</v>
      </c>
      <c r="X1605" s="40">
        <v>28297.642399999997</v>
      </c>
      <c r="Y1605" s="41">
        <v>3254.2288759999997</v>
      </c>
      <c r="Z1605" s="41">
        <v>8630.7809319999997</v>
      </c>
      <c r="AA1605" s="40">
        <v>29713.399999999998</v>
      </c>
      <c r="AB1605" s="41">
        <v>3714.1749999999997</v>
      </c>
      <c r="AC1605" s="41">
        <v>9656.8549999999996</v>
      </c>
      <c r="AD1605" s="35"/>
      <c r="AE1605" s="35"/>
      <c r="AF1605" s="35"/>
      <c r="AG1605" s="35"/>
      <c r="AH1605" s="35"/>
      <c r="AI1605" s="2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</row>
    <row r="1606" spans="1:49" s="24" customFormat="1">
      <c r="A1606" s="31">
        <v>30147</v>
      </c>
      <c r="B1606" s="31" t="s">
        <v>1358</v>
      </c>
      <c r="C1606" s="31" t="s">
        <v>15</v>
      </c>
      <c r="D1606" s="31"/>
      <c r="E1606" s="31">
        <v>66.069999999999993</v>
      </c>
      <c r="F1606" s="31" t="s">
        <v>40</v>
      </c>
      <c r="G1606" s="31" t="s">
        <v>4</v>
      </c>
      <c r="H1606" s="31" t="s">
        <v>6</v>
      </c>
      <c r="I1606" s="40">
        <v>27195.5</v>
      </c>
      <c r="J1606" s="40">
        <v>1631.73</v>
      </c>
      <c r="K1606" s="40">
        <v>5439.1</v>
      </c>
      <c r="L1606" s="40">
        <v>27603.432000000001</v>
      </c>
      <c r="M1606" s="41">
        <v>2070.2574</v>
      </c>
      <c r="N1606" s="41">
        <v>6210.7722000000003</v>
      </c>
      <c r="O1606" s="40">
        <v>28337.709600000002</v>
      </c>
      <c r="P1606" s="41">
        <v>2408.7053160000005</v>
      </c>
      <c r="Q1606" s="41">
        <v>6942.7388520000004</v>
      </c>
      <c r="R1606" s="40">
        <v>29071.9872</v>
      </c>
      <c r="S1606" s="41">
        <v>2761.838784</v>
      </c>
      <c r="T1606" s="41">
        <v>7704.0766080000003</v>
      </c>
      <c r="U1606" s="40">
        <v>29806.264800000001</v>
      </c>
      <c r="V1606" s="41">
        <v>3129.6578039999999</v>
      </c>
      <c r="W1606" s="41">
        <v>8494.785468</v>
      </c>
      <c r="X1606" s="40">
        <v>30540.542400000002</v>
      </c>
      <c r="Y1606" s="41">
        <v>3512.1623760000002</v>
      </c>
      <c r="Z1606" s="41">
        <v>9314.8654320000005</v>
      </c>
      <c r="AA1606" s="40">
        <v>31274.82</v>
      </c>
      <c r="AB1606" s="41">
        <v>3909.3525</v>
      </c>
      <c r="AC1606" s="41">
        <v>10164.316500000001</v>
      </c>
      <c r="AD1606" s="35"/>
      <c r="AE1606" s="35"/>
      <c r="AF1606" s="35"/>
      <c r="AG1606" s="35"/>
      <c r="AH1606" s="35"/>
      <c r="AI1606" s="2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</row>
    <row r="1607" spans="1:49" s="24" customFormat="1">
      <c r="A1607" s="31">
        <v>22137</v>
      </c>
      <c r="B1607" s="31" t="s">
        <v>1075</v>
      </c>
      <c r="C1607" s="31" t="s">
        <v>13</v>
      </c>
      <c r="D1607" s="31"/>
      <c r="E1607" s="31">
        <v>57.05</v>
      </c>
      <c r="F1607" s="31" t="s">
        <v>345</v>
      </c>
      <c r="G1607" s="31" t="s">
        <v>4</v>
      </c>
      <c r="H1607" s="31" t="s">
        <v>6</v>
      </c>
      <c r="I1607" s="40">
        <v>18344.82</v>
      </c>
      <c r="J1607" s="40">
        <v>1100.6892</v>
      </c>
      <c r="K1607" s="40">
        <v>3668.9639999999999</v>
      </c>
      <c r="L1607" s="40">
        <v>19314.216</v>
      </c>
      <c r="M1607" s="41">
        <v>1448.5662</v>
      </c>
      <c r="N1607" s="41">
        <v>4345.6986000000006</v>
      </c>
      <c r="O1607" s="40">
        <v>21059.128799999999</v>
      </c>
      <c r="P1607" s="41">
        <v>1790.025948</v>
      </c>
      <c r="Q1607" s="41">
        <v>5159.4865559999998</v>
      </c>
      <c r="R1607" s="40">
        <v>22804.0416</v>
      </c>
      <c r="S1607" s="41">
        <v>2166.3839520000001</v>
      </c>
      <c r="T1607" s="41">
        <v>6043.0710240000008</v>
      </c>
      <c r="U1607" s="40">
        <v>24548.954399999999</v>
      </c>
      <c r="V1607" s="41">
        <v>2577.6402119999998</v>
      </c>
      <c r="W1607" s="41">
        <v>6996.4520039999989</v>
      </c>
      <c r="X1607" s="40">
        <v>26293.867200000001</v>
      </c>
      <c r="Y1607" s="41">
        <v>3023.7947280000003</v>
      </c>
      <c r="Z1607" s="41">
        <v>8019.6294959999996</v>
      </c>
      <c r="AA1607" s="40">
        <v>28038.78</v>
      </c>
      <c r="AB1607" s="41">
        <v>3504.8474999999999</v>
      </c>
      <c r="AC1607" s="41">
        <v>9112.6034999999993</v>
      </c>
      <c r="AD1607" s="35"/>
      <c r="AE1607" s="35"/>
      <c r="AF1607" s="35"/>
      <c r="AG1607" s="35"/>
      <c r="AH1607" s="35"/>
      <c r="AI1607" s="2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</row>
    <row r="1608" spans="1:49" s="24" customFormat="1">
      <c r="A1608" s="31">
        <v>26166</v>
      </c>
      <c r="B1608" s="31" t="s">
        <v>914</v>
      </c>
      <c r="C1608" s="31" t="s">
        <v>13</v>
      </c>
      <c r="D1608" s="31"/>
      <c r="E1608" s="31">
        <v>50.04</v>
      </c>
      <c r="F1608" s="31" t="s">
        <v>333</v>
      </c>
      <c r="G1608" s="31" t="s">
        <v>4</v>
      </c>
      <c r="H1608" s="31" t="s">
        <v>6</v>
      </c>
      <c r="I1608" s="40">
        <v>25537.339999999997</v>
      </c>
      <c r="J1608" s="40">
        <v>1532.2403999999997</v>
      </c>
      <c r="K1608" s="40">
        <v>5107.4679999999998</v>
      </c>
      <c r="L1608" s="40">
        <v>26675.983999999989</v>
      </c>
      <c r="M1608" s="41">
        <v>2000.6987999999992</v>
      </c>
      <c r="N1608" s="41">
        <v>6002.0963999999976</v>
      </c>
      <c r="O1608" s="40">
        <v>28725.543199999989</v>
      </c>
      <c r="P1608" s="41">
        <v>2441.6711719999994</v>
      </c>
      <c r="Q1608" s="41">
        <v>7037.7580839999973</v>
      </c>
      <c r="R1608" s="40">
        <v>30775.102399999989</v>
      </c>
      <c r="S1608" s="41">
        <v>2923.6347279999991</v>
      </c>
      <c r="T1608" s="41">
        <v>8155.4021359999979</v>
      </c>
      <c r="U1608" s="40">
        <v>32824.661599999992</v>
      </c>
      <c r="V1608" s="41">
        <v>3446.5894679999992</v>
      </c>
      <c r="W1608" s="41">
        <v>9355.0285559999975</v>
      </c>
      <c r="X1608" s="40">
        <v>34874.220799999988</v>
      </c>
      <c r="Y1608" s="41">
        <v>4010.5353919999989</v>
      </c>
      <c r="Z1608" s="41">
        <v>10636.637343999997</v>
      </c>
      <c r="AA1608" s="40">
        <v>36923.779999999992</v>
      </c>
      <c r="AB1608" s="41">
        <v>4615.4724999999989</v>
      </c>
      <c r="AC1608" s="41">
        <v>12000.228499999997</v>
      </c>
      <c r="AD1608" s="35"/>
      <c r="AE1608" s="35"/>
      <c r="AF1608" s="35"/>
      <c r="AG1608" s="35"/>
      <c r="AH1608" s="35"/>
      <c r="AI1608" s="2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</row>
    <row r="1609" spans="1:49" s="24" customFormat="1">
      <c r="A1609" s="31">
        <v>22154</v>
      </c>
      <c r="B1609" s="31" t="s">
        <v>1112</v>
      </c>
      <c r="C1609" s="31" t="s">
        <v>13</v>
      </c>
      <c r="D1609" s="31"/>
      <c r="E1609" s="31">
        <v>58.06</v>
      </c>
      <c r="F1609" s="31" t="s">
        <v>58</v>
      </c>
      <c r="G1609" s="31" t="s">
        <v>4</v>
      </c>
      <c r="H1609" s="31" t="s">
        <v>6</v>
      </c>
      <c r="I1609" s="40">
        <v>30663.62</v>
      </c>
      <c r="J1609" s="40">
        <v>1839.8172</v>
      </c>
      <c r="K1609" s="40">
        <v>6132.7240000000002</v>
      </c>
      <c r="L1609" s="40">
        <v>32301.110000000004</v>
      </c>
      <c r="M1609" s="41">
        <v>2422.5832500000001</v>
      </c>
      <c r="N1609" s="41">
        <v>7267.7497500000009</v>
      </c>
      <c r="O1609" s="40">
        <v>35248.592000000004</v>
      </c>
      <c r="P1609" s="41">
        <v>2996.1303200000007</v>
      </c>
      <c r="Q1609" s="41">
        <v>8635.9050400000015</v>
      </c>
      <c r="R1609" s="40">
        <v>38196.074000000001</v>
      </c>
      <c r="S1609" s="41">
        <v>3628.6270300000001</v>
      </c>
      <c r="T1609" s="41">
        <v>10121.95961</v>
      </c>
      <c r="U1609" s="40">
        <v>41143.556000000004</v>
      </c>
      <c r="V1609" s="41">
        <v>4320.0733800000007</v>
      </c>
      <c r="W1609" s="41">
        <v>11725.91346</v>
      </c>
      <c r="X1609" s="40">
        <v>44091.038</v>
      </c>
      <c r="Y1609" s="41">
        <v>5070.4693700000007</v>
      </c>
      <c r="Z1609" s="41">
        <v>13447.766589999999</v>
      </c>
      <c r="AA1609" s="40">
        <v>47038.520000000004</v>
      </c>
      <c r="AB1609" s="41">
        <v>5879.8150000000005</v>
      </c>
      <c r="AC1609" s="41">
        <v>15287.519000000002</v>
      </c>
      <c r="AD1609" s="35"/>
      <c r="AE1609" s="35"/>
      <c r="AF1609" s="35"/>
      <c r="AG1609" s="35"/>
      <c r="AH1609" s="35"/>
      <c r="AI1609" s="2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</row>
    <row r="1610" spans="1:49" s="24" customFormat="1">
      <c r="A1610" s="31">
        <v>28113</v>
      </c>
      <c r="B1610" s="31" t="s">
        <v>835</v>
      </c>
      <c r="C1610" s="31" t="s">
        <v>13</v>
      </c>
      <c r="D1610" s="31"/>
      <c r="E1610" s="31">
        <v>49.06</v>
      </c>
      <c r="F1610" s="31" t="s">
        <v>400</v>
      </c>
      <c r="G1610" s="31" t="s">
        <v>4</v>
      </c>
      <c r="H1610" s="31" t="s">
        <v>6</v>
      </c>
      <c r="I1610" s="40">
        <v>15050.640000000001</v>
      </c>
      <c r="J1610" s="40">
        <v>903.03840000000002</v>
      </c>
      <c r="K1610" s="40">
        <v>3010.1280000000006</v>
      </c>
      <c r="L1610" s="40">
        <v>15532.260000000004</v>
      </c>
      <c r="M1610" s="41">
        <v>1164.9195000000002</v>
      </c>
      <c r="N1610" s="41">
        <v>3494.7585000000008</v>
      </c>
      <c r="O1610" s="40">
        <v>16399.176000000003</v>
      </c>
      <c r="P1610" s="41">
        <v>1393.9299600000004</v>
      </c>
      <c r="Q1610" s="41">
        <v>4017.7981200000008</v>
      </c>
      <c r="R1610" s="40">
        <v>17266.092000000004</v>
      </c>
      <c r="S1610" s="41">
        <v>1640.2787400000004</v>
      </c>
      <c r="T1610" s="41">
        <v>4575.5143800000014</v>
      </c>
      <c r="U1610" s="40">
        <v>18133.008000000002</v>
      </c>
      <c r="V1610" s="41">
        <v>1903.9658400000001</v>
      </c>
      <c r="W1610" s="41">
        <v>5167.9072800000004</v>
      </c>
      <c r="X1610" s="40">
        <v>18999.924000000003</v>
      </c>
      <c r="Y1610" s="41">
        <v>2184.9912600000002</v>
      </c>
      <c r="Z1610" s="41">
        <v>5794.9768200000008</v>
      </c>
      <c r="AA1610" s="40">
        <v>19866.840000000004</v>
      </c>
      <c r="AB1610" s="41">
        <v>2483.3550000000005</v>
      </c>
      <c r="AC1610" s="41">
        <v>6456.7230000000018</v>
      </c>
      <c r="AD1610" s="35"/>
      <c r="AE1610" s="35"/>
      <c r="AF1610" s="35"/>
      <c r="AG1610" s="35"/>
      <c r="AH1610" s="35"/>
      <c r="AI1610" s="2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</row>
    <row r="1611" spans="1:49" s="24" customFormat="1">
      <c r="A1611" s="31">
        <v>25588</v>
      </c>
      <c r="B1611" s="31" t="s">
        <v>850</v>
      </c>
      <c r="C1611" s="31" t="s">
        <v>13</v>
      </c>
      <c r="D1611" s="31"/>
      <c r="E1611" s="31">
        <v>48.09</v>
      </c>
      <c r="F1611" s="31" t="s">
        <v>50</v>
      </c>
      <c r="G1611" s="31" t="s">
        <v>4</v>
      </c>
      <c r="H1611" s="31" t="s">
        <v>6</v>
      </c>
      <c r="I1611" s="40">
        <v>14561.34</v>
      </c>
      <c r="J1611" s="40">
        <v>873.68039999999996</v>
      </c>
      <c r="K1611" s="40">
        <v>2912.268</v>
      </c>
      <c r="L1611" s="40">
        <v>15103.712</v>
      </c>
      <c r="M1611" s="41">
        <v>1132.7783999999999</v>
      </c>
      <c r="N1611" s="41">
        <v>3398.3352</v>
      </c>
      <c r="O1611" s="40">
        <v>16079.981600000001</v>
      </c>
      <c r="P1611" s="41">
        <v>1366.7984360000003</v>
      </c>
      <c r="Q1611" s="41">
        <v>3939.5954920000004</v>
      </c>
      <c r="R1611" s="40">
        <v>17056.251199999999</v>
      </c>
      <c r="S1611" s="41">
        <v>1620.3438639999999</v>
      </c>
      <c r="T1611" s="41">
        <v>4519.9065680000003</v>
      </c>
      <c r="U1611" s="40">
        <v>18032.520799999998</v>
      </c>
      <c r="V1611" s="41">
        <v>1893.4146839999999</v>
      </c>
      <c r="W1611" s="41">
        <v>5139.2684279999994</v>
      </c>
      <c r="X1611" s="40">
        <v>19008.790400000002</v>
      </c>
      <c r="Y1611" s="41">
        <v>2186.0108960000002</v>
      </c>
      <c r="Z1611" s="41">
        <v>5797.6810720000003</v>
      </c>
      <c r="AA1611" s="40">
        <v>19985.060000000001</v>
      </c>
      <c r="AB1611" s="41">
        <v>2498.1325000000002</v>
      </c>
      <c r="AC1611" s="41">
        <v>6495.1445000000003</v>
      </c>
      <c r="AD1611" s="35"/>
      <c r="AE1611" s="35"/>
      <c r="AF1611" s="35"/>
      <c r="AG1611" s="35"/>
      <c r="AH1611" s="35"/>
      <c r="AI1611" s="2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</row>
    <row r="1612" spans="1:49" s="24" customFormat="1">
      <c r="A1612" s="31">
        <v>23918</v>
      </c>
      <c r="B1612" s="31" t="s">
        <v>1840</v>
      </c>
      <c r="C1612" s="31" t="s">
        <v>15</v>
      </c>
      <c r="D1612" s="31"/>
      <c r="E1612" s="31">
        <v>50.03</v>
      </c>
      <c r="F1612" s="31" t="s">
        <v>110</v>
      </c>
      <c r="G1612" s="31" t="s">
        <v>4</v>
      </c>
      <c r="H1612" s="31" t="s">
        <v>6</v>
      </c>
      <c r="I1612" s="40">
        <v>24335.14</v>
      </c>
      <c r="J1612" s="40">
        <v>1460.1083999999998</v>
      </c>
      <c r="K1612" s="40">
        <v>4867.0280000000002</v>
      </c>
      <c r="L1612" s="40">
        <v>25474.651999999998</v>
      </c>
      <c r="M1612" s="41">
        <v>1910.5988999999997</v>
      </c>
      <c r="N1612" s="41">
        <v>5731.7966999999999</v>
      </c>
      <c r="O1612" s="40">
        <v>27525.7736</v>
      </c>
      <c r="P1612" s="41">
        <v>2339.6907560000004</v>
      </c>
      <c r="Q1612" s="41">
        <v>6743.8145320000003</v>
      </c>
      <c r="R1612" s="40">
        <v>29576.895199999999</v>
      </c>
      <c r="S1612" s="41">
        <v>2809.8050439999997</v>
      </c>
      <c r="T1612" s="41">
        <v>7837.8772280000003</v>
      </c>
      <c r="U1612" s="40">
        <v>31628.016800000001</v>
      </c>
      <c r="V1612" s="41">
        <v>3320.9417640000001</v>
      </c>
      <c r="W1612" s="41">
        <v>9013.9847879999998</v>
      </c>
      <c r="X1612" s="40">
        <v>33679.138400000003</v>
      </c>
      <c r="Y1612" s="41">
        <v>3873.1009160000008</v>
      </c>
      <c r="Z1612" s="41">
        <v>10272.137212000001</v>
      </c>
      <c r="AA1612" s="40">
        <v>35730.26</v>
      </c>
      <c r="AB1612" s="41">
        <v>4466.2825000000003</v>
      </c>
      <c r="AC1612" s="41">
        <v>11612.334500000001</v>
      </c>
      <c r="AD1612" s="35"/>
      <c r="AE1612" s="35"/>
      <c r="AF1612" s="35"/>
      <c r="AG1612" s="35"/>
      <c r="AH1612" s="35"/>
      <c r="AI1612" s="2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</row>
    <row r="1613" spans="1:49" s="24" customFormat="1">
      <c r="A1613" s="31">
        <v>31614</v>
      </c>
      <c r="B1613" s="31" t="s">
        <v>1287</v>
      </c>
      <c r="C1613" s="31" t="s">
        <v>15</v>
      </c>
      <c r="D1613" s="31"/>
      <c r="E1613" s="31">
        <v>37.1</v>
      </c>
      <c r="F1613" s="31" t="s">
        <v>185</v>
      </c>
      <c r="G1613" s="31" t="s">
        <v>4</v>
      </c>
      <c r="H1613" s="31" t="s">
        <v>6</v>
      </c>
      <c r="I1613" s="40">
        <v>24382.18</v>
      </c>
      <c r="J1613" s="40">
        <v>1462.9307999999999</v>
      </c>
      <c r="K1613" s="40">
        <v>4876.4360000000006</v>
      </c>
      <c r="L1613" s="40">
        <v>24647.366000000002</v>
      </c>
      <c r="M1613" s="41">
        <v>1848.5524500000001</v>
      </c>
      <c r="N1613" s="41">
        <v>5545.6573500000004</v>
      </c>
      <c r="O1613" s="40">
        <v>25124.700799999999</v>
      </c>
      <c r="P1613" s="41">
        <v>2135.5995680000001</v>
      </c>
      <c r="Q1613" s="41">
        <v>6155.5516959999995</v>
      </c>
      <c r="R1613" s="40">
        <v>25602.035599999999</v>
      </c>
      <c r="S1613" s="41">
        <v>2432.1933819999999</v>
      </c>
      <c r="T1613" s="41">
        <v>6784.5394340000003</v>
      </c>
      <c r="U1613" s="40">
        <v>26079.3704</v>
      </c>
      <c r="V1613" s="41">
        <v>2738.3338919999997</v>
      </c>
      <c r="W1613" s="41">
        <v>7432.6205639999989</v>
      </c>
      <c r="X1613" s="40">
        <v>26556.7052</v>
      </c>
      <c r="Y1613" s="41">
        <v>3054.0210980000002</v>
      </c>
      <c r="Z1613" s="41">
        <v>8099.7950860000001</v>
      </c>
      <c r="AA1613" s="40">
        <v>27034.04</v>
      </c>
      <c r="AB1613" s="41">
        <v>3379.2550000000001</v>
      </c>
      <c r="AC1613" s="41">
        <v>8786.0630000000001</v>
      </c>
      <c r="AD1613" s="35"/>
      <c r="AE1613" s="35"/>
      <c r="AF1613" s="35"/>
      <c r="AG1613" s="35"/>
      <c r="AH1613" s="35"/>
      <c r="AI1613" s="2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</row>
    <row r="1614" spans="1:49" s="24" customFormat="1">
      <c r="A1614" s="31">
        <v>21939</v>
      </c>
      <c r="B1614" s="31" t="s">
        <v>1081</v>
      </c>
      <c r="C1614" s="31" t="s">
        <v>13</v>
      </c>
      <c r="D1614" s="31"/>
      <c r="E1614" s="31">
        <v>62.11</v>
      </c>
      <c r="F1614" s="31" t="s">
        <v>153</v>
      </c>
      <c r="G1614" s="31" t="s">
        <v>4</v>
      </c>
      <c r="H1614" s="31" t="s">
        <v>6</v>
      </c>
      <c r="I1614" s="40">
        <v>27383.679999999997</v>
      </c>
      <c r="J1614" s="40">
        <v>1643.0207999999998</v>
      </c>
      <c r="K1614" s="40">
        <v>5476.7359999999999</v>
      </c>
      <c r="L1614" s="40">
        <v>28840.232000000004</v>
      </c>
      <c r="M1614" s="41">
        <v>2163.0174000000002</v>
      </c>
      <c r="N1614" s="41">
        <v>6489.052200000001</v>
      </c>
      <c r="O1614" s="40">
        <v>31462.025600000004</v>
      </c>
      <c r="P1614" s="41">
        <v>2674.2721760000004</v>
      </c>
      <c r="Q1614" s="41">
        <v>7708.196272000001</v>
      </c>
      <c r="R1614" s="40">
        <v>34083.819200000005</v>
      </c>
      <c r="S1614" s="41">
        <v>3237.9628240000006</v>
      </c>
      <c r="T1614" s="41">
        <v>9032.212088000002</v>
      </c>
      <c r="U1614" s="40">
        <v>36705.612800000003</v>
      </c>
      <c r="V1614" s="41">
        <v>3854.089344</v>
      </c>
      <c r="W1614" s="41">
        <v>10461.099647999999</v>
      </c>
      <c r="X1614" s="40">
        <v>39327.406400000007</v>
      </c>
      <c r="Y1614" s="41">
        <v>4522.6517360000007</v>
      </c>
      <c r="Z1614" s="41">
        <v>11994.858952000002</v>
      </c>
      <c r="AA1614" s="40">
        <v>41949.200000000004</v>
      </c>
      <c r="AB1614" s="41">
        <v>5243.6500000000005</v>
      </c>
      <c r="AC1614" s="41">
        <v>13633.490000000002</v>
      </c>
      <c r="AD1614" s="35"/>
      <c r="AE1614" s="35"/>
      <c r="AF1614" s="35"/>
      <c r="AG1614" s="35"/>
      <c r="AH1614" s="35"/>
      <c r="AI1614" s="2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</row>
    <row r="1615" spans="1:49" s="24" customFormat="1">
      <c r="A1615" s="31">
        <v>31952</v>
      </c>
      <c r="B1615" s="31" t="s">
        <v>534</v>
      </c>
      <c r="C1615" s="31" t="s">
        <v>13</v>
      </c>
      <c r="D1615" s="31"/>
      <c r="E1615" s="31">
        <v>58.01</v>
      </c>
      <c r="F1615" s="31" t="s">
        <v>68</v>
      </c>
      <c r="G1615" s="31" t="s">
        <v>4</v>
      </c>
      <c r="H1615" s="31" t="s">
        <v>6</v>
      </c>
      <c r="I1615" s="40">
        <v>19448.439999999999</v>
      </c>
      <c r="J1615" s="40">
        <v>1166.9063999999998</v>
      </c>
      <c r="K1615" s="40">
        <v>3889.6880000000001</v>
      </c>
      <c r="L1615" s="40">
        <v>19652.648000000001</v>
      </c>
      <c r="M1615" s="41">
        <v>1473.9485999999999</v>
      </c>
      <c r="N1615" s="41">
        <v>4421.8458000000001</v>
      </c>
      <c r="O1615" s="40">
        <v>20020.222400000002</v>
      </c>
      <c r="P1615" s="41">
        <v>1701.7189040000003</v>
      </c>
      <c r="Q1615" s="41">
        <v>4904.9544880000003</v>
      </c>
      <c r="R1615" s="40">
        <v>20387.796800000004</v>
      </c>
      <c r="S1615" s="41">
        <v>1936.8406960000004</v>
      </c>
      <c r="T1615" s="41">
        <v>5402.7661520000011</v>
      </c>
      <c r="U1615" s="40">
        <v>20755.371200000001</v>
      </c>
      <c r="V1615" s="41">
        <v>2179.3139759999999</v>
      </c>
      <c r="W1615" s="41">
        <v>5915.2807919999996</v>
      </c>
      <c r="X1615" s="40">
        <v>21122.945600000003</v>
      </c>
      <c r="Y1615" s="41">
        <v>2429.1387440000003</v>
      </c>
      <c r="Z1615" s="41">
        <v>6442.4984080000004</v>
      </c>
      <c r="AA1615" s="40">
        <v>21490.520000000004</v>
      </c>
      <c r="AB1615" s="41">
        <v>2686.3150000000005</v>
      </c>
      <c r="AC1615" s="41">
        <v>6984.4190000000017</v>
      </c>
      <c r="AD1615" s="35"/>
      <c r="AE1615" s="35"/>
      <c r="AF1615" s="35"/>
      <c r="AG1615" s="35"/>
      <c r="AH1615" s="35"/>
      <c r="AI1615" s="2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</row>
    <row r="1616" spans="1:49" s="24" customFormat="1">
      <c r="A1616" s="31">
        <v>31972</v>
      </c>
      <c r="B1616" s="31" t="s">
        <v>540</v>
      </c>
      <c r="C1616" s="31" t="s">
        <v>13</v>
      </c>
      <c r="D1616" s="31"/>
      <c r="E1616" s="31">
        <v>36</v>
      </c>
      <c r="F1616" s="31" t="s">
        <v>297</v>
      </c>
      <c r="G1616" s="31" t="s">
        <v>4</v>
      </c>
      <c r="H1616" s="31" t="s">
        <v>6</v>
      </c>
      <c r="I1616" s="40">
        <v>27195.5</v>
      </c>
      <c r="J1616" s="40">
        <v>1631.73</v>
      </c>
      <c r="K1616" s="40">
        <v>5439.1</v>
      </c>
      <c r="L1616" s="40">
        <v>27481.052</v>
      </c>
      <c r="M1616" s="41">
        <v>2061.0789</v>
      </c>
      <c r="N1616" s="41">
        <v>6183.2367000000004</v>
      </c>
      <c r="O1616" s="40">
        <v>27995.045600000001</v>
      </c>
      <c r="P1616" s="41">
        <v>2379.5788760000005</v>
      </c>
      <c r="Q1616" s="41">
        <v>6858.7861720000001</v>
      </c>
      <c r="R1616" s="40">
        <v>28509.039199999999</v>
      </c>
      <c r="S1616" s="41">
        <v>2708.3587240000002</v>
      </c>
      <c r="T1616" s="41">
        <v>7554.8953879999999</v>
      </c>
      <c r="U1616" s="40">
        <v>29023.032800000001</v>
      </c>
      <c r="V1616" s="41">
        <v>3047.4184439999999</v>
      </c>
      <c r="W1616" s="41">
        <v>8271.5643479999999</v>
      </c>
      <c r="X1616" s="40">
        <v>29537.026399999999</v>
      </c>
      <c r="Y1616" s="41">
        <v>3396.7580360000002</v>
      </c>
      <c r="Z1616" s="41">
        <v>9008.7930519999991</v>
      </c>
      <c r="AA1616" s="40">
        <v>30051.02</v>
      </c>
      <c r="AB1616" s="41">
        <v>3756.3775000000001</v>
      </c>
      <c r="AC1616" s="41">
        <v>9766.5815000000002</v>
      </c>
      <c r="AD1616" s="35"/>
      <c r="AE1616" s="35"/>
      <c r="AF1616" s="35"/>
      <c r="AG1616" s="35"/>
      <c r="AH1616" s="35"/>
      <c r="AI1616" s="2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</row>
    <row r="1617" spans="1:49" s="24" customFormat="1">
      <c r="A1617" s="31">
        <v>19220</v>
      </c>
      <c r="B1617" s="31" t="s">
        <v>2240</v>
      </c>
      <c r="C1617" s="31" t="s">
        <v>15</v>
      </c>
      <c r="D1617" s="31"/>
      <c r="E1617" s="31">
        <v>70.09</v>
      </c>
      <c r="F1617" s="31" t="s">
        <v>339</v>
      </c>
      <c r="G1617" s="31" t="s">
        <v>4</v>
      </c>
      <c r="H1617" s="31" t="s">
        <v>6</v>
      </c>
      <c r="I1617" s="40">
        <v>30663.62</v>
      </c>
      <c r="J1617" s="40">
        <v>1839.8172</v>
      </c>
      <c r="K1617" s="40">
        <v>6132.7240000000002</v>
      </c>
      <c r="L1617" s="40">
        <v>32301.110000000004</v>
      </c>
      <c r="M1617" s="41">
        <v>2422.5832500000001</v>
      </c>
      <c r="N1617" s="41">
        <v>7267.7497500000009</v>
      </c>
      <c r="O1617" s="40">
        <v>35248.592000000004</v>
      </c>
      <c r="P1617" s="41">
        <v>2996.1303200000007</v>
      </c>
      <c r="Q1617" s="41">
        <v>8635.9050400000015</v>
      </c>
      <c r="R1617" s="40">
        <v>38196.074000000001</v>
      </c>
      <c r="S1617" s="41">
        <v>3628.6270300000001</v>
      </c>
      <c r="T1617" s="41">
        <v>10121.95961</v>
      </c>
      <c r="U1617" s="40">
        <v>41143.556000000004</v>
      </c>
      <c r="V1617" s="41">
        <v>4320.0733800000007</v>
      </c>
      <c r="W1617" s="41">
        <v>11725.91346</v>
      </c>
      <c r="X1617" s="40">
        <v>44091.038</v>
      </c>
      <c r="Y1617" s="41">
        <v>5070.4693700000007</v>
      </c>
      <c r="Z1617" s="41">
        <v>13447.766589999999</v>
      </c>
      <c r="AA1617" s="40">
        <v>47038.520000000004</v>
      </c>
      <c r="AB1617" s="41">
        <v>5879.8150000000005</v>
      </c>
      <c r="AC1617" s="41">
        <v>15287.519000000002</v>
      </c>
      <c r="AD1617" s="35"/>
      <c r="AE1617" s="35"/>
      <c r="AF1617" s="35"/>
      <c r="AG1617" s="35"/>
      <c r="AH1617" s="35"/>
      <c r="AI1617" s="2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</row>
    <row r="1618" spans="1:49" s="24" customFormat="1">
      <c r="A1618" s="31">
        <v>26256</v>
      </c>
      <c r="B1618" s="31" t="s">
        <v>910</v>
      </c>
      <c r="C1618" s="31" t="s">
        <v>13</v>
      </c>
      <c r="D1618" s="31"/>
      <c r="E1618" s="31">
        <v>52.09</v>
      </c>
      <c r="F1618" s="31" t="s">
        <v>124</v>
      </c>
      <c r="G1618" s="31" t="s">
        <v>4</v>
      </c>
      <c r="H1618" s="31" t="s">
        <v>6</v>
      </c>
      <c r="I1618" s="40">
        <v>20226.38</v>
      </c>
      <c r="J1618" s="40">
        <v>1213.5827999999999</v>
      </c>
      <c r="K1618" s="40">
        <v>4045.2760000000003</v>
      </c>
      <c r="L1618" s="40">
        <v>20994.982</v>
      </c>
      <c r="M1618" s="41">
        <v>1574.62365</v>
      </c>
      <c r="N1618" s="41">
        <v>4723.8709500000004</v>
      </c>
      <c r="O1618" s="40">
        <v>22378.465600000003</v>
      </c>
      <c r="P1618" s="41">
        <v>1902.1695760000005</v>
      </c>
      <c r="Q1618" s="41">
        <v>5482.7240720000009</v>
      </c>
      <c r="R1618" s="40">
        <v>23761.949200000003</v>
      </c>
      <c r="S1618" s="41">
        <v>2257.3851740000005</v>
      </c>
      <c r="T1618" s="41">
        <v>6296.9165380000013</v>
      </c>
      <c r="U1618" s="40">
        <v>25145.432800000002</v>
      </c>
      <c r="V1618" s="41">
        <v>2640.2704440000002</v>
      </c>
      <c r="W1618" s="41">
        <v>7166.4483479999999</v>
      </c>
      <c r="X1618" s="40">
        <v>26528.916400000002</v>
      </c>
      <c r="Y1618" s="41">
        <v>3050.8253860000004</v>
      </c>
      <c r="Z1618" s="41">
        <v>8091.3195020000003</v>
      </c>
      <c r="AA1618" s="40">
        <v>27912.400000000001</v>
      </c>
      <c r="AB1618" s="41">
        <v>3489.05</v>
      </c>
      <c r="AC1618" s="41">
        <v>9071.5300000000007</v>
      </c>
      <c r="AD1618" s="35"/>
      <c r="AE1618" s="35"/>
      <c r="AF1618" s="35"/>
      <c r="AG1618" s="35"/>
      <c r="AH1618" s="35"/>
      <c r="AI1618" s="2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</row>
    <row r="1619" spans="1:49" s="24" customFormat="1">
      <c r="A1619" s="31">
        <v>21591</v>
      </c>
      <c r="B1619" s="31" t="s">
        <v>2047</v>
      </c>
      <c r="C1619" s="31" t="s">
        <v>15</v>
      </c>
      <c r="D1619" s="31"/>
      <c r="E1619" s="31">
        <v>59.09</v>
      </c>
      <c r="F1619" s="31" t="s">
        <v>118</v>
      </c>
      <c r="G1619" s="31" t="s">
        <v>4</v>
      </c>
      <c r="H1619" s="31" t="s">
        <v>6</v>
      </c>
      <c r="I1619" s="40">
        <v>30823.02</v>
      </c>
      <c r="J1619" s="40">
        <v>1849.3812</v>
      </c>
      <c r="K1619" s="40">
        <v>6164.6040000000003</v>
      </c>
      <c r="L1619" s="40">
        <v>32542.476000000002</v>
      </c>
      <c r="M1619" s="41">
        <v>2440.6857</v>
      </c>
      <c r="N1619" s="41">
        <v>7322.0571000000009</v>
      </c>
      <c r="O1619" s="40">
        <v>35637.496800000001</v>
      </c>
      <c r="P1619" s="41">
        <v>3029.1872280000002</v>
      </c>
      <c r="Q1619" s="41">
        <v>8731.1867160000002</v>
      </c>
      <c r="R1619" s="40">
        <v>38732.517599999999</v>
      </c>
      <c r="S1619" s="41">
        <v>3679.589172</v>
      </c>
      <c r="T1619" s="41">
        <v>10264.117164000001</v>
      </c>
      <c r="U1619" s="40">
        <v>41827.538400000005</v>
      </c>
      <c r="V1619" s="41">
        <v>4391.8915320000006</v>
      </c>
      <c r="W1619" s="41">
        <v>11920.848444000001</v>
      </c>
      <c r="X1619" s="40">
        <v>44922.559200000003</v>
      </c>
      <c r="Y1619" s="41">
        <v>5166.0943080000006</v>
      </c>
      <c r="Z1619" s="41">
        <v>13701.380556</v>
      </c>
      <c r="AA1619" s="40">
        <v>48017.58</v>
      </c>
      <c r="AB1619" s="41">
        <v>6002.1975000000002</v>
      </c>
      <c r="AC1619" s="41">
        <v>15605.713500000002</v>
      </c>
      <c r="AD1619" s="35"/>
      <c r="AE1619" s="35"/>
      <c r="AF1619" s="35"/>
      <c r="AG1619" s="35"/>
      <c r="AH1619" s="35"/>
      <c r="AI1619" s="2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</row>
    <row r="1620" spans="1:49" s="24" customFormat="1">
      <c r="A1620" s="31">
        <v>31505</v>
      </c>
      <c r="B1620" s="31" t="s">
        <v>561</v>
      </c>
      <c r="C1620" s="31" t="s">
        <v>13</v>
      </c>
      <c r="D1620" s="31"/>
      <c r="E1620" s="31">
        <v>39.06</v>
      </c>
      <c r="F1620" s="31" t="s">
        <v>228</v>
      </c>
      <c r="G1620" s="31" t="s">
        <v>4</v>
      </c>
      <c r="H1620" s="31" t="s">
        <v>6</v>
      </c>
      <c r="I1620" s="40">
        <v>10232.48</v>
      </c>
      <c r="J1620" s="40">
        <v>613.94880000000001</v>
      </c>
      <c r="K1620" s="40">
        <v>2046.4960000000001</v>
      </c>
      <c r="L1620" s="40">
        <v>10355.27</v>
      </c>
      <c r="M1620" s="41">
        <v>776.64525000000003</v>
      </c>
      <c r="N1620" s="41">
        <v>2329.9357500000001</v>
      </c>
      <c r="O1620" s="40">
        <v>10576.291999999999</v>
      </c>
      <c r="P1620" s="41">
        <v>898.98482000000001</v>
      </c>
      <c r="Q1620" s="41">
        <v>2591.1915399999998</v>
      </c>
      <c r="R1620" s="40">
        <v>10797.314</v>
      </c>
      <c r="S1620" s="41">
        <v>1025.7448300000001</v>
      </c>
      <c r="T1620" s="41">
        <v>2861.2882100000002</v>
      </c>
      <c r="U1620" s="40">
        <v>11018.335999999999</v>
      </c>
      <c r="V1620" s="41">
        <v>1156.9252799999999</v>
      </c>
      <c r="W1620" s="41">
        <v>3140.2257599999994</v>
      </c>
      <c r="X1620" s="40">
        <v>11239.358</v>
      </c>
      <c r="Y1620" s="41">
        <v>1292.5261700000001</v>
      </c>
      <c r="Z1620" s="41">
        <v>3428.0041900000001</v>
      </c>
      <c r="AA1620" s="40">
        <v>11460.38</v>
      </c>
      <c r="AB1620" s="41">
        <v>1432.5474999999999</v>
      </c>
      <c r="AC1620" s="41">
        <v>3724.6234999999997</v>
      </c>
      <c r="AD1620" s="35"/>
      <c r="AE1620" s="35"/>
      <c r="AF1620" s="35"/>
      <c r="AG1620" s="35"/>
      <c r="AH1620" s="35"/>
      <c r="AI1620" s="2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</row>
    <row r="1621" spans="1:49" s="24" customFormat="1">
      <c r="A1621" s="31">
        <v>30545</v>
      </c>
      <c r="B1621" s="31" t="s">
        <v>637</v>
      </c>
      <c r="C1621" s="31" t="s">
        <v>13</v>
      </c>
      <c r="D1621" s="31"/>
      <c r="E1621" s="31">
        <v>35.06</v>
      </c>
      <c r="F1621" s="31" t="s">
        <v>155</v>
      </c>
      <c r="G1621" s="31" t="s">
        <v>4</v>
      </c>
      <c r="H1621" s="31" t="s">
        <v>6</v>
      </c>
      <c r="I1621" s="40">
        <v>20226.38</v>
      </c>
      <c r="J1621" s="40">
        <v>1213.5827999999999</v>
      </c>
      <c r="K1621" s="40">
        <v>4045.2760000000003</v>
      </c>
      <c r="L1621" s="40">
        <v>20560.116000000002</v>
      </c>
      <c r="M1621" s="41">
        <v>1542.0087000000001</v>
      </c>
      <c r="N1621" s="41">
        <v>4626.026100000001</v>
      </c>
      <c r="O1621" s="40">
        <v>21160.840800000002</v>
      </c>
      <c r="P1621" s="41">
        <v>1798.6714680000002</v>
      </c>
      <c r="Q1621" s="41">
        <v>5184.4059960000004</v>
      </c>
      <c r="R1621" s="40">
        <v>21761.565600000002</v>
      </c>
      <c r="S1621" s="41">
        <v>2067.3487320000004</v>
      </c>
      <c r="T1621" s="41">
        <v>5766.8148840000003</v>
      </c>
      <c r="U1621" s="40">
        <v>22362.290400000002</v>
      </c>
      <c r="V1621" s="41">
        <v>2348.0404920000001</v>
      </c>
      <c r="W1621" s="41">
        <v>6373.2527639999998</v>
      </c>
      <c r="X1621" s="40">
        <v>22963.015200000002</v>
      </c>
      <c r="Y1621" s="41">
        <v>2640.7467480000005</v>
      </c>
      <c r="Z1621" s="41">
        <v>7003.7196360000007</v>
      </c>
      <c r="AA1621" s="40">
        <v>23563.74</v>
      </c>
      <c r="AB1621" s="41">
        <v>2945.4675000000002</v>
      </c>
      <c r="AC1621" s="41">
        <v>7658.2155000000012</v>
      </c>
      <c r="AD1621" s="35"/>
      <c r="AE1621" s="35"/>
      <c r="AF1621" s="35"/>
      <c r="AG1621" s="35"/>
      <c r="AH1621" s="35"/>
      <c r="AI1621" s="2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</row>
    <row r="1622" spans="1:49" s="24" customFormat="1">
      <c r="A1622" s="31">
        <v>27758</v>
      </c>
      <c r="B1622" s="31" t="s">
        <v>1540</v>
      </c>
      <c r="C1622" s="31" t="s">
        <v>15</v>
      </c>
      <c r="D1622" s="31"/>
      <c r="E1622" s="31">
        <v>46.11</v>
      </c>
      <c r="F1622" s="31" t="s">
        <v>78</v>
      </c>
      <c r="G1622" s="31" t="s">
        <v>4</v>
      </c>
      <c r="H1622" s="31" t="s">
        <v>6</v>
      </c>
      <c r="I1622" s="40">
        <v>24288.099999999995</v>
      </c>
      <c r="J1622" s="40">
        <v>1457.2859999999996</v>
      </c>
      <c r="K1622" s="40">
        <v>4857.619999999999</v>
      </c>
      <c r="L1622" s="40">
        <v>24907.446</v>
      </c>
      <c r="M1622" s="41">
        <v>1868.05845</v>
      </c>
      <c r="N1622" s="41">
        <v>5604.1753500000004</v>
      </c>
      <c r="O1622" s="40">
        <v>26022.268799999998</v>
      </c>
      <c r="P1622" s="41">
        <v>2211.892848</v>
      </c>
      <c r="Q1622" s="41">
        <v>6375.4558559999996</v>
      </c>
      <c r="R1622" s="40">
        <v>27137.0916</v>
      </c>
      <c r="S1622" s="41">
        <v>2578.023702</v>
      </c>
      <c r="T1622" s="41">
        <v>7191.3292740000006</v>
      </c>
      <c r="U1622" s="40">
        <v>28251.914399999998</v>
      </c>
      <c r="V1622" s="41">
        <v>2966.4510119999995</v>
      </c>
      <c r="W1622" s="41">
        <v>8051.795603999999</v>
      </c>
      <c r="X1622" s="40">
        <v>29366.7372</v>
      </c>
      <c r="Y1622" s="41">
        <v>3377.1747780000001</v>
      </c>
      <c r="Z1622" s="41">
        <v>8956.8548460000002</v>
      </c>
      <c r="AA1622" s="40">
        <v>30481.559999999998</v>
      </c>
      <c r="AB1622" s="41">
        <v>3810.1949999999997</v>
      </c>
      <c r="AC1622" s="41">
        <v>9906.5069999999996</v>
      </c>
      <c r="AD1622" s="35"/>
      <c r="AE1622" s="35"/>
      <c r="AF1622" s="35"/>
      <c r="AG1622" s="35"/>
      <c r="AH1622" s="35"/>
      <c r="AI1622" s="2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</row>
    <row r="1623" spans="1:49" s="24" customFormat="1">
      <c r="A1623" s="31">
        <v>24644</v>
      </c>
      <c r="B1623" s="31" t="s">
        <v>1742</v>
      </c>
      <c r="C1623" s="31" t="s">
        <v>15</v>
      </c>
      <c r="D1623" s="31"/>
      <c r="E1623" s="31">
        <v>51</v>
      </c>
      <c r="F1623" s="31" t="s">
        <v>351</v>
      </c>
      <c r="G1623" s="31" t="s">
        <v>4</v>
      </c>
      <c r="H1623" s="31" t="s">
        <v>6</v>
      </c>
      <c r="I1623" s="40">
        <v>15677.76</v>
      </c>
      <c r="J1623" s="40">
        <v>940.66559999999993</v>
      </c>
      <c r="K1623" s="40">
        <v>3135.5520000000001</v>
      </c>
      <c r="L1623" s="40">
        <v>16304.87</v>
      </c>
      <c r="M1623" s="41">
        <v>1222.8652500000001</v>
      </c>
      <c r="N1623" s="41">
        <v>3668.5957500000004</v>
      </c>
      <c r="O1623" s="40">
        <v>17433.668000000001</v>
      </c>
      <c r="P1623" s="41">
        <v>1481.8617800000002</v>
      </c>
      <c r="Q1623" s="41">
        <v>4271.2486600000002</v>
      </c>
      <c r="R1623" s="40">
        <v>18562.466</v>
      </c>
      <c r="S1623" s="41">
        <v>1763.43427</v>
      </c>
      <c r="T1623" s="41">
        <v>4919.0534900000002</v>
      </c>
      <c r="U1623" s="40">
        <v>19691.263999999999</v>
      </c>
      <c r="V1623" s="41">
        <v>2067.5827199999999</v>
      </c>
      <c r="W1623" s="41">
        <v>5612.0102399999996</v>
      </c>
      <c r="X1623" s="40">
        <v>20820.062000000002</v>
      </c>
      <c r="Y1623" s="41">
        <v>2394.3071300000001</v>
      </c>
      <c r="Z1623" s="41">
        <v>6350.1189100000001</v>
      </c>
      <c r="AA1623" s="40">
        <v>21948.86</v>
      </c>
      <c r="AB1623" s="41">
        <v>2743.6075000000001</v>
      </c>
      <c r="AC1623" s="41">
        <v>7133.3795</v>
      </c>
      <c r="AD1623" s="35"/>
      <c r="AE1623" s="35"/>
      <c r="AF1623" s="35"/>
      <c r="AG1623" s="35"/>
      <c r="AH1623" s="35"/>
      <c r="AI1623" s="2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</row>
    <row r="1624" spans="1:49" s="24" customFormat="1">
      <c r="A1624" s="31">
        <v>27365</v>
      </c>
      <c r="B1624" s="31" t="s">
        <v>1647</v>
      </c>
      <c r="C1624" s="31" t="s">
        <v>15</v>
      </c>
      <c r="D1624" s="31"/>
      <c r="E1624" s="31">
        <v>53.03</v>
      </c>
      <c r="F1624" s="31" t="s">
        <v>98</v>
      </c>
      <c r="G1624" s="31" t="s">
        <v>4</v>
      </c>
      <c r="H1624" s="31" t="s">
        <v>6</v>
      </c>
      <c r="I1624" s="40">
        <v>18670.52</v>
      </c>
      <c r="J1624" s="40">
        <v>1120.2311999999999</v>
      </c>
      <c r="K1624" s="40">
        <v>3734.1040000000003</v>
      </c>
      <c r="L1624" s="40">
        <v>19267.975999999999</v>
      </c>
      <c r="M1624" s="41">
        <v>1445.0981999999999</v>
      </c>
      <c r="N1624" s="41">
        <v>4335.2946000000002</v>
      </c>
      <c r="O1624" s="40">
        <v>20343.396800000002</v>
      </c>
      <c r="P1624" s="41">
        <v>1729.1887280000003</v>
      </c>
      <c r="Q1624" s="41">
        <v>4984.1322160000009</v>
      </c>
      <c r="R1624" s="40">
        <v>21418.817600000002</v>
      </c>
      <c r="S1624" s="41">
        <v>2034.7876720000002</v>
      </c>
      <c r="T1624" s="41">
        <v>5675.9866640000009</v>
      </c>
      <c r="U1624" s="40">
        <v>22494.238400000002</v>
      </c>
      <c r="V1624" s="41">
        <v>2361.8950319999999</v>
      </c>
      <c r="W1624" s="41">
        <v>6410.8579440000003</v>
      </c>
      <c r="X1624" s="40">
        <v>23569.659200000002</v>
      </c>
      <c r="Y1624" s="41">
        <v>2710.5108080000005</v>
      </c>
      <c r="Z1624" s="41">
        <v>7188.7460560000009</v>
      </c>
      <c r="AA1624" s="40">
        <v>24645.08</v>
      </c>
      <c r="AB1624" s="41">
        <v>3080.6350000000002</v>
      </c>
      <c r="AC1624" s="41">
        <v>8009.6510000000007</v>
      </c>
      <c r="AD1624" s="35"/>
      <c r="AE1624" s="35"/>
      <c r="AF1624" s="35"/>
      <c r="AG1624" s="35"/>
      <c r="AH1624" s="35"/>
      <c r="AI1624" s="2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</row>
    <row r="1625" spans="1:49" s="24" customFormat="1">
      <c r="A1625" s="31">
        <v>28110</v>
      </c>
      <c r="B1625" s="31" t="s">
        <v>809</v>
      </c>
      <c r="C1625" s="31" t="s">
        <v>13</v>
      </c>
      <c r="D1625" s="31"/>
      <c r="E1625" s="31">
        <v>54.03</v>
      </c>
      <c r="F1625" s="31" t="s">
        <v>88</v>
      </c>
      <c r="G1625" s="31" t="s">
        <v>4</v>
      </c>
      <c r="H1625" s="31" t="s">
        <v>6</v>
      </c>
      <c r="I1625" s="40">
        <v>27644.86</v>
      </c>
      <c r="J1625" s="40">
        <v>1658.6915999999999</v>
      </c>
      <c r="K1625" s="40">
        <v>5528.9720000000007</v>
      </c>
      <c r="L1625" s="40">
        <v>28551.649999999994</v>
      </c>
      <c r="M1625" s="41">
        <v>2141.3737499999993</v>
      </c>
      <c r="N1625" s="41">
        <v>6424.1212499999992</v>
      </c>
      <c r="O1625" s="40">
        <v>30183.871999999992</v>
      </c>
      <c r="P1625" s="41">
        <v>2565.6291199999996</v>
      </c>
      <c r="Q1625" s="41">
        <v>7395.0486399999982</v>
      </c>
      <c r="R1625" s="40">
        <v>31816.093999999994</v>
      </c>
      <c r="S1625" s="41">
        <v>3022.5289299999995</v>
      </c>
      <c r="T1625" s="41">
        <v>8431.2649099999981</v>
      </c>
      <c r="U1625" s="40">
        <v>33448.315999999992</v>
      </c>
      <c r="V1625" s="41">
        <v>3512.073179999999</v>
      </c>
      <c r="W1625" s="41">
        <v>9532.7700599999971</v>
      </c>
      <c r="X1625" s="40">
        <v>35080.537999999993</v>
      </c>
      <c r="Y1625" s="41">
        <v>4034.2618699999994</v>
      </c>
      <c r="Z1625" s="41">
        <v>10699.564089999998</v>
      </c>
      <c r="AA1625" s="40">
        <v>36712.759999999995</v>
      </c>
      <c r="AB1625" s="41">
        <v>4589.0949999999993</v>
      </c>
      <c r="AC1625" s="41">
        <v>11931.646999999999</v>
      </c>
      <c r="AD1625" s="35"/>
      <c r="AE1625" s="35"/>
      <c r="AF1625" s="35"/>
      <c r="AG1625" s="35"/>
      <c r="AH1625" s="35"/>
      <c r="AI1625" s="2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</row>
    <row r="1626" spans="1:49" s="24" customFormat="1">
      <c r="A1626" s="31">
        <v>30475</v>
      </c>
      <c r="B1626" s="31" t="s">
        <v>653</v>
      </c>
      <c r="C1626" s="31" t="s">
        <v>13</v>
      </c>
      <c r="D1626" s="31"/>
      <c r="E1626" s="31">
        <v>37.01</v>
      </c>
      <c r="F1626" s="31" t="s">
        <v>443</v>
      </c>
      <c r="G1626" s="31" t="s">
        <v>4</v>
      </c>
      <c r="H1626" s="31" t="s">
        <v>6</v>
      </c>
      <c r="I1626" s="40">
        <v>19355.96</v>
      </c>
      <c r="J1626" s="40">
        <v>1161.3575999999998</v>
      </c>
      <c r="K1626" s="40">
        <v>3871.192</v>
      </c>
      <c r="L1626" s="40">
        <v>19704.367999999999</v>
      </c>
      <c r="M1626" s="41">
        <v>1477.8275999999998</v>
      </c>
      <c r="N1626" s="41">
        <v>4433.4827999999998</v>
      </c>
      <c r="O1626" s="40">
        <v>20331.502399999998</v>
      </c>
      <c r="P1626" s="41">
        <v>1728.1777039999999</v>
      </c>
      <c r="Q1626" s="41">
        <v>4981.2180879999996</v>
      </c>
      <c r="R1626" s="40">
        <v>20958.6368</v>
      </c>
      <c r="S1626" s="41">
        <v>1991.070496</v>
      </c>
      <c r="T1626" s="41">
        <v>5554.0387520000004</v>
      </c>
      <c r="U1626" s="40">
        <v>21585.771199999999</v>
      </c>
      <c r="V1626" s="41">
        <v>2266.5059759999999</v>
      </c>
      <c r="W1626" s="41">
        <v>6151.9447919999993</v>
      </c>
      <c r="X1626" s="40">
        <v>22212.905599999998</v>
      </c>
      <c r="Y1626" s="41">
        <v>2554.484144</v>
      </c>
      <c r="Z1626" s="41">
        <v>6774.9362079999992</v>
      </c>
      <c r="AA1626" s="40">
        <v>22840.04</v>
      </c>
      <c r="AB1626" s="41">
        <v>2855.0050000000001</v>
      </c>
      <c r="AC1626" s="41">
        <v>7423.0130000000008</v>
      </c>
      <c r="AD1626" s="35"/>
      <c r="AE1626" s="35"/>
      <c r="AF1626" s="35"/>
      <c r="AG1626" s="35"/>
      <c r="AH1626" s="35"/>
      <c r="AI1626" s="2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</row>
    <row r="1627" spans="1:49" s="24" customFormat="1">
      <c r="A1627" s="31">
        <v>28546</v>
      </c>
      <c r="B1627" s="31" t="s">
        <v>807</v>
      </c>
      <c r="C1627" s="31" t="s">
        <v>13</v>
      </c>
      <c r="D1627" s="31"/>
      <c r="E1627" s="31">
        <v>42.11</v>
      </c>
      <c r="F1627" s="31" t="s">
        <v>101</v>
      </c>
      <c r="G1627" s="31" t="s">
        <v>4</v>
      </c>
      <c r="H1627" s="31" t="s">
        <v>6</v>
      </c>
      <c r="I1627" s="40">
        <v>24288.099999999995</v>
      </c>
      <c r="J1627" s="40">
        <v>1457.2859999999996</v>
      </c>
      <c r="K1627" s="40">
        <v>4857.619999999999</v>
      </c>
      <c r="L1627" s="40">
        <v>24980.309999999998</v>
      </c>
      <c r="M1627" s="41">
        <v>1873.5232499999997</v>
      </c>
      <c r="N1627" s="41">
        <v>5620.5697499999997</v>
      </c>
      <c r="O1627" s="40">
        <v>26226.288</v>
      </c>
      <c r="P1627" s="41">
        <v>2229.2344800000001</v>
      </c>
      <c r="Q1627" s="41">
        <v>6425.44056</v>
      </c>
      <c r="R1627" s="40">
        <v>27472.266</v>
      </c>
      <c r="S1627" s="41">
        <v>2609.8652699999998</v>
      </c>
      <c r="T1627" s="41">
        <v>7280.15049</v>
      </c>
      <c r="U1627" s="40">
        <v>28718.243999999999</v>
      </c>
      <c r="V1627" s="41">
        <v>3015.4156199999998</v>
      </c>
      <c r="W1627" s="41">
        <v>8184.6995399999987</v>
      </c>
      <c r="X1627" s="40">
        <v>29964.221999999998</v>
      </c>
      <c r="Y1627" s="41">
        <v>3445.88553</v>
      </c>
      <c r="Z1627" s="41">
        <v>9139.0877099999998</v>
      </c>
      <c r="AA1627" s="40">
        <v>31210.199999999997</v>
      </c>
      <c r="AB1627" s="41">
        <v>3901.2749999999996</v>
      </c>
      <c r="AC1627" s="41">
        <v>10143.314999999999</v>
      </c>
      <c r="AD1627" s="35"/>
      <c r="AE1627" s="35"/>
      <c r="AF1627" s="35"/>
      <c r="AG1627" s="35"/>
      <c r="AH1627" s="35"/>
      <c r="AI1627" s="2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</row>
    <row r="1628" spans="1:49" s="24" customFormat="1">
      <c r="A1628" s="31">
        <v>19341</v>
      </c>
      <c r="B1628" s="31" t="s">
        <v>2107</v>
      </c>
      <c r="C1628" s="31" t="s">
        <v>15</v>
      </c>
      <c r="D1628" s="31"/>
      <c r="E1628" s="31">
        <v>60.05</v>
      </c>
      <c r="F1628" s="31" t="s">
        <v>235</v>
      </c>
      <c r="G1628" s="31" t="s">
        <v>4</v>
      </c>
      <c r="H1628" s="31" t="s">
        <v>6</v>
      </c>
      <c r="I1628" s="40">
        <v>30551.260000000002</v>
      </c>
      <c r="J1628" s="40">
        <v>1833.0756000000001</v>
      </c>
      <c r="K1628" s="40">
        <v>6110.2520000000004</v>
      </c>
      <c r="L1628" s="40">
        <v>32130.978000000003</v>
      </c>
      <c r="M1628" s="41">
        <v>2409.8233500000001</v>
      </c>
      <c r="N1628" s="41">
        <v>7229.4700500000008</v>
      </c>
      <c r="O1628" s="40">
        <v>34974.470400000006</v>
      </c>
      <c r="P1628" s="41">
        <v>2972.8299840000009</v>
      </c>
      <c r="Q1628" s="41">
        <v>8568.7452480000011</v>
      </c>
      <c r="R1628" s="40">
        <v>37817.962800000001</v>
      </c>
      <c r="S1628" s="41">
        <v>3592.7064660000001</v>
      </c>
      <c r="T1628" s="41">
        <v>10021.760142000001</v>
      </c>
      <c r="U1628" s="40">
        <v>40661.455200000004</v>
      </c>
      <c r="V1628" s="41">
        <v>4269.4527960000005</v>
      </c>
      <c r="W1628" s="41">
        <v>11588.514732</v>
      </c>
      <c r="X1628" s="40">
        <v>43504.9476</v>
      </c>
      <c r="Y1628" s="41">
        <v>5003.0689739999998</v>
      </c>
      <c r="Z1628" s="41">
        <v>13269.009017999999</v>
      </c>
      <c r="AA1628" s="40">
        <v>46348.44</v>
      </c>
      <c r="AB1628" s="41">
        <v>5793.5550000000003</v>
      </c>
      <c r="AC1628" s="41">
        <v>15063.243</v>
      </c>
      <c r="AD1628" s="35"/>
      <c r="AE1628" s="35"/>
      <c r="AF1628" s="35"/>
      <c r="AG1628" s="35"/>
      <c r="AH1628" s="35"/>
      <c r="AI1628" s="2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</row>
    <row r="1629" spans="1:49" s="24" customFormat="1">
      <c r="A1629" s="31">
        <v>25264</v>
      </c>
      <c r="B1629" s="31" t="s">
        <v>847</v>
      </c>
      <c r="C1629" s="31" t="s">
        <v>13</v>
      </c>
      <c r="D1629" s="31"/>
      <c r="E1629" s="31">
        <v>58.06</v>
      </c>
      <c r="F1629" s="31" t="s">
        <v>98</v>
      </c>
      <c r="G1629" s="31" t="s">
        <v>4</v>
      </c>
      <c r="H1629" s="31" t="s">
        <v>6</v>
      </c>
      <c r="I1629" s="40">
        <v>12542.18</v>
      </c>
      <c r="J1629" s="40">
        <v>752.5308</v>
      </c>
      <c r="K1629" s="40">
        <v>2508.4360000000001</v>
      </c>
      <c r="L1629" s="40">
        <v>12943.53</v>
      </c>
      <c r="M1629" s="41">
        <v>970.76475000000005</v>
      </c>
      <c r="N1629" s="41">
        <v>2912.2942500000004</v>
      </c>
      <c r="O1629" s="40">
        <v>13665.960000000001</v>
      </c>
      <c r="P1629" s="41">
        <v>1161.6066000000001</v>
      </c>
      <c r="Q1629" s="41">
        <v>3348.1602000000003</v>
      </c>
      <c r="R1629" s="40">
        <v>14388.390000000001</v>
      </c>
      <c r="S1629" s="41">
        <v>1366.89705</v>
      </c>
      <c r="T1629" s="41">
        <v>3812.9233500000005</v>
      </c>
      <c r="U1629" s="40">
        <v>15110.82</v>
      </c>
      <c r="V1629" s="41">
        <v>1586.6360999999999</v>
      </c>
      <c r="W1629" s="41">
        <v>4306.5836999999992</v>
      </c>
      <c r="X1629" s="40">
        <v>15833.25</v>
      </c>
      <c r="Y1629" s="41">
        <v>1820.82375</v>
      </c>
      <c r="Z1629" s="41">
        <v>4829.1412499999997</v>
      </c>
      <c r="AA1629" s="40">
        <v>16555.68</v>
      </c>
      <c r="AB1629" s="41">
        <v>2069.46</v>
      </c>
      <c r="AC1629" s="41">
        <v>5380.5960000000005</v>
      </c>
      <c r="AD1629" s="35"/>
      <c r="AE1629" s="35"/>
      <c r="AF1629" s="35"/>
      <c r="AG1629" s="35"/>
      <c r="AH1629" s="35"/>
      <c r="AI1629" s="2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</row>
    <row r="1630" spans="1:49" s="24" customFormat="1">
      <c r="A1630" s="31">
        <v>25952</v>
      </c>
      <c r="B1630" s="31" t="s">
        <v>789</v>
      </c>
      <c r="C1630" s="31" t="s">
        <v>13</v>
      </c>
      <c r="D1630" s="31"/>
      <c r="E1630" s="31">
        <v>56.08</v>
      </c>
      <c r="F1630" s="31" t="s">
        <v>115</v>
      </c>
      <c r="G1630" s="31" t="s">
        <v>4</v>
      </c>
      <c r="H1630" s="31" t="s">
        <v>6</v>
      </c>
      <c r="I1630" s="40">
        <v>21687.1</v>
      </c>
      <c r="J1630" s="40">
        <v>1301.2259999999999</v>
      </c>
      <c r="K1630" s="40">
        <v>4337.42</v>
      </c>
      <c r="L1630" s="40">
        <v>22272.651999999998</v>
      </c>
      <c r="M1630" s="41">
        <v>1670.4488999999999</v>
      </c>
      <c r="N1630" s="41">
        <v>5011.3467000000001</v>
      </c>
      <c r="O1630" s="40">
        <v>23326.6456</v>
      </c>
      <c r="P1630" s="41">
        <v>1982.7648760000002</v>
      </c>
      <c r="Q1630" s="41">
        <v>5715.0281720000003</v>
      </c>
      <c r="R1630" s="40">
        <v>24380.639199999998</v>
      </c>
      <c r="S1630" s="41">
        <v>2316.1607239999998</v>
      </c>
      <c r="T1630" s="41">
        <v>6460.8693880000001</v>
      </c>
      <c r="U1630" s="40">
        <v>25434.632799999999</v>
      </c>
      <c r="V1630" s="41">
        <v>2670.6364439999998</v>
      </c>
      <c r="W1630" s="41">
        <v>7248.8703479999995</v>
      </c>
      <c r="X1630" s="40">
        <v>26488.626400000001</v>
      </c>
      <c r="Y1630" s="41">
        <v>3046.1920360000004</v>
      </c>
      <c r="Z1630" s="41">
        <v>8079.0310520000003</v>
      </c>
      <c r="AA1630" s="40">
        <v>27542.62</v>
      </c>
      <c r="AB1630" s="41">
        <v>3442.8274999999999</v>
      </c>
      <c r="AC1630" s="41">
        <v>8951.3515000000007</v>
      </c>
      <c r="AD1630" s="35"/>
      <c r="AE1630" s="35"/>
      <c r="AF1630" s="35"/>
      <c r="AG1630" s="35"/>
      <c r="AH1630" s="35"/>
      <c r="AI1630" s="2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</row>
    <row r="1631" spans="1:49" s="24" customFormat="1">
      <c r="A1631" s="31">
        <v>23134</v>
      </c>
      <c r="B1631" s="31" t="s">
        <v>954</v>
      </c>
      <c r="C1631" s="31" t="s">
        <v>13</v>
      </c>
      <c r="D1631" s="31"/>
      <c r="E1631" s="31">
        <v>53.1</v>
      </c>
      <c r="F1631" s="31" t="s">
        <v>247</v>
      </c>
      <c r="G1631" s="31" t="s">
        <v>4</v>
      </c>
      <c r="H1631" s="31" t="s">
        <v>6</v>
      </c>
      <c r="I1631" s="40">
        <v>30775.940000000002</v>
      </c>
      <c r="J1631" s="40">
        <v>1846.5564000000002</v>
      </c>
      <c r="K1631" s="40">
        <v>6155.188000000001</v>
      </c>
      <c r="L1631" s="40">
        <v>32267.770000000004</v>
      </c>
      <c r="M1631" s="41">
        <v>2420.08275</v>
      </c>
      <c r="N1631" s="41">
        <v>7260.2482500000015</v>
      </c>
      <c r="O1631" s="40">
        <v>34953.064000000006</v>
      </c>
      <c r="P1631" s="41">
        <v>2971.0104400000009</v>
      </c>
      <c r="Q1631" s="41">
        <v>8563.500680000001</v>
      </c>
      <c r="R1631" s="40">
        <v>37638.358000000007</v>
      </c>
      <c r="S1631" s="41">
        <v>3575.6440100000009</v>
      </c>
      <c r="T1631" s="41">
        <v>9974.1648700000023</v>
      </c>
      <c r="U1631" s="40">
        <v>40323.652000000002</v>
      </c>
      <c r="V1631" s="41">
        <v>4233.9834600000004</v>
      </c>
      <c r="W1631" s="41">
        <v>11492.240819999999</v>
      </c>
      <c r="X1631" s="40">
        <v>43008.946000000011</v>
      </c>
      <c r="Y1631" s="41">
        <v>4946.0287900000012</v>
      </c>
      <c r="Z1631" s="41">
        <v>13117.728530000002</v>
      </c>
      <c r="AA1631" s="40">
        <v>45694.240000000005</v>
      </c>
      <c r="AB1631" s="41">
        <v>5711.7800000000007</v>
      </c>
      <c r="AC1631" s="41">
        <v>14850.628000000002</v>
      </c>
      <c r="AD1631" s="35"/>
      <c r="AE1631" s="35"/>
      <c r="AF1631" s="35"/>
      <c r="AG1631" s="35"/>
      <c r="AH1631" s="35"/>
      <c r="AI1631" s="2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</row>
    <row r="1632" spans="1:49" s="24" customFormat="1">
      <c r="A1632" s="31">
        <v>28896</v>
      </c>
      <c r="B1632" s="31" t="s">
        <v>1556</v>
      </c>
      <c r="C1632" s="31" t="s">
        <v>15</v>
      </c>
      <c r="D1632" s="31"/>
      <c r="E1632" s="31">
        <v>48.01</v>
      </c>
      <c r="F1632" s="31" t="s">
        <v>139</v>
      </c>
      <c r="G1632" s="31" t="s">
        <v>4</v>
      </c>
      <c r="H1632" s="31" t="s">
        <v>6</v>
      </c>
      <c r="I1632" s="40">
        <v>21687.1</v>
      </c>
      <c r="J1632" s="40">
        <v>1301.2259999999999</v>
      </c>
      <c r="K1632" s="40">
        <v>4337.42</v>
      </c>
      <c r="L1632" s="40">
        <v>22272.651999999998</v>
      </c>
      <c r="M1632" s="41">
        <v>1670.4488999999999</v>
      </c>
      <c r="N1632" s="41">
        <v>5011.3467000000001</v>
      </c>
      <c r="O1632" s="40">
        <v>23326.6456</v>
      </c>
      <c r="P1632" s="41">
        <v>1982.7648760000002</v>
      </c>
      <c r="Q1632" s="41">
        <v>5715.0281720000003</v>
      </c>
      <c r="R1632" s="40">
        <v>24380.639199999998</v>
      </c>
      <c r="S1632" s="41">
        <v>2316.1607239999998</v>
      </c>
      <c r="T1632" s="41">
        <v>6460.8693880000001</v>
      </c>
      <c r="U1632" s="40">
        <v>25434.632799999999</v>
      </c>
      <c r="V1632" s="41">
        <v>2670.6364439999998</v>
      </c>
      <c r="W1632" s="41">
        <v>7248.8703479999995</v>
      </c>
      <c r="X1632" s="40">
        <v>26488.626400000001</v>
      </c>
      <c r="Y1632" s="41">
        <v>3046.1920360000004</v>
      </c>
      <c r="Z1632" s="41">
        <v>8079.0310520000003</v>
      </c>
      <c r="AA1632" s="40">
        <v>27542.62</v>
      </c>
      <c r="AB1632" s="41">
        <v>3442.8274999999999</v>
      </c>
      <c r="AC1632" s="41">
        <v>8951.3515000000007</v>
      </c>
      <c r="AD1632" s="35"/>
      <c r="AE1632" s="35"/>
      <c r="AF1632" s="35"/>
      <c r="AG1632" s="35"/>
      <c r="AH1632" s="35"/>
      <c r="AI1632" s="2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</row>
    <row r="1633" spans="1:49" s="24" customFormat="1">
      <c r="A1633" s="31">
        <v>81934</v>
      </c>
      <c r="B1633" s="31" t="s">
        <v>2054</v>
      </c>
      <c r="C1633" s="31" t="s">
        <v>15</v>
      </c>
      <c r="D1633" s="31"/>
      <c r="E1633" s="31">
        <v>55.11</v>
      </c>
      <c r="F1633" s="31" t="s">
        <v>118</v>
      </c>
      <c r="G1633" s="31" t="s">
        <v>4</v>
      </c>
      <c r="H1633" s="31" t="s">
        <v>6</v>
      </c>
      <c r="I1633" s="40">
        <v>27195.5</v>
      </c>
      <c r="J1633" s="40">
        <v>1631.73</v>
      </c>
      <c r="K1633" s="40">
        <v>5439.1</v>
      </c>
      <c r="L1633" s="40">
        <v>28555.274000000001</v>
      </c>
      <c r="M1633" s="41">
        <v>2141.6455500000002</v>
      </c>
      <c r="N1633" s="41">
        <v>6424.9366500000006</v>
      </c>
      <c r="O1633" s="40">
        <v>31002.867200000001</v>
      </c>
      <c r="P1633" s="41">
        <v>2635.2437120000004</v>
      </c>
      <c r="Q1633" s="41">
        <v>7595.702464</v>
      </c>
      <c r="R1633" s="40">
        <v>33450.460399999996</v>
      </c>
      <c r="S1633" s="41">
        <v>3177.7937379999998</v>
      </c>
      <c r="T1633" s="41">
        <v>8864.3720059999996</v>
      </c>
      <c r="U1633" s="40">
        <v>35898.053599999999</v>
      </c>
      <c r="V1633" s="41">
        <v>3769.2956279999999</v>
      </c>
      <c r="W1633" s="41">
        <v>10230.945275999999</v>
      </c>
      <c r="X1633" s="40">
        <v>38345.646800000002</v>
      </c>
      <c r="Y1633" s="41">
        <v>4409.7493820000009</v>
      </c>
      <c r="Z1633" s="41">
        <v>11695.422274</v>
      </c>
      <c r="AA1633" s="40">
        <v>40793.24</v>
      </c>
      <c r="AB1633" s="41">
        <v>5099.1549999999997</v>
      </c>
      <c r="AC1633" s="41">
        <v>13257.803</v>
      </c>
      <c r="AD1633" s="35"/>
      <c r="AE1633" s="35"/>
      <c r="AF1633" s="35"/>
      <c r="AG1633" s="35"/>
      <c r="AH1633" s="35"/>
      <c r="AI1633" s="2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</row>
    <row r="1634" spans="1:49" s="24" customFormat="1">
      <c r="A1634" s="31">
        <v>23659</v>
      </c>
      <c r="B1634" s="31" t="s">
        <v>1654</v>
      </c>
      <c r="C1634" s="31" t="s">
        <v>15</v>
      </c>
      <c r="D1634" s="31"/>
      <c r="E1634" s="31">
        <v>50.09</v>
      </c>
      <c r="F1634" s="31" t="s">
        <v>47</v>
      </c>
      <c r="G1634" s="31" t="s">
        <v>4</v>
      </c>
      <c r="H1634" s="31" t="s">
        <v>6</v>
      </c>
      <c r="I1634" s="40">
        <v>21799.46</v>
      </c>
      <c r="J1634" s="40">
        <v>1307.9675999999999</v>
      </c>
      <c r="K1634" s="40">
        <v>4359.8919999999998</v>
      </c>
      <c r="L1634" s="40">
        <v>22576.106</v>
      </c>
      <c r="M1634" s="41">
        <v>1693.20795</v>
      </c>
      <c r="N1634" s="41">
        <v>5079.6238499999999</v>
      </c>
      <c r="O1634" s="40">
        <v>23974.068800000001</v>
      </c>
      <c r="P1634" s="41">
        <v>2037.7958480000002</v>
      </c>
      <c r="Q1634" s="41">
        <v>5873.6468560000003</v>
      </c>
      <c r="R1634" s="40">
        <v>25372.031599999998</v>
      </c>
      <c r="S1634" s="41">
        <v>2410.3430020000001</v>
      </c>
      <c r="T1634" s="41">
        <v>6723.5883739999999</v>
      </c>
      <c r="U1634" s="40">
        <v>26769.9944</v>
      </c>
      <c r="V1634" s="41">
        <v>2810.849412</v>
      </c>
      <c r="W1634" s="41">
        <v>7629.4484039999988</v>
      </c>
      <c r="X1634" s="40">
        <v>28167.957200000001</v>
      </c>
      <c r="Y1634" s="41">
        <v>3239.3150780000001</v>
      </c>
      <c r="Z1634" s="41">
        <v>8591.2269460000007</v>
      </c>
      <c r="AA1634" s="40">
        <v>29565.919999999998</v>
      </c>
      <c r="AB1634" s="41">
        <v>3695.74</v>
      </c>
      <c r="AC1634" s="41">
        <v>9608.9239999999991</v>
      </c>
      <c r="AD1634" s="35"/>
      <c r="AE1634" s="35"/>
      <c r="AF1634" s="35"/>
      <c r="AG1634" s="35"/>
      <c r="AH1634" s="35"/>
      <c r="AI1634" s="2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</row>
    <row r="1635" spans="1:49" s="24" customFormat="1">
      <c r="A1635" s="31">
        <v>25888</v>
      </c>
      <c r="B1635" s="31" t="s">
        <v>1580</v>
      </c>
      <c r="C1635" s="31" t="s">
        <v>15</v>
      </c>
      <c r="D1635" s="31"/>
      <c r="E1635" s="31">
        <v>64.09</v>
      </c>
      <c r="F1635" s="31" t="s">
        <v>256</v>
      </c>
      <c r="G1635" s="31" t="s">
        <v>4</v>
      </c>
      <c r="H1635" s="31" t="s">
        <v>6</v>
      </c>
      <c r="I1635" s="40">
        <v>27195.5</v>
      </c>
      <c r="J1635" s="40">
        <v>1631.73</v>
      </c>
      <c r="K1635" s="40">
        <v>5439.1</v>
      </c>
      <c r="L1635" s="40">
        <v>27970.571999999993</v>
      </c>
      <c r="M1635" s="41">
        <v>2097.7928999999995</v>
      </c>
      <c r="N1635" s="41">
        <v>6293.3786999999984</v>
      </c>
      <c r="O1635" s="40">
        <v>29365.701599999993</v>
      </c>
      <c r="P1635" s="41">
        <v>2496.0846359999996</v>
      </c>
      <c r="Q1635" s="41">
        <v>7194.5968919999978</v>
      </c>
      <c r="R1635" s="40">
        <v>30760.831199999993</v>
      </c>
      <c r="S1635" s="41">
        <v>2922.2789639999992</v>
      </c>
      <c r="T1635" s="41">
        <v>8151.6202679999988</v>
      </c>
      <c r="U1635" s="40">
        <v>32155.960799999993</v>
      </c>
      <c r="V1635" s="41">
        <v>3376.3758839999991</v>
      </c>
      <c r="W1635" s="41">
        <v>9164.4488279999969</v>
      </c>
      <c r="X1635" s="40">
        <v>33551.090399999994</v>
      </c>
      <c r="Y1635" s="41">
        <v>3858.3753959999995</v>
      </c>
      <c r="Z1635" s="41">
        <v>10233.082571999998</v>
      </c>
      <c r="AA1635" s="40">
        <v>34946.219999999994</v>
      </c>
      <c r="AB1635" s="41">
        <v>4368.2774999999992</v>
      </c>
      <c r="AC1635" s="41">
        <v>11357.521499999999</v>
      </c>
      <c r="AD1635" s="35"/>
      <c r="AE1635" s="35"/>
      <c r="AF1635" s="35"/>
      <c r="AG1635" s="35"/>
      <c r="AH1635" s="35"/>
      <c r="AI1635" s="2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</row>
    <row r="1636" spans="1:49" s="24" customFormat="1">
      <c r="A1636" s="31">
        <v>22009</v>
      </c>
      <c r="B1636" s="31" t="s">
        <v>1983</v>
      </c>
      <c r="C1636" s="31" t="s">
        <v>15</v>
      </c>
      <c r="D1636" s="31"/>
      <c r="E1636" s="31">
        <v>60.1</v>
      </c>
      <c r="F1636" s="31" t="s">
        <v>376</v>
      </c>
      <c r="G1636" s="31" t="s">
        <v>4</v>
      </c>
      <c r="H1636" s="31" t="s">
        <v>6</v>
      </c>
      <c r="I1636" s="40">
        <v>27195.5</v>
      </c>
      <c r="J1636" s="40">
        <v>1631.73</v>
      </c>
      <c r="K1636" s="40">
        <v>5439.1</v>
      </c>
      <c r="L1636" s="40">
        <v>28555.274000000001</v>
      </c>
      <c r="M1636" s="41">
        <v>2141.6455500000002</v>
      </c>
      <c r="N1636" s="41">
        <v>6424.9366500000006</v>
      </c>
      <c r="O1636" s="40">
        <v>31002.867200000001</v>
      </c>
      <c r="P1636" s="41">
        <v>2635.2437120000004</v>
      </c>
      <c r="Q1636" s="41">
        <v>7595.702464</v>
      </c>
      <c r="R1636" s="40">
        <v>33450.460399999996</v>
      </c>
      <c r="S1636" s="41">
        <v>3177.7937379999998</v>
      </c>
      <c r="T1636" s="41">
        <v>8864.3720059999996</v>
      </c>
      <c r="U1636" s="40">
        <v>35898.053599999999</v>
      </c>
      <c r="V1636" s="41">
        <v>3769.2956279999999</v>
      </c>
      <c r="W1636" s="41">
        <v>10230.945275999999</v>
      </c>
      <c r="X1636" s="40">
        <v>38345.646800000002</v>
      </c>
      <c r="Y1636" s="41">
        <v>4409.7493820000009</v>
      </c>
      <c r="Z1636" s="41">
        <v>11695.422274</v>
      </c>
      <c r="AA1636" s="40">
        <v>40793.24</v>
      </c>
      <c r="AB1636" s="41">
        <v>5099.1549999999997</v>
      </c>
      <c r="AC1636" s="41">
        <v>13257.803</v>
      </c>
      <c r="AD1636" s="35"/>
      <c r="AE1636" s="35"/>
      <c r="AF1636" s="35"/>
      <c r="AG1636" s="35"/>
      <c r="AH1636" s="35"/>
      <c r="AI1636" s="2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</row>
    <row r="1637" spans="1:49" s="24" customFormat="1">
      <c r="A1637" s="31">
        <v>19423</v>
      </c>
      <c r="B1637" s="31" t="s">
        <v>2186</v>
      </c>
      <c r="C1637" s="31" t="s">
        <v>15</v>
      </c>
      <c r="D1637" s="31"/>
      <c r="E1637" s="31">
        <v>61.09</v>
      </c>
      <c r="F1637" s="31" t="s">
        <v>420</v>
      </c>
      <c r="G1637" s="31" t="s">
        <v>4</v>
      </c>
      <c r="H1637" s="31" t="s">
        <v>6</v>
      </c>
      <c r="I1637" s="40">
        <v>24335.14</v>
      </c>
      <c r="J1637" s="40">
        <v>1460.1083999999998</v>
      </c>
      <c r="K1637" s="40">
        <v>4867.0280000000002</v>
      </c>
      <c r="L1637" s="40">
        <v>25573.739999999998</v>
      </c>
      <c r="M1637" s="41">
        <v>1918.0304999999998</v>
      </c>
      <c r="N1637" s="41">
        <v>5754.0914999999995</v>
      </c>
      <c r="O1637" s="40">
        <v>27803.22</v>
      </c>
      <c r="P1637" s="41">
        <v>2363.2737000000002</v>
      </c>
      <c r="Q1637" s="41">
        <v>6811.7889000000005</v>
      </c>
      <c r="R1637" s="40">
        <v>30032.7</v>
      </c>
      <c r="S1637" s="41">
        <v>2853.1065000000003</v>
      </c>
      <c r="T1637" s="41">
        <v>7958.665500000001</v>
      </c>
      <c r="U1637" s="40">
        <v>32262.18</v>
      </c>
      <c r="V1637" s="41">
        <v>3387.5288999999998</v>
      </c>
      <c r="W1637" s="41">
        <v>9194.7212999999992</v>
      </c>
      <c r="X1637" s="40">
        <v>34491.660000000003</v>
      </c>
      <c r="Y1637" s="41">
        <v>3966.5409000000004</v>
      </c>
      <c r="Z1637" s="41">
        <v>10519.956300000002</v>
      </c>
      <c r="AA1637" s="40">
        <v>36721.14</v>
      </c>
      <c r="AB1637" s="41">
        <v>4590.1424999999999</v>
      </c>
      <c r="AC1637" s="41">
        <v>11934.370500000001</v>
      </c>
      <c r="AD1637" s="35"/>
      <c r="AE1637" s="35"/>
      <c r="AF1637" s="35"/>
      <c r="AG1637" s="35"/>
      <c r="AH1637" s="35"/>
      <c r="AI1637" s="2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</row>
    <row r="1638" spans="1:49" s="24" customFormat="1">
      <c r="A1638" s="31">
        <v>32419</v>
      </c>
      <c r="B1638" s="31" t="s">
        <v>487</v>
      </c>
      <c r="C1638" s="31" t="s">
        <v>13</v>
      </c>
      <c r="D1638" s="31"/>
      <c r="E1638" s="31">
        <v>56.01</v>
      </c>
      <c r="F1638" s="31" t="s">
        <v>181</v>
      </c>
      <c r="G1638" s="31" t="s">
        <v>4</v>
      </c>
      <c r="H1638" s="31" t="s">
        <v>6</v>
      </c>
      <c r="I1638" s="40">
        <v>15405.740625</v>
      </c>
      <c r="J1638" s="40">
        <v>924.34443750000003</v>
      </c>
      <c r="K1638" s="40">
        <v>3081.1481250000002</v>
      </c>
      <c r="L1638" s="40">
        <v>15521.283750000001</v>
      </c>
      <c r="M1638" s="41">
        <v>1164.0962812499999</v>
      </c>
      <c r="N1638" s="41">
        <v>3492.2888437500001</v>
      </c>
      <c r="O1638" s="40">
        <v>15729.261375</v>
      </c>
      <c r="P1638" s="41">
        <v>1336.9872168750001</v>
      </c>
      <c r="Q1638" s="41">
        <v>3853.6690368750001</v>
      </c>
      <c r="R1638" s="40">
        <v>15937.239</v>
      </c>
      <c r="S1638" s="41">
        <v>1514.037705</v>
      </c>
      <c r="T1638" s="41">
        <v>4223.3683350000001</v>
      </c>
      <c r="U1638" s="40">
        <v>16145.216625000001</v>
      </c>
      <c r="V1638" s="41">
        <v>1695.2477456250001</v>
      </c>
      <c r="W1638" s="41">
        <v>4601.3867381250002</v>
      </c>
      <c r="X1638" s="40">
        <v>16353.19425</v>
      </c>
      <c r="Y1638" s="41">
        <v>1880.61733875</v>
      </c>
      <c r="Z1638" s="41">
        <v>4987.7242462499999</v>
      </c>
      <c r="AA1638" s="40">
        <v>16561.171875</v>
      </c>
      <c r="AB1638" s="41">
        <v>2070.146484375</v>
      </c>
      <c r="AC1638" s="41">
        <v>5382.380859375</v>
      </c>
      <c r="AD1638" s="35"/>
      <c r="AE1638" s="35"/>
      <c r="AF1638" s="35"/>
      <c r="AG1638" s="35"/>
      <c r="AH1638" s="35"/>
      <c r="AI1638" s="2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</row>
    <row r="1639" spans="1:49" s="24" customFormat="1">
      <c r="A1639" s="31">
        <v>19491</v>
      </c>
      <c r="B1639" s="31" t="s">
        <v>2085</v>
      </c>
      <c r="C1639" s="31" t="s">
        <v>15</v>
      </c>
      <c r="D1639" s="31"/>
      <c r="E1639" s="31">
        <v>68</v>
      </c>
      <c r="F1639" s="31" t="s">
        <v>362</v>
      </c>
      <c r="G1639" s="31" t="s">
        <v>4</v>
      </c>
      <c r="H1639" s="31" t="s">
        <v>6</v>
      </c>
      <c r="I1639" s="40">
        <v>30438.94</v>
      </c>
      <c r="J1639" s="40">
        <v>1826.3363999999999</v>
      </c>
      <c r="K1639" s="40">
        <v>6087.7880000000005</v>
      </c>
      <c r="L1639" s="40">
        <v>31960.886000000002</v>
      </c>
      <c r="M1639" s="41">
        <v>2397.0664500000003</v>
      </c>
      <c r="N1639" s="41">
        <v>7191.1993500000008</v>
      </c>
      <c r="O1639" s="40">
        <v>34700.388800000001</v>
      </c>
      <c r="P1639" s="41">
        <v>2949.5330480000002</v>
      </c>
      <c r="Q1639" s="41">
        <v>8501.5952560000005</v>
      </c>
      <c r="R1639" s="40">
        <v>37439.891600000003</v>
      </c>
      <c r="S1639" s="41">
        <v>3556.7897020000005</v>
      </c>
      <c r="T1639" s="41">
        <v>9921.5712740000017</v>
      </c>
      <c r="U1639" s="40">
        <v>40179.394400000005</v>
      </c>
      <c r="V1639" s="41">
        <v>4218.8364120000006</v>
      </c>
      <c r="W1639" s="41">
        <v>11451.127404000001</v>
      </c>
      <c r="X1639" s="40">
        <v>42918.897200000007</v>
      </c>
      <c r="Y1639" s="41">
        <v>4935.6731780000009</v>
      </c>
      <c r="Z1639" s="41">
        <v>13090.263646000001</v>
      </c>
      <c r="AA1639" s="40">
        <v>45658.400000000001</v>
      </c>
      <c r="AB1639" s="41">
        <v>5707.3</v>
      </c>
      <c r="AC1639" s="41">
        <v>14838.980000000001</v>
      </c>
      <c r="AD1639" s="35"/>
      <c r="AE1639" s="35"/>
      <c r="AF1639" s="35"/>
      <c r="AG1639" s="35"/>
      <c r="AH1639" s="35"/>
      <c r="AI1639" s="2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</row>
    <row r="1640" spans="1:49" s="24" customFormat="1">
      <c r="A1640" s="31">
        <v>32545</v>
      </c>
      <c r="B1640" s="31" t="s">
        <v>483</v>
      </c>
      <c r="C1640" s="31" t="s">
        <v>13</v>
      </c>
      <c r="D1640" s="31"/>
      <c r="E1640" s="31">
        <v>34.11</v>
      </c>
      <c r="F1640" s="31" t="s">
        <v>363</v>
      </c>
      <c r="G1640" s="31" t="s">
        <v>4</v>
      </c>
      <c r="H1640" s="31" t="s">
        <v>6</v>
      </c>
      <c r="I1640" s="40">
        <v>5090.5999999999995</v>
      </c>
      <c r="J1640" s="40">
        <v>305.43599999999998</v>
      </c>
      <c r="K1640" s="40">
        <v>1018.1199999999999</v>
      </c>
      <c r="L1640" s="40">
        <v>5128.78</v>
      </c>
      <c r="M1640" s="41">
        <v>384.65849999999995</v>
      </c>
      <c r="N1640" s="41">
        <v>1153.9755</v>
      </c>
      <c r="O1640" s="40">
        <v>5197.5039999999999</v>
      </c>
      <c r="P1640" s="41">
        <v>441.78784000000002</v>
      </c>
      <c r="Q1640" s="41">
        <v>1273.3884799999998</v>
      </c>
      <c r="R1640" s="40">
        <v>5266.2279999999992</v>
      </c>
      <c r="S1640" s="41">
        <v>500.29165999999992</v>
      </c>
      <c r="T1640" s="41">
        <v>1395.5504199999998</v>
      </c>
      <c r="U1640" s="40">
        <v>5334.9519999999993</v>
      </c>
      <c r="V1640" s="41">
        <v>560.16995999999995</v>
      </c>
      <c r="W1640" s="41">
        <v>1520.4613199999997</v>
      </c>
      <c r="X1640" s="40">
        <v>5403.6759999999995</v>
      </c>
      <c r="Y1640" s="41">
        <v>621.42273999999998</v>
      </c>
      <c r="Z1640" s="41">
        <v>1648.1211799999999</v>
      </c>
      <c r="AA1640" s="40">
        <v>5472.4</v>
      </c>
      <c r="AB1640" s="41">
        <v>684.05</v>
      </c>
      <c r="AC1640" s="41">
        <v>1778.53</v>
      </c>
      <c r="AD1640" s="35"/>
      <c r="AE1640" s="35"/>
      <c r="AF1640" s="35"/>
      <c r="AG1640" s="35"/>
      <c r="AH1640" s="35"/>
      <c r="AI1640" s="2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2"/>
      <c r="AV1640" s="2"/>
      <c r="AW1640" s="2"/>
    </row>
    <row r="1641" spans="1:49" s="24" customFormat="1">
      <c r="A1641" s="31">
        <v>28393</v>
      </c>
      <c r="B1641" s="31" t="s">
        <v>692</v>
      </c>
      <c r="C1641" s="31" t="s">
        <v>13</v>
      </c>
      <c r="D1641" s="31"/>
      <c r="E1641" s="31">
        <v>41.08</v>
      </c>
      <c r="F1641" s="31" t="s">
        <v>170</v>
      </c>
      <c r="G1641" s="31" t="s">
        <v>4</v>
      </c>
      <c r="H1641" s="31" t="s">
        <v>6</v>
      </c>
      <c r="I1641" s="40">
        <v>24512.759999999995</v>
      </c>
      <c r="J1641" s="40">
        <v>1470.7655999999997</v>
      </c>
      <c r="K1641" s="40">
        <v>4902.5519999999988</v>
      </c>
      <c r="L1641" s="40">
        <v>25071.337999999996</v>
      </c>
      <c r="M1641" s="41">
        <v>1880.3503499999997</v>
      </c>
      <c r="N1641" s="41">
        <v>5641.0510499999991</v>
      </c>
      <c r="O1641" s="40">
        <v>26076.778399999996</v>
      </c>
      <c r="P1641" s="41">
        <v>2216.5261639999999</v>
      </c>
      <c r="Q1641" s="41">
        <v>6388.8107079999991</v>
      </c>
      <c r="R1641" s="40">
        <v>27082.218799999995</v>
      </c>
      <c r="S1641" s="41">
        <v>2572.8107859999996</v>
      </c>
      <c r="T1641" s="41">
        <v>7176.7879819999989</v>
      </c>
      <c r="U1641" s="40">
        <v>28087.659199999995</v>
      </c>
      <c r="V1641" s="41">
        <v>2949.2042159999992</v>
      </c>
      <c r="W1641" s="41">
        <v>8004.9828719999978</v>
      </c>
      <c r="X1641" s="40">
        <v>29093.099599999994</v>
      </c>
      <c r="Y1641" s="41">
        <v>3345.7064539999997</v>
      </c>
      <c r="Z1641" s="41">
        <v>8873.3953779999974</v>
      </c>
      <c r="AA1641" s="40">
        <v>30098.539999999994</v>
      </c>
      <c r="AB1641" s="41">
        <v>3762.3174999999992</v>
      </c>
      <c r="AC1641" s="41">
        <v>9782.0254999999979</v>
      </c>
      <c r="AD1641" s="35"/>
      <c r="AE1641" s="35"/>
      <c r="AF1641" s="35"/>
      <c r="AG1641" s="35"/>
      <c r="AH1641" s="35"/>
      <c r="AI1641" s="2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</row>
    <row r="1642" spans="1:49" s="24" customFormat="1">
      <c r="A1642" s="31">
        <v>19490</v>
      </c>
      <c r="B1642" s="31" t="s">
        <v>2221</v>
      </c>
      <c r="C1642" s="31" t="s">
        <v>15</v>
      </c>
      <c r="D1642" s="31"/>
      <c r="E1642" s="31">
        <v>63.03</v>
      </c>
      <c r="F1642" s="31" t="s">
        <v>412</v>
      </c>
      <c r="G1642" s="31" t="s">
        <v>4</v>
      </c>
      <c r="H1642" s="31" t="s">
        <v>6</v>
      </c>
      <c r="I1642" s="40">
        <v>30438.94</v>
      </c>
      <c r="J1642" s="40">
        <v>1826.3363999999999</v>
      </c>
      <c r="K1642" s="40">
        <v>6087.7880000000005</v>
      </c>
      <c r="L1642" s="40">
        <v>31960.886000000002</v>
      </c>
      <c r="M1642" s="41">
        <v>2397.0664500000003</v>
      </c>
      <c r="N1642" s="41">
        <v>7191.1993500000008</v>
      </c>
      <c r="O1642" s="40">
        <v>34700.388800000001</v>
      </c>
      <c r="P1642" s="41">
        <v>2949.5330480000002</v>
      </c>
      <c r="Q1642" s="41">
        <v>8501.5952560000005</v>
      </c>
      <c r="R1642" s="40">
        <v>37439.891600000003</v>
      </c>
      <c r="S1642" s="41">
        <v>3556.7897020000005</v>
      </c>
      <c r="T1642" s="41">
        <v>9921.5712740000017</v>
      </c>
      <c r="U1642" s="40">
        <v>40179.394400000005</v>
      </c>
      <c r="V1642" s="41">
        <v>4218.8364120000006</v>
      </c>
      <c r="W1642" s="41">
        <v>11451.127404000001</v>
      </c>
      <c r="X1642" s="40">
        <v>42918.897200000007</v>
      </c>
      <c r="Y1642" s="41">
        <v>4935.6731780000009</v>
      </c>
      <c r="Z1642" s="41">
        <v>13090.263646000001</v>
      </c>
      <c r="AA1642" s="40">
        <v>45658.400000000001</v>
      </c>
      <c r="AB1642" s="41">
        <v>5707.3</v>
      </c>
      <c r="AC1642" s="41">
        <v>14838.980000000001</v>
      </c>
      <c r="AD1642" s="35"/>
      <c r="AE1642" s="35"/>
      <c r="AF1642" s="35"/>
      <c r="AG1642" s="35"/>
      <c r="AH1642" s="35"/>
      <c r="AI1642" s="2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</row>
    <row r="1643" spans="1:49" s="24" customFormat="1">
      <c r="A1643" s="31">
        <v>32185</v>
      </c>
      <c r="B1643" s="31" t="s">
        <v>495</v>
      </c>
      <c r="C1643" s="31" t="s">
        <v>13</v>
      </c>
      <c r="D1643" s="31"/>
      <c r="E1643" s="31">
        <v>37.08</v>
      </c>
      <c r="F1643" s="31" t="s">
        <v>180</v>
      </c>
      <c r="G1643" s="31" t="s">
        <v>4</v>
      </c>
      <c r="H1643" s="31" t="s">
        <v>6</v>
      </c>
      <c r="I1643" s="40">
        <v>10641.76</v>
      </c>
      <c r="J1643" s="40">
        <v>638.50559999999996</v>
      </c>
      <c r="K1643" s="40">
        <v>2128.3520000000003</v>
      </c>
      <c r="L1643" s="40">
        <v>10737.536</v>
      </c>
      <c r="M1643" s="41">
        <v>805.3152</v>
      </c>
      <c r="N1643" s="41">
        <v>2415.9456</v>
      </c>
      <c r="O1643" s="40">
        <v>10909.9328</v>
      </c>
      <c r="P1643" s="41">
        <v>927.34428800000012</v>
      </c>
      <c r="Q1643" s="41">
        <v>2672.933536</v>
      </c>
      <c r="R1643" s="40">
        <v>11082.329600000001</v>
      </c>
      <c r="S1643" s="41">
        <v>1052.821312</v>
      </c>
      <c r="T1643" s="41">
        <v>2936.8173440000005</v>
      </c>
      <c r="U1643" s="40">
        <v>11254.7264</v>
      </c>
      <c r="V1643" s="41">
        <v>1181.7462719999999</v>
      </c>
      <c r="W1643" s="41">
        <v>3207.5970239999997</v>
      </c>
      <c r="X1643" s="40">
        <v>11427.1232</v>
      </c>
      <c r="Y1643" s="41">
        <v>1314.1191679999999</v>
      </c>
      <c r="Z1643" s="41">
        <v>3485.2725759999998</v>
      </c>
      <c r="AA1643" s="40">
        <v>11599.52</v>
      </c>
      <c r="AB1643" s="41">
        <v>1449.94</v>
      </c>
      <c r="AC1643" s="41">
        <v>3769.8440000000001</v>
      </c>
      <c r="AD1643" s="35"/>
      <c r="AE1643" s="35"/>
      <c r="AF1643" s="35"/>
      <c r="AG1643" s="35"/>
      <c r="AH1643" s="35"/>
      <c r="AI1643" s="2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</row>
    <row r="1644" spans="1:49" s="24" customFormat="1">
      <c r="A1644" s="31">
        <v>19540</v>
      </c>
      <c r="B1644" s="31" t="s">
        <v>2285</v>
      </c>
      <c r="C1644" s="31" t="s">
        <v>15</v>
      </c>
      <c r="D1644" s="31"/>
      <c r="E1644" s="31">
        <v>70.069999999999993</v>
      </c>
      <c r="F1644" s="31" t="s">
        <v>2283</v>
      </c>
      <c r="G1644" s="31" t="s">
        <v>4</v>
      </c>
      <c r="H1644" s="31" t="s">
        <v>6</v>
      </c>
      <c r="I1644" s="40">
        <v>30438.94</v>
      </c>
      <c r="J1644" s="40">
        <v>1826.3363999999999</v>
      </c>
      <c r="K1644" s="40">
        <v>6087.7880000000005</v>
      </c>
      <c r="L1644" s="40">
        <v>32143.520000000004</v>
      </c>
      <c r="M1644" s="41">
        <v>2410.7640000000001</v>
      </c>
      <c r="N1644" s="41">
        <v>7232.2920000000013</v>
      </c>
      <c r="O1644" s="40">
        <v>35211.76400000001</v>
      </c>
      <c r="P1644" s="41">
        <v>2992.9999400000011</v>
      </c>
      <c r="Q1644" s="41">
        <v>8626.8821800000023</v>
      </c>
      <c r="R1644" s="40">
        <v>38280.008000000009</v>
      </c>
      <c r="S1644" s="41">
        <v>3636.6007600000007</v>
      </c>
      <c r="T1644" s="41">
        <v>10144.202120000004</v>
      </c>
      <c r="U1644" s="40">
        <v>41348.252000000008</v>
      </c>
      <c r="V1644" s="41">
        <v>4341.5664600000009</v>
      </c>
      <c r="W1644" s="41">
        <v>11784.251820000001</v>
      </c>
      <c r="X1644" s="40">
        <v>44416.496000000006</v>
      </c>
      <c r="Y1644" s="41">
        <v>5107.8970400000007</v>
      </c>
      <c r="Z1644" s="41">
        <v>13547.031280000001</v>
      </c>
      <c r="AA1644" s="40">
        <v>47484.740000000005</v>
      </c>
      <c r="AB1644" s="41">
        <v>5935.5925000000007</v>
      </c>
      <c r="AC1644" s="41">
        <v>15432.540500000003</v>
      </c>
      <c r="AD1644" s="35"/>
      <c r="AE1644" s="35"/>
      <c r="AF1644" s="35"/>
      <c r="AG1644" s="35"/>
      <c r="AH1644" s="35"/>
      <c r="AI1644" s="2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</row>
    <row r="1645" spans="1:49" s="24" customFormat="1">
      <c r="A1645" s="31">
        <v>22919</v>
      </c>
      <c r="B1645" s="31" t="s">
        <v>1818</v>
      </c>
      <c r="C1645" s="31" t="s">
        <v>15</v>
      </c>
      <c r="D1645" s="31"/>
      <c r="E1645" s="31">
        <v>58.1</v>
      </c>
      <c r="F1645" s="31" t="s">
        <v>259</v>
      </c>
      <c r="G1645" s="31" t="s">
        <v>4</v>
      </c>
      <c r="H1645" s="31" t="s">
        <v>6</v>
      </c>
      <c r="I1645" s="40">
        <v>18110.86</v>
      </c>
      <c r="J1645" s="40">
        <v>1086.6515999999999</v>
      </c>
      <c r="K1645" s="40">
        <v>3622.1720000000005</v>
      </c>
      <c r="L1645" s="40">
        <v>18943.96</v>
      </c>
      <c r="M1645" s="41">
        <v>1420.7969999999998</v>
      </c>
      <c r="N1645" s="41">
        <v>4262.3909999999996</v>
      </c>
      <c r="O1645" s="40">
        <v>20443.54</v>
      </c>
      <c r="P1645" s="41">
        <v>1737.7009000000003</v>
      </c>
      <c r="Q1645" s="41">
        <v>5008.6673000000001</v>
      </c>
      <c r="R1645" s="40">
        <v>21943.120000000003</v>
      </c>
      <c r="S1645" s="41">
        <v>2084.5964000000004</v>
      </c>
      <c r="T1645" s="41">
        <v>5814.9268000000011</v>
      </c>
      <c r="U1645" s="40">
        <v>23442.7</v>
      </c>
      <c r="V1645" s="41">
        <v>2461.4834999999998</v>
      </c>
      <c r="W1645" s="41">
        <v>6681.1695</v>
      </c>
      <c r="X1645" s="40">
        <v>24942.28</v>
      </c>
      <c r="Y1645" s="41">
        <v>2868.3622</v>
      </c>
      <c r="Z1645" s="41">
        <v>7607.3953999999994</v>
      </c>
      <c r="AA1645" s="40">
        <v>26441.86</v>
      </c>
      <c r="AB1645" s="41">
        <v>3305.2325000000001</v>
      </c>
      <c r="AC1645" s="41">
        <v>8593.6045000000013</v>
      </c>
      <c r="AD1645" s="35"/>
      <c r="AE1645" s="35"/>
      <c r="AF1645" s="35"/>
      <c r="AG1645" s="35"/>
      <c r="AH1645" s="35"/>
      <c r="AI1645" s="2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</row>
    <row r="1646" spans="1:49" s="24" customFormat="1">
      <c r="A1646" s="31">
        <v>22730</v>
      </c>
      <c r="B1646" s="31" t="s">
        <v>1048</v>
      </c>
      <c r="C1646" s="31" t="s">
        <v>13</v>
      </c>
      <c r="D1646" s="31"/>
      <c r="E1646" s="31">
        <v>56.09</v>
      </c>
      <c r="F1646" s="31" t="s">
        <v>102</v>
      </c>
      <c r="G1646" s="31" t="s">
        <v>4</v>
      </c>
      <c r="H1646" s="31" t="s">
        <v>6</v>
      </c>
      <c r="I1646" s="40">
        <v>30627.119999999999</v>
      </c>
      <c r="J1646" s="40">
        <v>1837.6271999999999</v>
      </c>
      <c r="K1646" s="40">
        <v>6125.424</v>
      </c>
      <c r="L1646" s="40">
        <v>32245.844000000005</v>
      </c>
      <c r="M1646" s="41">
        <v>2418.4383000000003</v>
      </c>
      <c r="N1646" s="41">
        <v>7255.3149000000012</v>
      </c>
      <c r="O1646" s="40">
        <v>35159.547200000001</v>
      </c>
      <c r="P1646" s="41">
        <v>2988.5615120000002</v>
      </c>
      <c r="Q1646" s="41">
        <v>8614.0890639999998</v>
      </c>
      <c r="R1646" s="40">
        <v>38073.250400000004</v>
      </c>
      <c r="S1646" s="41">
        <v>3616.9587880000004</v>
      </c>
      <c r="T1646" s="41">
        <v>10089.411356000002</v>
      </c>
      <c r="U1646" s="40">
        <v>40986.953600000001</v>
      </c>
      <c r="V1646" s="41">
        <v>4303.6301279999998</v>
      </c>
      <c r="W1646" s="41">
        <v>11681.281776</v>
      </c>
      <c r="X1646" s="40">
        <v>43900.656800000004</v>
      </c>
      <c r="Y1646" s="41">
        <v>5048.5755320000007</v>
      </c>
      <c r="Z1646" s="41">
        <v>13389.700324000001</v>
      </c>
      <c r="AA1646" s="40">
        <v>46814.36</v>
      </c>
      <c r="AB1646" s="41">
        <v>5851.7950000000001</v>
      </c>
      <c r="AC1646" s="41">
        <v>15214.667000000001</v>
      </c>
      <c r="AD1646" s="35"/>
      <c r="AE1646" s="35"/>
      <c r="AF1646" s="35"/>
      <c r="AG1646" s="35"/>
      <c r="AH1646" s="35"/>
      <c r="AI1646" s="2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</row>
    <row r="1647" spans="1:49" s="24" customFormat="1">
      <c r="A1647" s="31">
        <v>28921</v>
      </c>
      <c r="B1647" s="31" t="s">
        <v>728</v>
      </c>
      <c r="C1647" s="31" t="s">
        <v>13</v>
      </c>
      <c r="D1647" s="31"/>
      <c r="E1647" s="31">
        <v>41.08</v>
      </c>
      <c r="F1647" s="31" t="s">
        <v>127</v>
      </c>
      <c r="G1647" s="31" t="s">
        <v>4</v>
      </c>
      <c r="H1647" s="31" t="s">
        <v>6</v>
      </c>
      <c r="I1647" s="40">
        <v>19505.719999999998</v>
      </c>
      <c r="J1647" s="40">
        <v>1170.3431999999998</v>
      </c>
      <c r="K1647" s="40">
        <v>3901.1439999999998</v>
      </c>
      <c r="L1647" s="40">
        <v>19975.891999999996</v>
      </c>
      <c r="M1647" s="41">
        <v>1498.1918999999996</v>
      </c>
      <c r="N1647" s="41">
        <v>4494.5756999999994</v>
      </c>
      <c r="O1647" s="40">
        <v>20822.201599999997</v>
      </c>
      <c r="P1647" s="41">
        <v>1769.8871359999998</v>
      </c>
      <c r="Q1647" s="41">
        <v>5101.4393919999993</v>
      </c>
      <c r="R1647" s="40">
        <v>21668.511199999997</v>
      </c>
      <c r="S1647" s="41">
        <v>2058.5085639999998</v>
      </c>
      <c r="T1647" s="41">
        <v>5742.1554679999999</v>
      </c>
      <c r="U1647" s="40">
        <v>22514.820799999998</v>
      </c>
      <c r="V1647" s="41">
        <v>2364.0561839999996</v>
      </c>
      <c r="W1647" s="41">
        <v>6416.7239279999985</v>
      </c>
      <c r="X1647" s="40">
        <v>23361.130399999998</v>
      </c>
      <c r="Y1647" s="41">
        <v>2686.5299959999998</v>
      </c>
      <c r="Z1647" s="41">
        <v>7125.1447719999996</v>
      </c>
      <c r="AA1647" s="40">
        <v>24207.439999999999</v>
      </c>
      <c r="AB1647" s="41">
        <v>3025.93</v>
      </c>
      <c r="AC1647" s="41">
        <v>7867.4179999999997</v>
      </c>
      <c r="AD1647" s="35"/>
      <c r="AE1647" s="35"/>
      <c r="AF1647" s="35"/>
      <c r="AG1647" s="35"/>
      <c r="AH1647" s="35"/>
      <c r="AI1647" s="2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</row>
    <row r="1648" spans="1:49" s="24" customFormat="1">
      <c r="A1648" s="31">
        <v>27284</v>
      </c>
      <c r="B1648" s="31" t="s">
        <v>1519</v>
      </c>
      <c r="C1648" s="31" t="s">
        <v>15</v>
      </c>
      <c r="D1648" s="31"/>
      <c r="E1648" s="31">
        <v>67.05</v>
      </c>
      <c r="F1648" s="31" t="s">
        <v>353</v>
      </c>
      <c r="G1648" s="31" t="s">
        <v>4</v>
      </c>
      <c r="H1648" s="31" t="s">
        <v>6</v>
      </c>
      <c r="I1648" s="40">
        <v>27195.5</v>
      </c>
      <c r="J1648" s="40">
        <v>1631.73</v>
      </c>
      <c r="K1648" s="40">
        <v>5439.1</v>
      </c>
      <c r="L1648" s="40">
        <v>27848.191999999999</v>
      </c>
      <c r="M1648" s="41">
        <v>2088.6143999999999</v>
      </c>
      <c r="N1648" s="41">
        <v>6265.8432000000003</v>
      </c>
      <c r="O1648" s="40">
        <v>29023.0376</v>
      </c>
      <c r="P1648" s="41">
        <v>2466.958196</v>
      </c>
      <c r="Q1648" s="41">
        <v>7110.6442120000002</v>
      </c>
      <c r="R1648" s="40">
        <v>30197.8832</v>
      </c>
      <c r="S1648" s="41">
        <v>2868.7989040000002</v>
      </c>
      <c r="T1648" s="41">
        <v>8002.4390480000002</v>
      </c>
      <c r="U1648" s="40">
        <v>31372.728800000001</v>
      </c>
      <c r="V1648" s="41">
        <v>3294.136524</v>
      </c>
      <c r="W1648" s="41">
        <v>8941.2277080000003</v>
      </c>
      <c r="X1648" s="40">
        <v>32547.574400000001</v>
      </c>
      <c r="Y1648" s="41">
        <v>3742.9710560000003</v>
      </c>
      <c r="Z1648" s="41">
        <v>9927.0101919999997</v>
      </c>
      <c r="AA1648" s="40">
        <v>33722.42</v>
      </c>
      <c r="AB1648" s="41">
        <v>4215.3024999999998</v>
      </c>
      <c r="AC1648" s="41">
        <v>10959.7865</v>
      </c>
      <c r="AD1648" s="35"/>
      <c r="AE1648" s="35"/>
      <c r="AF1648" s="35"/>
      <c r="AG1648" s="35"/>
      <c r="AH1648" s="35"/>
      <c r="AI1648" s="2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</row>
    <row r="1649" spans="1:49" s="24" customFormat="1">
      <c r="A1649" s="31">
        <v>19595</v>
      </c>
      <c r="B1649" s="31" t="s">
        <v>2187</v>
      </c>
      <c r="C1649" s="31" t="s">
        <v>15</v>
      </c>
      <c r="D1649" s="31"/>
      <c r="E1649" s="31">
        <v>67.010000000000005</v>
      </c>
      <c r="F1649" s="31" t="s">
        <v>420</v>
      </c>
      <c r="G1649" s="31" t="s">
        <v>4</v>
      </c>
      <c r="H1649" s="31" t="s">
        <v>6</v>
      </c>
      <c r="I1649" s="40">
        <v>30627.119999999999</v>
      </c>
      <c r="J1649" s="40">
        <v>1837.6271999999999</v>
      </c>
      <c r="K1649" s="40">
        <v>6125.424</v>
      </c>
      <c r="L1649" s="40">
        <v>32245.844000000005</v>
      </c>
      <c r="M1649" s="41">
        <v>2418.4383000000003</v>
      </c>
      <c r="N1649" s="41">
        <v>7255.3149000000012</v>
      </c>
      <c r="O1649" s="40">
        <v>35159.547200000001</v>
      </c>
      <c r="P1649" s="41">
        <v>2988.5615120000002</v>
      </c>
      <c r="Q1649" s="41">
        <v>8614.0890639999998</v>
      </c>
      <c r="R1649" s="40">
        <v>38073.250400000004</v>
      </c>
      <c r="S1649" s="41">
        <v>3616.9587880000004</v>
      </c>
      <c r="T1649" s="41">
        <v>10089.411356000002</v>
      </c>
      <c r="U1649" s="40">
        <v>40986.953600000001</v>
      </c>
      <c r="V1649" s="41">
        <v>4303.6301279999998</v>
      </c>
      <c r="W1649" s="41">
        <v>11681.281776</v>
      </c>
      <c r="X1649" s="40">
        <v>43900.656800000004</v>
      </c>
      <c r="Y1649" s="41">
        <v>5048.5755320000007</v>
      </c>
      <c r="Z1649" s="41">
        <v>13389.700324000001</v>
      </c>
      <c r="AA1649" s="40">
        <v>46814.36</v>
      </c>
      <c r="AB1649" s="41">
        <v>5851.7950000000001</v>
      </c>
      <c r="AC1649" s="41">
        <v>15214.667000000001</v>
      </c>
      <c r="AD1649" s="35"/>
      <c r="AE1649" s="35"/>
      <c r="AF1649" s="35"/>
      <c r="AG1649" s="35"/>
      <c r="AH1649" s="35"/>
      <c r="AI1649" s="2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</row>
    <row r="1650" spans="1:49" s="24" customFormat="1">
      <c r="A1650" s="31">
        <v>32078</v>
      </c>
      <c r="B1650" s="31" t="s">
        <v>515</v>
      </c>
      <c r="C1650" s="31" t="s">
        <v>13</v>
      </c>
      <c r="D1650" s="31"/>
      <c r="E1650" s="31">
        <v>42.11</v>
      </c>
      <c r="F1650" s="31" t="s">
        <v>225</v>
      </c>
      <c r="G1650" s="31" t="s">
        <v>4</v>
      </c>
      <c r="H1650" s="31" t="s">
        <v>6</v>
      </c>
      <c r="I1650" s="40">
        <v>15677.76</v>
      </c>
      <c r="J1650" s="40">
        <v>940.66559999999993</v>
      </c>
      <c r="K1650" s="40">
        <v>3135.5520000000001</v>
      </c>
      <c r="L1650" s="40">
        <v>15818.860000000002</v>
      </c>
      <c r="M1650" s="41">
        <v>1186.4145000000001</v>
      </c>
      <c r="N1650" s="41">
        <v>3559.2435000000005</v>
      </c>
      <c r="O1650" s="40">
        <v>16072.840000000002</v>
      </c>
      <c r="P1650" s="41">
        <v>1366.1914000000002</v>
      </c>
      <c r="Q1650" s="41">
        <v>3937.8458000000005</v>
      </c>
      <c r="R1650" s="40">
        <v>16326.820000000002</v>
      </c>
      <c r="S1650" s="41">
        <v>1551.0479000000003</v>
      </c>
      <c r="T1650" s="41">
        <v>4326.6073000000006</v>
      </c>
      <c r="U1650" s="40">
        <v>16580.800000000003</v>
      </c>
      <c r="V1650" s="41">
        <v>1740.9840000000002</v>
      </c>
      <c r="W1650" s="41">
        <v>4725.5280000000002</v>
      </c>
      <c r="X1650" s="40">
        <v>16834.780000000002</v>
      </c>
      <c r="Y1650" s="41">
        <v>1935.9997000000003</v>
      </c>
      <c r="Z1650" s="41">
        <v>5134.6079000000009</v>
      </c>
      <c r="AA1650" s="40">
        <v>17088.760000000002</v>
      </c>
      <c r="AB1650" s="41">
        <v>2136.0950000000003</v>
      </c>
      <c r="AC1650" s="41">
        <v>5553.8470000000007</v>
      </c>
      <c r="AD1650" s="35"/>
      <c r="AE1650" s="35"/>
      <c r="AF1650" s="35"/>
      <c r="AG1650" s="35"/>
      <c r="AH1650" s="35"/>
      <c r="AI1650" s="2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</row>
    <row r="1651" spans="1:49" s="24" customFormat="1">
      <c r="A1651" s="31">
        <v>28650</v>
      </c>
      <c r="B1651" s="31" t="s">
        <v>1420</v>
      </c>
      <c r="C1651" s="31" t="s">
        <v>15</v>
      </c>
      <c r="D1651" s="31"/>
      <c r="E1651" s="31">
        <v>46</v>
      </c>
      <c r="F1651" s="31" t="s">
        <v>313</v>
      </c>
      <c r="G1651" s="31" t="s">
        <v>4</v>
      </c>
      <c r="H1651" s="31" t="s">
        <v>6</v>
      </c>
      <c r="I1651" s="40">
        <v>5955.86</v>
      </c>
      <c r="J1651" s="40">
        <v>357.35159999999996</v>
      </c>
      <c r="K1651" s="40">
        <v>1191.172</v>
      </c>
      <c r="L1651" s="40">
        <v>6063.0660000000007</v>
      </c>
      <c r="M1651" s="41">
        <v>454.72995000000003</v>
      </c>
      <c r="N1651" s="41">
        <v>1364.1898500000002</v>
      </c>
      <c r="O1651" s="40">
        <v>6256.0368000000008</v>
      </c>
      <c r="P1651" s="41">
        <v>531.76312800000005</v>
      </c>
      <c r="Q1651" s="41">
        <v>1532.7290160000002</v>
      </c>
      <c r="R1651" s="40">
        <v>6449.0076000000008</v>
      </c>
      <c r="S1651" s="41">
        <v>612.65572200000008</v>
      </c>
      <c r="T1651" s="41">
        <v>1708.9870140000003</v>
      </c>
      <c r="U1651" s="40">
        <v>6641.9784000000009</v>
      </c>
      <c r="V1651" s="41">
        <v>697.40773200000001</v>
      </c>
      <c r="W1651" s="41">
        <v>1892.9638440000001</v>
      </c>
      <c r="X1651" s="40">
        <v>6834.9492000000009</v>
      </c>
      <c r="Y1651" s="41">
        <v>786.01915800000017</v>
      </c>
      <c r="Z1651" s="41">
        <v>2084.6595060000004</v>
      </c>
      <c r="AA1651" s="40">
        <v>7027.92</v>
      </c>
      <c r="AB1651" s="41">
        <v>878.49</v>
      </c>
      <c r="AC1651" s="41">
        <v>2284.0740000000001</v>
      </c>
      <c r="AD1651" s="35"/>
      <c r="AE1651" s="35"/>
      <c r="AF1651" s="35"/>
      <c r="AG1651" s="35"/>
      <c r="AH1651" s="35"/>
      <c r="AI1651" s="2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</row>
    <row r="1652" spans="1:49" s="24" customFormat="1">
      <c r="A1652" s="31">
        <v>32091</v>
      </c>
      <c r="B1652" s="31" t="s">
        <v>1255</v>
      </c>
      <c r="C1652" s="31" t="s">
        <v>15</v>
      </c>
      <c r="D1652" s="31"/>
      <c r="E1652" s="31">
        <v>36.1</v>
      </c>
      <c r="F1652" s="31" t="s">
        <v>225</v>
      </c>
      <c r="G1652" s="31" t="s">
        <v>4</v>
      </c>
      <c r="H1652" s="31" t="s">
        <v>6</v>
      </c>
      <c r="I1652" s="40">
        <v>24288.099999999995</v>
      </c>
      <c r="J1652" s="40">
        <v>1457.2859999999996</v>
      </c>
      <c r="K1652" s="40">
        <v>4857.619999999999</v>
      </c>
      <c r="L1652" s="40">
        <v>24506.691999999992</v>
      </c>
      <c r="M1652" s="41">
        <v>1838.0018999999993</v>
      </c>
      <c r="N1652" s="41">
        <v>5514.0056999999979</v>
      </c>
      <c r="O1652" s="40">
        <v>24900.157599999991</v>
      </c>
      <c r="P1652" s="41">
        <v>2116.5133959999994</v>
      </c>
      <c r="Q1652" s="41">
        <v>6100.5386119999976</v>
      </c>
      <c r="R1652" s="40">
        <v>25293.623199999991</v>
      </c>
      <c r="S1652" s="41">
        <v>2402.8942039999993</v>
      </c>
      <c r="T1652" s="41">
        <v>6702.8101479999978</v>
      </c>
      <c r="U1652" s="40">
        <v>25687.08879999999</v>
      </c>
      <c r="V1652" s="41">
        <v>2697.144323999999</v>
      </c>
      <c r="W1652" s="41">
        <v>7320.8203079999967</v>
      </c>
      <c r="X1652" s="40">
        <v>26080.55439999999</v>
      </c>
      <c r="Y1652" s="41">
        <v>2999.2637559999989</v>
      </c>
      <c r="Z1652" s="41">
        <v>7954.569091999997</v>
      </c>
      <c r="AA1652" s="40">
        <v>26474.01999999999</v>
      </c>
      <c r="AB1652" s="41">
        <v>3309.2524999999987</v>
      </c>
      <c r="AC1652" s="41">
        <v>8604.056499999997</v>
      </c>
      <c r="AD1652" s="35"/>
      <c r="AE1652" s="35"/>
      <c r="AF1652" s="35"/>
      <c r="AG1652" s="35"/>
      <c r="AH1652" s="35"/>
      <c r="AI1652" s="2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</row>
    <row r="1653" spans="1:49" s="24" customFormat="1">
      <c r="A1653" s="31">
        <v>26045</v>
      </c>
      <c r="B1653" s="31" t="s">
        <v>928</v>
      </c>
      <c r="C1653" s="31" t="s">
        <v>13</v>
      </c>
      <c r="D1653" s="31"/>
      <c r="E1653" s="31">
        <v>58.08</v>
      </c>
      <c r="F1653" s="31" t="s">
        <v>351</v>
      </c>
      <c r="G1653" s="31" t="s">
        <v>4</v>
      </c>
      <c r="H1653" s="31" t="s">
        <v>6</v>
      </c>
      <c r="I1653" s="40">
        <v>27894.760000000002</v>
      </c>
      <c r="J1653" s="40">
        <v>1673.6856</v>
      </c>
      <c r="K1653" s="40">
        <v>5578.9520000000011</v>
      </c>
      <c r="L1653" s="40">
        <v>29145.174000000003</v>
      </c>
      <c r="M1653" s="41">
        <v>2185.88805</v>
      </c>
      <c r="N1653" s="41">
        <v>6557.6641500000005</v>
      </c>
      <c r="O1653" s="40">
        <v>31395.919200000004</v>
      </c>
      <c r="P1653" s="41">
        <v>2668.6531320000004</v>
      </c>
      <c r="Q1653" s="41">
        <v>7692.0002040000008</v>
      </c>
      <c r="R1653" s="40">
        <v>33646.664400000001</v>
      </c>
      <c r="S1653" s="41">
        <v>3196.4331180000004</v>
      </c>
      <c r="T1653" s="41">
        <v>8916.3660660000005</v>
      </c>
      <c r="U1653" s="40">
        <v>35897.409599999999</v>
      </c>
      <c r="V1653" s="41">
        <v>3769.2280079999996</v>
      </c>
      <c r="W1653" s="41">
        <v>10230.761735999999</v>
      </c>
      <c r="X1653" s="40">
        <v>38148.154800000004</v>
      </c>
      <c r="Y1653" s="41">
        <v>4387.0378020000007</v>
      </c>
      <c r="Z1653" s="41">
        <v>11635.187214000001</v>
      </c>
      <c r="AA1653" s="40">
        <v>40398.9</v>
      </c>
      <c r="AB1653" s="41">
        <v>5049.8625000000002</v>
      </c>
      <c r="AC1653" s="41">
        <v>13129.642500000002</v>
      </c>
      <c r="AD1653" s="35"/>
      <c r="AE1653" s="35"/>
      <c r="AF1653" s="35"/>
      <c r="AG1653" s="35"/>
      <c r="AH1653" s="35"/>
      <c r="AI1653" s="2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</row>
    <row r="1654" spans="1:49" s="24" customFormat="1">
      <c r="A1654" s="31">
        <v>19630</v>
      </c>
      <c r="B1654" s="31" t="s">
        <v>1148</v>
      </c>
      <c r="C1654" s="31" t="s">
        <v>13</v>
      </c>
      <c r="D1654" s="31"/>
      <c r="E1654" s="31">
        <v>64.08</v>
      </c>
      <c r="F1654" s="31" t="s">
        <v>267</v>
      </c>
      <c r="G1654" s="31" t="s">
        <v>4</v>
      </c>
      <c r="H1654" s="31" t="s">
        <v>6</v>
      </c>
      <c r="I1654" s="40">
        <v>30438.94</v>
      </c>
      <c r="J1654" s="40">
        <v>1826.3363999999999</v>
      </c>
      <c r="K1654" s="40">
        <v>6087.7880000000005</v>
      </c>
      <c r="L1654" s="40">
        <v>31960.886000000002</v>
      </c>
      <c r="M1654" s="41">
        <v>2397.0664500000003</v>
      </c>
      <c r="N1654" s="41">
        <v>7191.1993500000008</v>
      </c>
      <c r="O1654" s="40">
        <v>34700.388800000001</v>
      </c>
      <c r="P1654" s="41">
        <v>2949.5330480000002</v>
      </c>
      <c r="Q1654" s="41">
        <v>8501.5952560000005</v>
      </c>
      <c r="R1654" s="40">
        <v>37439.891600000003</v>
      </c>
      <c r="S1654" s="41">
        <v>3556.7897020000005</v>
      </c>
      <c r="T1654" s="41">
        <v>9921.5712740000017</v>
      </c>
      <c r="U1654" s="40">
        <v>40179.394400000005</v>
      </c>
      <c r="V1654" s="41">
        <v>4218.8364120000006</v>
      </c>
      <c r="W1654" s="41">
        <v>11451.127404000001</v>
      </c>
      <c r="X1654" s="40">
        <v>42918.897200000007</v>
      </c>
      <c r="Y1654" s="41">
        <v>4935.6731780000009</v>
      </c>
      <c r="Z1654" s="41">
        <v>13090.263646000001</v>
      </c>
      <c r="AA1654" s="40">
        <v>45658.400000000001</v>
      </c>
      <c r="AB1654" s="41">
        <v>5707.3</v>
      </c>
      <c r="AC1654" s="41">
        <v>14838.980000000001</v>
      </c>
      <c r="AD1654" s="35"/>
      <c r="AE1654" s="35"/>
      <c r="AF1654" s="35"/>
      <c r="AG1654" s="35"/>
      <c r="AH1654" s="35"/>
      <c r="AI1654" s="2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</row>
    <row r="1655" spans="1:49" s="24" customFormat="1">
      <c r="A1655" s="31">
        <v>30235</v>
      </c>
      <c r="B1655" s="31" t="s">
        <v>671</v>
      </c>
      <c r="C1655" s="31" t="s">
        <v>13</v>
      </c>
      <c r="D1655" s="31"/>
      <c r="E1655" s="31">
        <v>43.02</v>
      </c>
      <c r="F1655" s="31" t="s">
        <v>164</v>
      </c>
      <c r="G1655" s="31" t="s">
        <v>4</v>
      </c>
      <c r="H1655" s="31" t="s">
        <v>6</v>
      </c>
      <c r="I1655" s="40">
        <v>31988.899999999998</v>
      </c>
      <c r="J1655" s="40">
        <v>1919.3339999999998</v>
      </c>
      <c r="K1655" s="40">
        <v>6397.78</v>
      </c>
      <c r="L1655" s="40">
        <v>32683.592000000001</v>
      </c>
      <c r="M1655" s="41">
        <v>2451.2694000000001</v>
      </c>
      <c r="N1655" s="41">
        <v>7353.8082000000004</v>
      </c>
      <c r="O1655" s="40">
        <v>33934.037600000003</v>
      </c>
      <c r="P1655" s="41">
        <v>2884.3931960000004</v>
      </c>
      <c r="Q1655" s="41">
        <v>8313.8392120000008</v>
      </c>
      <c r="R1655" s="40">
        <v>35184.483200000002</v>
      </c>
      <c r="S1655" s="41">
        <v>3342.5259040000001</v>
      </c>
      <c r="T1655" s="41">
        <v>9323.8880480000007</v>
      </c>
      <c r="U1655" s="40">
        <v>36434.928800000002</v>
      </c>
      <c r="V1655" s="41">
        <v>3825.667524</v>
      </c>
      <c r="W1655" s="41">
        <v>10383.954707999999</v>
      </c>
      <c r="X1655" s="40">
        <v>37685.374400000001</v>
      </c>
      <c r="Y1655" s="41">
        <v>4333.8180560000001</v>
      </c>
      <c r="Z1655" s="41">
        <v>11494.039192</v>
      </c>
      <c r="AA1655" s="40">
        <v>38935.82</v>
      </c>
      <c r="AB1655" s="41">
        <v>4866.9775</v>
      </c>
      <c r="AC1655" s="41">
        <v>12654.1415</v>
      </c>
      <c r="AD1655" s="35"/>
      <c r="AE1655" s="35"/>
      <c r="AF1655" s="35"/>
      <c r="AG1655" s="35"/>
      <c r="AH1655" s="35"/>
      <c r="AI1655" s="2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</row>
    <row r="1656" spans="1:49" s="24" customFormat="1">
      <c r="A1656" s="31">
        <v>26040</v>
      </c>
      <c r="B1656" s="31" t="s">
        <v>1746</v>
      </c>
      <c r="C1656" s="31" t="s">
        <v>15</v>
      </c>
      <c r="D1656" s="31"/>
      <c r="E1656" s="31">
        <v>67.010000000000005</v>
      </c>
      <c r="F1656" s="31" t="s">
        <v>351</v>
      </c>
      <c r="G1656" s="31" t="s">
        <v>4</v>
      </c>
      <c r="H1656" s="31" t="s">
        <v>6</v>
      </c>
      <c r="I1656" s="40">
        <v>27242.54</v>
      </c>
      <c r="J1656" s="40">
        <v>1634.5524</v>
      </c>
      <c r="K1656" s="40">
        <v>5448.5080000000007</v>
      </c>
      <c r="L1656" s="40">
        <v>28349.716</v>
      </c>
      <c r="M1656" s="41">
        <v>2126.2287000000001</v>
      </c>
      <c r="N1656" s="41">
        <v>6378.6860999999999</v>
      </c>
      <c r="O1656" s="40">
        <v>30342.632799999999</v>
      </c>
      <c r="P1656" s="41">
        <v>2579.1237880000003</v>
      </c>
      <c r="Q1656" s="41">
        <v>7433.9450360000001</v>
      </c>
      <c r="R1656" s="40">
        <v>32335.549600000002</v>
      </c>
      <c r="S1656" s="41">
        <v>3071.8772120000003</v>
      </c>
      <c r="T1656" s="41">
        <v>8568.9206440000016</v>
      </c>
      <c r="U1656" s="40">
        <v>34328.466400000005</v>
      </c>
      <c r="V1656" s="41">
        <v>3604.4889720000006</v>
      </c>
      <c r="W1656" s="41">
        <v>9783.6129240000009</v>
      </c>
      <c r="X1656" s="40">
        <v>36321.383200000004</v>
      </c>
      <c r="Y1656" s="41">
        <v>4176.959068000001</v>
      </c>
      <c r="Z1656" s="41">
        <v>11078.021876000001</v>
      </c>
      <c r="AA1656" s="40">
        <v>38314.300000000003</v>
      </c>
      <c r="AB1656" s="41">
        <v>4789.2875000000004</v>
      </c>
      <c r="AC1656" s="41">
        <v>12452.147500000001</v>
      </c>
      <c r="AD1656" s="35"/>
      <c r="AE1656" s="35"/>
      <c r="AF1656" s="35"/>
      <c r="AG1656" s="35"/>
      <c r="AH1656" s="35"/>
      <c r="AI1656" s="2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</row>
    <row r="1657" spans="1:49" s="24" customFormat="1">
      <c r="A1657" s="31">
        <v>26055</v>
      </c>
      <c r="B1657" s="31" t="s">
        <v>1722</v>
      </c>
      <c r="C1657" s="31" t="s">
        <v>15</v>
      </c>
      <c r="D1657" s="31"/>
      <c r="E1657" s="31">
        <v>55.08</v>
      </c>
      <c r="F1657" s="31" t="s">
        <v>124</v>
      </c>
      <c r="G1657" s="31" t="s">
        <v>4</v>
      </c>
      <c r="H1657" s="31" t="s">
        <v>6</v>
      </c>
      <c r="I1657" s="40">
        <v>6548.78</v>
      </c>
      <c r="J1657" s="40">
        <v>392.92679999999996</v>
      </c>
      <c r="K1657" s="40">
        <v>1309.7560000000001</v>
      </c>
      <c r="L1657" s="40">
        <v>6797.634</v>
      </c>
      <c r="M1657" s="41">
        <v>509.82254999999998</v>
      </c>
      <c r="N1657" s="41">
        <v>1529.46765</v>
      </c>
      <c r="O1657" s="40">
        <v>7245.5711999999994</v>
      </c>
      <c r="P1657" s="41">
        <v>615.87355200000002</v>
      </c>
      <c r="Q1657" s="41">
        <v>1775.1649439999999</v>
      </c>
      <c r="R1657" s="40">
        <v>7693.5083999999997</v>
      </c>
      <c r="S1657" s="41">
        <v>730.88329799999997</v>
      </c>
      <c r="T1657" s="41">
        <v>2038.779726</v>
      </c>
      <c r="U1657" s="40">
        <v>8141.4456</v>
      </c>
      <c r="V1657" s="41">
        <v>854.85178799999994</v>
      </c>
      <c r="W1657" s="41">
        <v>2320.3119959999999</v>
      </c>
      <c r="X1657" s="40">
        <v>8589.3827999999994</v>
      </c>
      <c r="Y1657" s="41">
        <v>987.77902199999994</v>
      </c>
      <c r="Z1657" s="41">
        <v>2619.7617539999997</v>
      </c>
      <c r="AA1657" s="40">
        <v>9037.32</v>
      </c>
      <c r="AB1657" s="41">
        <v>1129.665</v>
      </c>
      <c r="AC1657" s="41">
        <v>2937.1289999999999</v>
      </c>
      <c r="AD1657" s="35"/>
      <c r="AE1657" s="35"/>
      <c r="AF1657" s="35"/>
      <c r="AG1657" s="35"/>
      <c r="AH1657" s="35"/>
      <c r="AI1657" s="2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</row>
    <row r="1658" spans="1:49" s="24" customFormat="1">
      <c r="A1658" s="31">
        <v>19688</v>
      </c>
      <c r="B1658" s="31" t="s">
        <v>1133</v>
      </c>
      <c r="C1658" s="31" t="s">
        <v>13</v>
      </c>
      <c r="D1658" s="31"/>
      <c r="E1658" s="31">
        <v>61</v>
      </c>
      <c r="F1658" s="31" t="s">
        <v>379</v>
      </c>
      <c r="G1658" s="31" t="s">
        <v>4</v>
      </c>
      <c r="H1658" s="31" t="s">
        <v>6</v>
      </c>
      <c r="I1658" s="40">
        <v>19355.96</v>
      </c>
      <c r="J1658" s="40">
        <v>1161.3575999999998</v>
      </c>
      <c r="K1658" s="40">
        <v>3871.192</v>
      </c>
      <c r="L1658" s="40">
        <v>20323.757999999998</v>
      </c>
      <c r="M1658" s="41">
        <v>1524.2818499999998</v>
      </c>
      <c r="N1658" s="41">
        <v>4572.84555</v>
      </c>
      <c r="O1658" s="40">
        <v>22065.794399999999</v>
      </c>
      <c r="P1658" s="41">
        <v>1875.5925240000001</v>
      </c>
      <c r="Q1658" s="41">
        <v>5406.1196279999995</v>
      </c>
      <c r="R1658" s="40">
        <v>23807.8308</v>
      </c>
      <c r="S1658" s="41">
        <v>2261.7439260000001</v>
      </c>
      <c r="T1658" s="41">
        <v>6309.0751620000001</v>
      </c>
      <c r="U1658" s="40">
        <v>25549.867200000001</v>
      </c>
      <c r="V1658" s="41">
        <v>2682.7360560000002</v>
      </c>
      <c r="W1658" s="41">
        <v>7281.7121519999992</v>
      </c>
      <c r="X1658" s="40">
        <v>27291.903599999998</v>
      </c>
      <c r="Y1658" s="41">
        <v>3138.5689139999999</v>
      </c>
      <c r="Z1658" s="41">
        <v>8324.0305979999994</v>
      </c>
      <c r="AA1658" s="40">
        <v>29033.94</v>
      </c>
      <c r="AB1658" s="41">
        <v>3629.2424999999998</v>
      </c>
      <c r="AC1658" s="41">
        <v>9436.0305000000008</v>
      </c>
      <c r="AD1658" s="35"/>
      <c r="AE1658" s="35"/>
      <c r="AF1658" s="35"/>
      <c r="AG1658" s="35"/>
      <c r="AH1658" s="35"/>
      <c r="AI1658" s="2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</row>
    <row r="1659" spans="1:49" s="24" customFormat="1">
      <c r="A1659" s="31">
        <v>19694</v>
      </c>
      <c r="B1659" s="31" t="s">
        <v>2086</v>
      </c>
      <c r="C1659" s="31" t="s">
        <v>15</v>
      </c>
      <c r="D1659" s="31"/>
      <c r="E1659" s="31">
        <v>64.06</v>
      </c>
      <c r="F1659" s="31" t="s">
        <v>362</v>
      </c>
      <c r="G1659" s="31" t="s">
        <v>4</v>
      </c>
      <c r="H1659" s="31" t="s">
        <v>6</v>
      </c>
      <c r="I1659" s="40">
        <v>10232.48</v>
      </c>
      <c r="J1659" s="40">
        <v>613.94880000000001</v>
      </c>
      <c r="K1659" s="40">
        <v>2046.4960000000001</v>
      </c>
      <c r="L1659" s="40">
        <v>10744.103999999998</v>
      </c>
      <c r="M1659" s="41">
        <v>805.80779999999982</v>
      </c>
      <c r="N1659" s="41">
        <v>2417.4233999999997</v>
      </c>
      <c r="O1659" s="40">
        <v>11665.027199999997</v>
      </c>
      <c r="P1659" s="41">
        <v>991.52731199999982</v>
      </c>
      <c r="Q1659" s="41">
        <v>2857.9316639999993</v>
      </c>
      <c r="R1659" s="40">
        <v>12585.950399999998</v>
      </c>
      <c r="S1659" s="41">
        <v>1195.6652879999999</v>
      </c>
      <c r="T1659" s="41">
        <v>3335.2768559999995</v>
      </c>
      <c r="U1659" s="40">
        <v>13506.873599999997</v>
      </c>
      <c r="V1659" s="41">
        <v>1418.2217279999998</v>
      </c>
      <c r="W1659" s="41">
        <v>3849.458975999999</v>
      </c>
      <c r="X1659" s="40">
        <v>14427.796799999998</v>
      </c>
      <c r="Y1659" s="41">
        <v>1659.1966319999999</v>
      </c>
      <c r="Z1659" s="41">
        <v>4400.4780239999991</v>
      </c>
      <c r="AA1659" s="40">
        <v>15348.719999999998</v>
      </c>
      <c r="AB1659" s="41">
        <v>1918.5899999999997</v>
      </c>
      <c r="AC1659" s="41">
        <v>4988.3339999999989</v>
      </c>
      <c r="AD1659" s="35"/>
      <c r="AE1659" s="35"/>
      <c r="AF1659" s="35"/>
      <c r="AG1659" s="35"/>
      <c r="AH1659" s="35"/>
      <c r="AI1659" s="2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</row>
    <row r="1660" spans="1:49" s="24" customFormat="1">
      <c r="A1660" s="31">
        <v>30135</v>
      </c>
      <c r="B1660" s="31" t="s">
        <v>1432</v>
      </c>
      <c r="C1660" s="31" t="s">
        <v>15</v>
      </c>
      <c r="D1660" s="31"/>
      <c r="E1660" s="31">
        <v>64.11</v>
      </c>
      <c r="F1660" s="31" t="s">
        <v>103</v>
      </c>
      <c r="G1660" s="31" t="s">
        <v>4</v>
      </c>
      <c r="H1660" s="31" t="s">
        <v>6</v>
      </c>
      <c r="I1660" s="40">
        <v>8185.98</v>
      </c>
      <c r="J1660" s="40">
        <v>491.15879999999993</v>
      </c>
      <c r="K1660" s="40">
        <v>1637.1959999999999</v>
      </c>
      <c r="L1660" s="40">
        <v>8333.3280000000013</v>
      </c>
      <c r="M1660" s="41">
        <v>624.9996000000001</v>
      </c>
      <c r="N1660" s="41">
        <v>1874.9988000000003</v>
      </c>
      <c r="O1660" s="40">
        <v>8598.5544000000009</v>
      </c>
      <c r="P1660" s="41">
        <v>730.87712400000009</v>
      </c>
      <c r="Q1660" s="41">
        <v>2106.6458280000002</v>
      </c>
      <c r="R1660" s="40">
        <v>8863.7808000000005</v>
      </c>
      <c r="S1660" s="41">
        <v>842.05917600000009</v>
      </c>
      <c r="T1660" s="41">
        <v>2348.9019120000003</v>
      </c>
      <c r="U1660" s="40">
        <v>9129.0072000000018</v>
      </c>
      <c r="V1660" s="41">
        <v>958.54575600000021</v>
      </c>
      <c r="W1660" s="41">
        <v>2601.7670520000001</v>
      </c>
      <c r="X1660" s="40">
        <v>9394.2336000000014</v>
      </c>
      <c r="Y1660" s="41">
        <v>1080.3368640000001</v>
      </c>
      <c r="Z1660" s="41">
        <v>2865.2412480000003</v>
      </c>
      <c r="AA1660" s="40">
        <v>9659.4600000000009</v>
      </c>
      <c r="AB1660" s="41">
        <v>1207.4325000000001</v>
      </c>
      <c r="AC1660" s="41">
        <v>3139.3245000000006</v>
      </c>
      <c r="AD1660" s="35"/>
      <c r="AE1660" s="35"/>
      <c r="AF1660" s="35"/>
      <c r="AG1660" s="35"/>
      <c r="AH1660" s="35"/>
      <c r="AI1660" s="2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</row>
    <row r="1661" spans="1:49" s="24" customFormat="1">
      <c r="A1661" s="31">
        <v>31420</v>
      </c>
      <c r="B1661" s="31" t="s">
        <v>1309</v>
      </c>
      <c r="C1661" s="31" t="s">
        <v>15</v>
      </c>
      <c r="D1661" s="31"/>
      <c r="E1661" s="31">
        <v>50.08</v>
      </c>
      <c r="F1661" s="31" t="s">
        <v>81</v>
      </c>
      <c r="G1661" s="31" t="s">
        <v>4</v>
      </c>
      <c r="H1661" s="31" t="s">
        <v>6</v>
      </c>
      <c r="I1661" s="40">
        <v>25537.339999999997</v>
      </c>
      <c r="J1661" s="40">
        <v>1532.2403999999997</v>
      </c>
      <c r="K1661" s="40">
        <v>5107.4679999999998</v>
      </c>
      <c r="L1661" s="40">
        <v>25878.933999999994</v>
      </c>
      <c r="M1661" s="41">
        <v>1940.9200499999995</v>
      </c>
      <c r="N1661" s="41">
        <v>5822.7601499999992</v>
      </c>
      <c r="O1661" s="40">
        <v>26493.803199999995</v>
      </c>
      <c r="P1661" s="41">
        <v>2251.9732719999997</v>
      </c>
      <c r="Q1661" s="41">
        <v>6490.9817839999987</v>
      </c>
      <c r="R1661" s="40">
        <v>27108.672399999992</v>
      </c>
      <c r="S1661" s="41">
        <v>2575.3238779999992</v>
      </c>
      <c r="T1661" s="41">
        <v>7183.7981859999982</v>
      </c>
      <c r="U1661" s="40">
        <v>27723.541599999993</v>
      </c>
      <c r="V1661" s="41">
        <v>2910.9718679999992</v>
      </c>
      <c r="W1661" s="41">
        <v>7901.2093559999976</v>
      </c>
      <c r="X1661" s="40">
        <v>28338.410799999994</v>
      </c>
      <c r="Y1661" s="41">
        <v>3258.9172419999995</v>
      </c>
      <c r="Z1661" s="41">
        <v>8643.2152939999978</v>
      </c>
      <c r="AA1661" s="40">
        <v>28953.279999999992</v>
      </c>
      <c r="AB1661" s="41">
        <v>3619.1599999999989</v>
      </c>
      <c r="AC1661" s="41">
        <v>9409.8159999999971</v>
      </c>
      <c r="AD1661" s="35"/>
      <c r="AE1661" s="35"/>
      <c r="AF1661" s="35"/>
      <c r="AG1661" s="35"/>
      <c r="AH1661" s="35"/>
      <c r="AI1661" s="2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</row>
    <row r="1662" spans="1:49" s="24" customFormat="1">
      <c r="A1662" s="31">
        <v>24308</v>
      </c>
      <c r="B1662" s="31" t="s">
        <v>977</v>
      </c>
      <c r="C1662" s="31" t="s">
        <v>13</v>
      </c>
      <c r="D1662" s="31"/>
      <c r="E1662" s="31">
        <v>50.1</v>
      </c>
      <c r="F1662" s="31" t="s">
        <v>55</v>
      </c>
      <c r="G1662" s="31" t="s">
        <v>4</v>
      </c>
      <c r="H1662" s="31" t="s">
        <v>6</v>
      </c>
      <c r="I1662" s="40">
        <v>21687.1</v>
      </c>
      <c r="J1662" s="40">
        <v>1301.2259999999999</v>
      </c>
      <c r="K1662" s="40">
        <v>4337.42</v>
      </c>
      <c r="L1662" s="40">
        <v>22684.705999999998</v>
      </c>
      <c r="M1662" s="41">
        <v>1701.3529499999997</v>
      </c>
      <c r="N1662" s="41">
        <v>5104.0588499999994</v>
      </c>
      <c r="O1662" s="40">
        <v>24480.396799999999</v>
      </c>
      <c r="P1662" s="41">
        <v>2080.8337280000001</v>
      </c>
      <c r="Q1662" s="41">
        <v>5997.6972159999996</v>
      </c>
      <c r="R1662" s="40">
        <v>26276.087599999999</v>
      </c>
      <c r="S1662" s="41">
        <v>2496.2283219999999</v>
      </c>
      <c r="T1662" s="41">
        <v>6963.1632140000002</v>
      </c>
      <c r="U1662" s="40">
        <v>28071.778399999999</v>
      </c>
      <c r="V1662" s="41">
        <v>2947.536732</v>
      </c>
      <c r="W1662" s="41">
        <v>8000.4568439999994</v>
      </c>
      <c r="X1662" s="40">
        <v>29867.4692</v>
      </c>
      <c r="Y1662" s="41">
        <v>3434.7589579999999</v>
      </c>
      <c r="Z1662" s="41">
        <v>9109.578105999999</v>
      </c>
      <c r="AA1662" s="40">
        <v>31663.159999999996</v>
      </c>
      <c r="AB1662" s="41">
        <v>3957.8949999999995</v>
      </c>
      <c r="AC1662" s="41">
        <v>10290.526999999998</v>
      </c>
      <c r="AD1662" s="35"/>
      <c r="AE1662" s="35"/>
      <c r="AF1662" s="35"/>
      <c r="AG1662" s="35"/>
      <c r="AH1662" s="35"/>
      <c r="AI1662" s="2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</row>
    <row r="1663" spans="1:49" s="24" customFormat="1">
      <c r="A1663" s="31">
        <v>28210</v>
      </c>
      <c r="B1663" s="31" t="s">
        <v>1459</v>
      </c>
      <c r="C1663" s="31" t="s">
        <v>15</v>
      </c>
      <c r="D1663" s="31"/>
      <c r="E1663" s="31">
        <v>57</v>
      </c>
      <c r="F1663" s="31" t="s">
        <v>39</v>
      </c>
      <c r="G1663" s="31" t="s">
        <v>4</v>
      </c>
      <c r="H1663" s="31" t="s">
        <v>6</v>
      </c>
      <c r="I1663" s="40">
        <v>3732.04</v>
      </c>
      <c r="J1663" s="40">
        <v>223.92239999999998</v>
      </c>
      <c r="K1663" s="40">
        <v>746.40800000000002</v>
      </c>
      <c r="L1663" s="40">
        <v>3804.8159999999998</v>
      </c>
      <c r="M1663" s="41">
        <v>285.3612</v>
      </c>
      <c r="N1663" s="41">
        <v>856.08359999999993</v>
      </c>
      <c r="O1663" s="40">
        <v>3935.8128000000002</v>
      </c>
      <c r="P1663" s="41">
        <v>334.54408800000004</v>
      </c>
      <c r="Q1663" s="41">
        <v>964.274136</v>
      </c>
      <c r="R1663" s="40">
        <v>4066.8096</v>
      </c>
      <c r="S1663" s="41">
        <v>386.34691200000003</v>
      </c>
      <c r="T1663" s="41">
        <v>1077.7045440000002</v>
      </c>
      <c r="U1663" s="40">
        <v>4197.8063999999995</v>
      </c>
      <c r="V1663" s="41">
        <v>440.76967199999996</v>
      </c>
      <c r="W1663" s="41">
        <v>1196.3748239999998</v>
      </c>
      <c r="X1663" s="40">
        <v>4328.8032000000003</v>
      </c>
      <c r="Y1663" s="41">
        <v>497.81236800000005</v>
      </c>
      <c r="Z1663" s="41">
        <v>1320.2849760000001</v>
      </c>
      <c r="AA1663" s="40">
        <v>4459.8</v>
      </c>
      <c r="AB1663" s="41">
        <v>557.47500000000002</v>
      </c>
      <c r="AC1663" s="41">
        <v>1449.4350000000002</v>
      </c>
      <c r="AD1663" s="35"/>
      <c r="AE1663" s="35"/>
      <c r="AF1663" s="35"/>
      <c r="AG1663" s="35"/>
      <c r="AH1663" s="35"/>
      <c r="AI1663" s="2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</row>
    <row r="1664" spans="1:49" s="24" customFormat="1">
      <c r="A1664" s="31">
        <v>27770</v>
      </c>
      <c r="B1664" s="31" t="s">
        <v>1662</v>
      </c>
      <c r="C1664" s="31" t="s">
        <v>15</v>
      </c>
      <c r="D1664" s="31"/>
      <c r="E1664" s="31">
        <v>71.06</v>
      </c>
      <c r="F1664" s="31" t="s">
        <v>47</v>
      </c>
      <c r="G1664" s="31" t="s">
        <v>4</v>
      </c>
      <c r="H1664" s="31" t="s">
        <v>6</v>
      </c>
      <c r="I1664" s="40">
        <v>21687.1</v>
      </c>
      <c r="J1664" s="40">
        <v>1301.2259999999999</v>
      </c>
      <c r="K1664" s="40">
        <v>4337.42</v>
      </c>
      <c r="L1664" s="40">
        <v>22424.462</v>
      </c>
      <c r="M1664" s="41">
        <v>1681.83465</v>
      </c>
      <c r="N1664" s="41">
        <v>5045.5039500000003</v>
      </c>
      <c r="O1664" s="40">
        <v>23751.713599999999</v>
      </c>
      <c r="P1664" s="41">
        <v>2018.8956560000001</v>
      </c>
      <c r="Q1664" s="41">
        <v>5819.1698319999996</v>
      </c>
      <c r="R1664" s="40">
        <v>25078.965199999999</v>
      </c>
      <c r="S1664" s="41">
        <v>2382.501694</v>
      </c>
      <c r="T1664" s="41">
        <v>6645.9257779999998</v>
      </c>
      <c r="U1664" s="40">
        <v>26406.216799999998</v>
      </c>
      <c r="V1664" s="41">
        <v>2772.6527639999999</v>
      </c>
      <c r="W1664" s="41">
        <v>7525.7717879999991</v>
      </c>
      <c r="X1664" s="40">
        <v>27733.468399999998</v>
      </c>
      <c r="Y1664" s="41">
        <v>3189.3488659999998</v>
      </c>
      <c r="Z1664" s="41">
        <v>8458.7078619999993</v>
      </c>
      <c r="AA1664" s="40">
        <v>29060.719999999998</v>
      </c>
      <c r="AB1664" s="41">
        <v>3632.5899999999997</v>
      </c>
      <c r="AC1664" s="41">
        <v>9444.7340000000004</v>
      </c>
      <c r="AD1664" s="35"/>
      <c r="AE1664" s="35"/>
      <c r="AF1664" s="35"/>
      <c r="AG1664" s="35"/>
      <c r="AH1664" s="35"/>
      <c r="AI1664" s="2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</row>
    <row r="1665" spans="1:49" s="24" customFormat="1">
      <c r="A1665" s="31">
        <v>19718</v>
      </c>
      <c r="B1665" s="31" t="s">
        <v>1106</v>
      </c>
      <c r="C1665" s="31" t="s">
        <v>13</v>
      </c>
      <c r="D1665" s="31"/>
      <c r="E1665" s="31">
        <v>63.02</v>
      </c>
      <c r="F1665" s="31" t="s">
        <v>362</v>
      </c>
      <c r="G1665" s="31" t="s">
        <v>4</v>
      </c>
      <c r="H1665" s="31" t="s">
        <v>6</v>
      </c>
      <c r="I1665" s="40">
        <v>19355.96</v>
      </c>
      <c r="J1665" s="40">
        <v>1161.3575999999998</v>
      </c>
      <c r="K1665" s="40">
        <v>3871.192</v>
      </c>
      <c r="L1665" s="40">
        <v>20323.757999999998</v>
      </c>
      <c r="M1665" s="41">
        <v>1524.2818499999998</v>
      </c>
      <c r="N1665" s="41">
        <v>4572.84555</v>
      </c>
      <c r="O1665" s="40">
        <v>22065.794399999999</v>
      </c>
      <c r="P1665" s="41">
        <v>1875.5925240000001</v>
      </c>
      <c r="Q1665" s="41">
        <v>5406.1196279999995</v>
      </c>
      <c r="R1665" s="40">
        <v>23807.8308</v>
      </c>
      <c r="S1665" s="41">
        <v>2261.7439260000001</v>
      </c>
      <c r="T1665" s="41">
        <v>6309.0751620000001</v>
      </c>
      <c r="U1665" s="40">
        <v>25549.867200000001</v>
      </c>
      <c r="V1665" s="41">
        <v>2682.7360560000002</v>
      </c>
      <c r="W1665" s="41">
        <v>7281.7121519999992</v>
      </c>
      <c r="X1665" s="40">
        <v>27291.903599999998</v>
      </c>
      <c r="Y1665" s="41">
        <v>3138.5689139999999</v>
      </c>
      <c r="Z1665" s="41">
        <v>8324.0305979999994</v>
      </c>
      <c r="AA1665" s="40">
        <v>29033.94</v>
      </c>
      <c r="AB1665" s="41">
        <v>3629.2424999999998</v>
      </c>
      <c r="AC1665" s="41">
        <v>9436.0305000000008</v>
      </c>
      <c r="AD1665" s="35"/>
      <c r="AE1665" s="35"/>
      <c r="AF1665" s="35"/>
      <c r="AG1665" s="35"/>
      <c r="AH1665" s="35"/>
      <c r="AI1665" s="2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</row>
    <row r="1666" spans="1:49" s="24" customFormat="1">
      <c r="A1666" s="31">
        <v>30353</v>
      </c>
      <c r="B1666" s="31" t="s">
        <v>492</v>
      </c>
      <c r="C1666" s="31" t="s">
        <v>13</v>
      </c>
      <c r="D1666" s="31"/>
      <c r="E1666" s="31">
        <v>43.11</v>
      </c>
      <c r="F1666" s="31" t="s">
        <v>180</v>
      </c>
      <c r="G1666" s="31" t="s">
        <v>4</v>
      </c>
      <c r="H1666" s="31" t="s">
        <v>6</v>
      </c>
      <c r="I1666" s="40">
        <v>9823.1999999999989</v>
      </c>
      <c r="J1666" s="40">
        <v>589.39199999999994</v>
      </c>
      <c r="K1666" s="40">
        <v>1964.6399999999999</v>
      </c>
      <c r="L1666" s="40">
        <v>9911.6079999999984</v>
      </c>
      <c r="M1666" s="41">
        <v>743.37059999999985</v>
      </c>
      <c r="N1666" s="41">
        <v>2230.1117999999997</v>
      </c>
      <c r="O1666" s="40">
        <v>10070.742399999999</v>
      </c>
      <c r="P1666" s="41">
        <v>856.013104</v>
      </c>
      <c r="Q1666" s="41">
        <v>2467.3318879999997</v>
      </c>
      <c r="R1666" s="40">
        <v>10229.876799999998</v>
      </c>
      <c r="S1666" s="41">
        <v>971.83829599999979</v>
      </c>
      <c r="T1666" s="41">
        <v>2710.9173519999995</v>
      </c>
      <c r="U1666" s="40">
        <v>10389.011199999999</v>
      </c>
      <c r="V1666" s="41">
        <v>1090.8461759999998</v>
      </c>
      <c r="W1666" s="41">
        <v>2960.8681919999995</v>
      </c>
      <c r="X1666" s="40">
        <v>10548.1456</v>
      </c>
      <c r="Y1666" s="41">
        <v>1213.036744</v>
      </c>
      <c r="Z1666" s="41">
        <v>3217.1844080000001</v>
      </c>
      <c r="AA1666" s="40">
        <v>10707.279999999999</v>
      </c>
      <c r="AB1666" s="41">
        <v>1338.4099999999999</v>
      </c>
      <c r="AC1666" s="41">
        <v>3479.8659999999995</v>
      </c>
      <c r="AD1666" s="35"/>
      <c r="AE1666" s="35"/>
      <c r="AF1666" s="35"/>
      <c r="AG1666" s="35"/>
      <c r="AH1666" s="35"/>
      <c r="AI1666" s="2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</row>
    <row r="1667" spans="1:49" s="24" customFormat="1">
      <c r="A1667" s="31">
        <v>29181</v>
      </c>
      <c r="B1667" s="31" t="s">
        <v>737</v>
      </c>
      <c r="C1667" s="31" t="s">
        <v>13</v>
      </c>
      <c r="D1667" s="31"/>
      <c r="E1667" s="31">
        <v>40.049999999999997</v>
      </c>
      <c r="F1667" s="31" t="s">
        <v>54</v>
      </c>
      <c r="G1667" s="31" t="s">
        <v>4</v>
      </c>
      <c r="H1667" s="31" t="s">
        <v>6</v>
      </c>
      <c r="I1667" s="40">
        <v>12653.72</v>
      </c>
      <c r="J1667" s="40">
        <v>759.22319999999991</v>
      </c>
      <c r="K1667" s="40">
        <v>2530.7440000000001</v>
      </c>
      <c r="L1667" s="40">
        <v>12957.41</v>
      </c>
      <c r="M1667" s="41">
        <v>971.80574999999999</v>
      </c>
      <c r="N1667" s="41">
        <v>2915.41725</v>
      </c>
      <c r="O1667" s="40">
        <v>13504.052</v>
      </c>
      <c r="P1667" s="41">
        <v>1147.8444200000001</v>
      </c>
      <c r="Q1667" s="41">
        <v>3308.4927399999997</v>
      </c>
      <c r="R1667" s="40">
        <v>14050.694</v>
      </c>
      <c r="S1667" s="41">
        <v>1334.81593</v>
      </c>
      <c r="T1667" s="41">
        <v>3723.4339100000002</v>
      </c>
      <c r="U1667" s="40">
        <v>14597.335999999999</v>
      </c>
      <c r="V1667" s="41">
        <v>1532.7202799999998</v>
      </c>
      <c r="W1667" s="41">
        <v>4160.2407599999997</v>
      </c>
      <c r="X1667" s="40">
        <v>15143.977999999999</v>
      </c>
      <c r="Y1667" s="41">
        <v>1741.55747</v>
      </c>
      <c r="Z1667" s="41">
        <v>4618.9132899999995</v>
      </c>
      <c r="AA1667" s="40">
        <v>15690.619999999999</v>
      </c>
      <c r="AB1667" s="41">
        <v>1961.3274999999999</v>
      </c>
      <c r="AC1667" s="41">
        <v>5099.4515000000001</v>
      </c>
      <c r="AD1667" s="35"/>
      <c r="AE1667" s="35"/>
      <c r="AF1667" s="35"/>
      <c r="AG1667" s="35"/>
      <c r="AH1667" s="35"/>
      <c r="AI1667" s="2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</row>
    <row r="1668" spans="1:49" s="24" customFormat="1">
      <c r="A1668" s="31">
        <v>23066</v>
      </c>
      <c r="B1668" s="31" t="s">
        <v>994</v>
      </c>
      <c r="C1668" s="31" t="s">
        <v>13</v>
      </c>
      <c r="D1668" s="31"/>
      <c r="E1668" s="31">
        <v>53.01</v>
      </c>
      <c r="F1668" s="31" t="s">
        <v>246</v>
      </c>
      <c r="G1668" s="31" t="s">
        <v>4</v>
      </c>
      <c r="H1668" s="31" t="s">
        <v>6</v>
      </c>
      <c r="I1668" s="40">
        <v>27195.5</v>
      </c>
      <c r="J1668" s="40">
        <v>1631.73</v>
      </c>
      <c r="K1668" s="40">
        <v>5439.1</v>
      </c>
      <c r="L1668" s="40">
        <v>28446.491999999998</v>
      </c>
      <c r="M1668" s="41">
        <v>2133.4868999999999</v>
      </c>
      <c r="N1668" s="41">
        <v>6400.4606999999996</v>
      </c>
      <c r="O1668" s="40">
        <v>30698.277600000001</v>
      </c>
      <c r="P1668" s="41">
        <v>2609.3535960000004</v>
      </c>
      <c r="Q1668" s="41">
        <v>7521.0780119999999</v>
      </c>
      <c r="R1668" s="40">
        <v>32950.063200000004</v>
      </c>
      <c r="S1668" s="41">
        <v>3130.2560040000003</v>
      </c>
      <c r="T1668" s="41">
        <v>8731.7667480000018</v>
      </c>
      <c r="U1668" s="40">
        <v>35201.8488</v>
      </c>
      <c r="V1668" s="41">
        <v>3696.1941239999996</v>
      </c>
      <c r="W1668" s="41">
        <v>10032.526908</v>
      </c>
      <c r="X1668" s="40">
        <v>37453.634400000003</v>
      </c>
      <c r="Y1668" s="41">
        <v>4307.1679560000002</v>
      </c>
      <c r="Z1668" s="41">
        <v>11423.358492000001</v>
      </c>
      <c r="AA1668" s="40">
        <v>39705.42</v>
      </c>
      <c r="AB1668" s="41">
        <v>4963.1774999999998</v>
      </c>
      <c r="AC1668" s="41">
        <v>12904.261500000001</v>
      </c>
      <c r="AD1668" s="35"/>
      <c r="AE1668" s="35"/>
      <c r="AF1668" s="35"/>
      <c r="AG1668" s="35"/>
      <c r="AH1668" s="35"/>
      <c r="AI1668" s="2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</row>
    <row r="1669" spans="1:49" s="24" customFormat="1">
      <c r="A1669" s="31">
        <v>19736</v>
      </c>
      <c r="B1669" s="31" t="s">
        <v>2087</v>
      </c>
      <c r="C1669" s="31" t="s">
        <v>15</v>
      </c>
      <c r="D1669" s="31"/>
      <c r="E1669" s="31">
        <v>59.07</v>
      </c>
      <c r="F1669" s="31" t="s">
        <v>362</v>
      </c>
      <c r="G1669" s="31" t="s">
        <v>4</v>
      </c>
      <c r="H1669" s="31" t="s">
        <v>6</v>
      </c>
      <c r="I1669" s="40">
        <v>22915.559999999998</v>
      </c>
      <c r="J1669" s="40">
        <v>1374.9335999999998</v>
      </c>
      <c r="K1669" s="40">
        <v>4583.1120000000001</v>
      </c>
      <c r="L1669" s="40">
        <v>24207.775999999994</v>
      </c>
      <c r="M1669" s="41">
        <v>1815.5831999999996</v>
      </c>
      <c r="N1669" s="41">
        <v>5446.7495999999992</v>
      </c>
      <c r="O1669" s="40">
        <v>26533.764799999994</v>
      </c>
      <c r="P1669" s="41">
        <v>2255.3700079999994</v>
      </c>
      <c r="Q1669" s="41">
        <v>6500.7723759999981</v>
      </c>
      <c r="R1669" s="40">
        <v>28859.753599999996</v>
      </c>
      <c r="S1669" s="41">
        <v>2741.6765919999998</v>
      </c>
      <c r="T1669" s="41">
        <v>7647.8347039999999</v>
      </c>
      <c r="U1669" s="40">
        <v>31185.742399999996</v>
      </c>
      <c r="V1669" s="41">
        <v>3274.5029519999994</v>
      </c>
      <c r="W1669" s="41">
        <v>8887.9365839999973</v>
      </c>
      <c r="X1669" s="40">
        <v>33511.731199999995</v>
      </c>
      <c r="Y1669" s="41">
        <v>3853.8490879999995</v>
      </c>
      <c r="Z1669" s="41">
        <v>10221.078015999998</v>
      </c>
      <c r="AA1669" s="40">
        <v>35837.719999999994</v>
      </c>
      <c r="AB1669" s="41">
        <v>4479.7149999999992</v>
      </c>
      <c r="AC1669" s="41">
        <v>11647.258999999998</v>
      </c>
      <c r="AD1669" s="35"/>
      <c r="AE1669" s="35"/>
      <c r="AF1669" s="35"/>
      <c r="AG1669" s="35"/>
      <c r="AH1669" s="35"/>
      <c r="AI1669" s="2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</row>
    <row r="1670" spans="1:49" s="24" customFormat="1">
      <c r="A1670" s="31">
        <v>32521</v>
      </c>
      <c r="B1670" s="31" t="s">
        <v>1223</v>
      </c>
      <c r="C1670" s="31" t="s">
        <v>15</v>
      </c>
      <c r="D1670" s="31"/>
      <c r="E1670" s="31">
        <v>35.01</v>
      </c>
      <c r="F1670" s="31" t="s">
        <v>277</v>
      </c>
      <c r="G1670" s="31" t="s">
        <v>4</v>
      </c>
      <c r="H1670" s="31" t="s">
        <v>6</v>
      </c>
      <c r="I1670" s="40">
        <v>21762.000000000004</v>
      </c>
      <c r="J1670" s="40">
        <v>1305.7200000000003</v>
      </c>
      <c r="K1670" s="40">
        <v>4352.4000000000005</v>
      </c>
      <c r="L1670" s="40">
        <v>21930.430000000004</v>
      </c>
      <c r="M1670" s="41">
        <v>1644.7822500000002</v>
      </c>
      <c r="N1670" s="41">
        <v>4934.3467500000006</v>
      </c>
      <c r="O1670" s="40">
        <v>22233.604000000003</v>
      </c>
      <c r="P1670" s="41">
        <v>1889.8563400000005</v>
      </c>
      <c r="Q1670" s="41">
        <v>5447.2329800000007</v>
      </c>
      <c r="R1670" s="40">
        <v>22536.778000000002</v>
      </c>
      <c r="S1670" s="41">
        <v>2140.9939100000001</v>
      </c>
      <c r="T1670" s="41">
        <v>5972.2461700000013</v>
      </c>
      <c r="U1670" s="40">
        <v>22839.952000000005</v>
      </c>
      <c r="V1670" s="41">
        <v>2398.1949600000003</v>
      </c>
      <c r="W1670" s="41">
        <v>6509.3863200000005</v>
      </c>
      <c r="X1670" s="40">
        <v>23143.126000000004</v>
      </c>
      <c r="Y1670" s="41">
        <v>2661.4594900000006</v>
      </c>
      <c r="Z1670" s="41">
        <v>7058.6534300000012</v>
      </c>
      <c r="AA1670" s="40">
        <v>23446.300000000003</v>
      </c>
      <c r="AB1670" s="41">
        <v>2930.7875000000004</v>
      </c>
      <c r="AC1670" s="41">
        <v>7620.0475000000015</v>
      </c>
      <c r="AD1670" s="35"/>
      <c r="AE1670" s="35"/>
      <c r="AF1670" s="35"/>
      <c r="AG1670" s="35"/>
      <c r="AH1670" s="35"/>
      <c r="AI1670" s="2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</row>
    <row r="1671" spans="1:49" s="24" customFormat="1">
      <c r="A1671" s="31">
        <v>28621</v>
      </c>
      <c r="B1671" s="31" t="s">
        <v>1574</v>
      </c>
      <c r="C1671" s="31" t="s">
        <v>15</v>
      </c>
      <c r="D1671" s="31"/>
      <c r="E1671" s="31">
        <v>67.03</v>
      </c>
      <c r="F1671" s="31" t="s">
        <v>389</v>
      </c>
      <c r="G1671" s="31" t="s">
        <v>4</v>
      </c>
      <c r="H1671" s="31" t="s">
        <v>6</v>
      </c>
      <c r="I1671" s="40">
        <v>18670.52</v>
      </c>
      <c r="J1671" s="40">
        <v>1120.2311999999999</v>
      </c>
      <c r="K1671" s="40">
        <v>3734.1040000000003</v>
      </c>
      <c r="L1671" s="40">
        <v>19202.629999999997</v>
      </c>
      <c r="M1671" s="41">
        <v>1440.1972499999997</v>
      </c>
      <c r="N1671" s="41">
        <v>4320.5917499999996</v>
      </c>
      <c r="O1671" s="40">
        <v>20160.427999999996</v>
      </c>
      <c r="P1671" s="41">
        <v>1713.6363799999999</v>
      </c>
      <c r="Q1671" s="41">
        <v>4939.3048599999993</v>
      </c>
      <c r="R1671" s="40">
        <v>21118.225999999995</v>
      </c>
      <c r="S1671" s="41">
        <v>2006.2314699999995</v>
      </c>
      <c r="T1671" s="41">
        <v>5596.3298899999991</v>
      </c>
      <c r="U1671" s="40">
        <v>22076.023999999998</v>
      </c>
      <c r="V1671" s="41">
        <v>2317.9825199999996</v>
      </c>
      <c r="W1671" s="41">
        <v>6291.666839999999</v>
      </c>
      <c r="X1671" s="40">
        <v>23033.821999999996</v>
      </c>
      <c r="Y1671" s="41">
        <v>2648.8895299999999</v>
      </c>
      <c r="Z1671" s="41">
        <v>7025.3157099999989</v>
      </c>
      <c r="AA1671" s="40">
        <v>23991.619999999995</v>
      </c>
      <c r="AB1671" s="41">
        <v>2998.9524999999994</v>
      </c>
      <c r="AC1671" s="41">
        <v>7797.276499999999</v>
      </c>
      <c r="AD1671" s="35"/>
      <c r="AE1671" s="35"/>
      <c r="AF1671" s="35"/>
      <c r="AG1671" s="35"/>
      <c r="AH1671" s="35"/>
      <c r="AI1671" s="2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</row>
    <row r="1672" spans="1:49" s="24" customFormat="1">
      <c r="A1672" s="31">
        <v>30788</v>
      </c>
      <c r="B1672" s="31" t="s">
        <v>563</v>
      </c>
      <c r="C1672" s="31" t="s">
        <v>13</v>
      </c>
      <c r="D1672" s="31"/>
      <c r="E1672" s="31">
        <v>41.02</v>
      </c>
      <c r="F1672" s="31" t="s">
        <v>128</v>
      </c>
      <c r="G1672" s="31" t="s">
        <v>4</v>
      </c>
      <c r="H1672" s="31" t="s">
        <v>6</v>
      </c>
      <c r="I1672" s="40">
        <v>9823.1999999999989</v>
      </c>
      <c r="J1672" s="40">
        <v>589.39199999999994</v>
      </c>
      <c r="K1672" s="40">
        <v>1964.6399999999999</v>
      </c>
      <c r="L1672" s="40">
        <v>9941.0779999999995</v>
      </c>
      <c r="M1672" s="41">
        <v>745.58084999999994</v>
      </c>
      <c r="N1672" s="41">
        <v>2236.7425499999999</v>
      </c>
      <c r="O1672" s="40">
        <v>10153.258399999999</v>
      </c>
      <c r="P1672" s="41">
        <v>863.02696399999991</v>
      </c>
      <c r="Q1672" s="41">
        <v>2487.5483079999995</v>
      </c>
      <c r="R1672" s="40">
        <v>10365.438799999998</v>
      </c>
      <c r="S1672" s="41">
        <v>984.71668599999987</v>
      </c>
      <c r="T1672" s="41">
        <v>2746.8412819999994</v>
      </c>
      <c r="U1672" s="40">
        <v>10577.619199999999</v>
      </c>
      <c r="V1672" s="41">
        <v>1110.6500159999998</v>
      </c>
      <c r="W1672" s="41">
        <v>3014.6214719999994</v>
      </c>
      <c r="X1672" s="40">
        <v>10789.799599999998</v>
      </c>
      <c r="Y1672" s="41">
        <v>1240.8269539999999</v>
      </c>
      <c r="Z1672" s="41">
        <v>3290.8888779999993</v>
      </c>
      <c r="AA1672" s="40">
        <v>11001.98</v>
      </c>
      <c r="AB1672" s="41">
        <v>1375.2474999999999</v>
      </c>
      <c r="AC1672" s="41">
        <v>3575.6435000000001</v>
      </c>
      <c r="AD1672" s="35"/>
      <c r="AE1672" s="35"/>
      <c r="AF1672" s="35"/>
      <c r="AG1672" s="35"/>
      <c r="AH1672" s="35"/>
      <c r="AI1672" s="2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</row>
    <row r="1673" spans="1:49" s="24" customFormat="1">
      <c r="A1673" s="31">
        <v>19740</v>
      </c>
      <c r="B1673" s="31" t="s">
        <v>1169</v>
      </c>
      <c r="C1673" s="31" t="s">
        <v>13</v>
      </c>
      <c r="D1673" s="31"/>
      <c r="E1673" s="31">
        <v>65.06</v>
      </c>
      <c r="F1673" s="31" t="s">
        <v>435</v>
      </c>
      <c r="G1673" s="31" t="s">
        <v>4</v>
      </c>
      <c r="H1673" s="31" t="s">
        <v>6</v>
      </c>
      <c r="I1673" s="40">
        <v>24288.099999999995</v>
      </c>
      <c r="J1673" s="40">
        <v>1457.2859999999996</v>
      </c>
      <c r="K1673" s="40">
        <v>4857.619999999999</v>
      </c>
      <c r="L1673" s="40">
        <v>25599.657999999999</v>
      </c>
      <c r="M1673" s="41">
        <v>1919.97435</v>
      </c>
      <c r="N1673" s="41">
        <v>5759.9230500000003</v>
      </c>
      <c r="O1673" s="40">
        <v>27960.4624</v>
      </c>
      <c r="P1673" s="41">
        <v>2376.6393040000003</v>
      </c>
      <c r="Q1673" s="41">
        <v>6850.3132880000003</v>
      </c>
      <c r="R1673" s="40">
        <v>30321.266799999998</v>
      </c>
      <c r="S1673" s="41">
        <v>2880.5203459999998</v>
      </c>
      <c r="T1673" s="41">
        <v>8035.1357019999996</v>
      </c>
      <c r="U1673" s="40">
        <v>32682.071199999998</v>
      </c>
      <c r="V1673" s="41">
        <v>3431.6174759999999</v>
      </c>
      <c r="W1673" s="41">
        <v>9314.3902919999982</v>
      </c>
      <c r="X1673" s="40">
        <v>35042.875599999999</v>
      </c>
      <c r="Y1673" s="41">
        <v>4029.9306940000001</v>
      </c>
      <c r="Z1673" s="41">
        <v>10688.077057999999</v>
      </c>
      <c r="AA1673" s="40">
        <v>37403.68</v>
      </c>
      <c r="AB1673" s="41">
        <v>4675.46</v>
      </c>
      <c r="AC1673" s="41">
        <v>12156.196</v>
      </c>
      <c r="AD1673" s="35"/>
      <c r="AE1673" s="35"/>
      <c r="AF1673" s="35"/>
      <c r="AG1673" s="35"/>
      <c r="AH1673" s="35"/>
      <c r="AI1673" s="2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</row>
    <row r="1674" spans="1:49" s="24" customFormat="1">
      <c r="A1674" s="31">
        <v>23237</v>
      </c>
      <c r="B1674" s="31" t="s">
        <v>1885</v>
      </c>
      <c r="C1674" s="31" t="s">
        <v>15</v>
      </c>
      <c r="D1674" s="31"/>
      <c r="E1674" s="31">
        <v>52.1</v>
      </c>
      <c r="F1674" s="31" t="s">
        <v>96</v>
      </c>
      <c r="G1674" s="31" t="s">
        <v>4</v>
      </c>
      <c r="H1674" s="31" t="s">
        <v>6</v>
      </c>
      <c r="I1674" s="40">
        <v>27644.86</v>
      </c>
      <c r="J1674" s="40">
        <v>1658.6915999999999</v>
      </c>
      <c r="K1674" s="40">
        <v>5528.9720000000007</v>
      </c>
      <c r="L1674" s="40">
        <v>29172.085999999992</v>
      </c>
      <c r="M1674" s="41">
        <v>2187.9064499999995</v>
      </c>
      <c r="N1674" s="41">
        <v>6563.7193499999985</v>
      </c>
      <c r="O1674" s="40">
        <v>31921.092799999995</v>
      </c>
      <c r="P1674" s="41">
        <v>2713.2928879999999</v>
      </c>
      <c r="Q1674" s="41">
        <v>7820.6677359999985</v>
      </c>
      <c r="R1674" s="40">
        <v>34670.099599999994</v>
      </c>
      <c r="S1674" s="41">
        <v>3293.6594619999996</v>
      </c>
      <c r="T1674" s="41">
        <v>9187.5763939999997</v>
      </c>
      <c r="U1674" s="40">
        <v>37419.10639999999</v>
      </c>
      <c r="V1674" s="41">
        <v>3929.006171999999</v>
      </c>
      <c r="W1674" s="41">
        <v>10664.445323999997</v>
      </c>
      <c r="X1674" s="40">
        <v>40168.113199999993</v>
      </c>
      <c r="Y1674" s="41">
        <v>4619.3330179999994</v>
      </c>
      <c r="Z1674" s="41">
        <v>12251.274525999997</v>
      </c>
      <c r="AA1674" s="40">
        <v>42917.119999999995</v>
      </c>
      <c r="AB1674" s="41">
        <v>5364.6399999999994</v>
      </c>
      <c r="AC1674" s="41">
        <v>13948.063999999998</v>
      </c>
      <c r="AD1674" s="35"/>
      <c r="AE1674" s="35"/>
      <c r="AF1674" s="35"/>
      <c r="AG1674" s="35"/>
      <c r="AH1674" s="35"/>
      <c r="AI1674" s="2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</row>
    <row r="1675" spans="1:49" s="24" customFormat="1">
      <c r="A1675" s="31">
        <v>22274</v>
      </c>
      <c r="B1675" s="31" t="s">
        <v>1933</v>
      </c>
      <c r="C1675" s="31" t="s">
        <v>15</v>
      </c>
      <c r="D1675" s="31"/>
      <c r="E1675" s="31">
        <v>58.04</v>
      </c>
      <c r="F1675" s="31" t="s">
        <v>90</v>
      </c>
      <c r="G1675" s="31" t="s">
        <v>4</v>
      </c>
      <c r="H1675" s="31" t="s">
        <v>6</v>
      </c>
      <c r="I1675" s="40">
        <v>30551.260000000002</v>
      </c>
      <c r="J1675" s="40">
        <v>1833.0756000000001</v>
      </c>
      <c r="K1675" s="40">
        <v>6110.2520000000004</v>
      </c>
      <c r="L1675" s="40">
        <v>32130.978000000003</v>
      </c>
      <c r="M1675" s="41">
        <v>2409.8233500000001</v>
      </c>
      <c r="N1675" s="41">
        <v>7229.4700500000008</v>
      </c>
      <c r="O1675" s="40">
        <v>34974.470400000006</v>
      </c>
      <c r="P1675" s="41">
        <v>2972.8299840000009</v>
      </c>
      <c r="Q1675" s="41">
        <v>8568.7452480000011</v>
      </c>
      <c r="R1675" s="40">
        <v>37817.962800000001</v>
      </c>
      <c r="S1675" s="41">
        <v>3592.7064660000001</v>
      </c>
      <c r="T1675" s="41">
        <v>10021.760142000001</v>
      </c>
      <c r="U1675" s="40">
        <v>40661.455200000004</v>
      </c>
      <c r="V1675" s="41">
        <v>4269.4527960000005</v>
      </c>
      <c r="W1675" s="41">
        <v>11588.514732</v>
      </c>
      <c r="X1675" s="40">
        <v>43504.9476</v>
      </c>
      <c r="Y1675" s="41">
        <v>5003.0689739999998</v>
      </c>
      <c r="Z1675" s="41">
        <v>13269.009017999999</v>
      </c>
      <c r="AA1675" s="40">
        <v>46348.44</v>
      </c>
      <c r="AB1675" s="41">
        <v>5793.5550000000003</v>
      </c>
      <c r="AC1675" s="41">
        <v>15063.243</v>
      </c>
      <c r="AD1675" s="35"/>
      <c r="AE1675" s="35"/>
      <c r="AF1675" s="35"/>
      <c r="AG1675" s="35"/>
      <c r="AH1675" s="35"/>
      <c r="AI1675" s="2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</row>
    <row r="1676" spans="1:49" s="24" customFormat="1">
      <c r="A1676" s="31">
        <v>32087</v>
      </c>
      <c r="B1676" s="31" t="s">
        <v>516</v>
      </c>
      <c r="C1676" s="31" t="s">
        <v>13</v>
      </c>
      <c r="D1676" s="31"/>
      <c r="E1676" s="31">
        <v>42.01</v>
      </c>
      <c r="F1676" s="31" t="s">
        <v>225</v>
      </c>
      <c r="G1676" s="31" t="s">
        <v>4</v>
      </c>
      <c r="H1676" s="31" t="s">
        <v>6</v>
      </c>
      <c r="I1676" s="40">
        <v>15405.740625</v>
      </c>
      <c r="J1676" s="40">
        <v>924.34443750000003</v>
      </c>
      <c r="K1676" s="40">
        <v>3081.1481250000002</v>
      </c>
      <c r="L1676" s="40">
        <v>15544.392187499998</v>
      </c>
      <c r="M1676" s="41">
        <v>1165.8294140624998</v>
      </c>
      <c r="N1676" s="41">
        <v>3497.4882421874995</v>
      </c>
      <c r="O1676" s="40">
        <v>15793.964999999998</v>
      </c>
      <c r="P1676" s="41">
        <v>1342.4870249999999</v>
      </c>
      <c r="Q1676" s="41">
        <v>3869.5214249999995</v>
      </c>
      <c r="R1676" s="40">
        <v>16043.537812499999</v>
      </c>
      <c r="S1676" s="41">
        <v>1524.1360921874998</v>
      </c>
      <c r="T1676" s="41">
        <v>4251.5375203124995</v>
      </c>
      <c r="U1676" s="40">
        <v>16293.110624999999</v>
      </c>
      <c r="V1676" s="41">
        <v>1710.776615625</v>
      </c>
      <c r="W1676" s="41">
        <v>4643.5365281249997</v>
      </c>
      <c r="X1676" s="40">
        <v>16542.6834375</v>
      </c>
      <c r="Y1676" s="41">
        <v>1902.4085953125</v>
      </c>
      <c r="Z1676" s="41">
        <v>5045.5184484374995</v>
      </c>
      <c r="AA1676" s="40">
        <v>16792.256249999999</v>
      </c>
      <c r="AB1676" s="41">
        <v>2099.0320312499998</v>
      </c>
      <c r="AC1676" s="41">
        <v>5457.4832812499999</v>
      </c>
      <c r="AD1676" s="35"/>
      <c r="AE1676" s="35"/>
      <c r="AF1676" s="35"/>
      <c r="AG1676" s="35"/>
      <c r="AH1676" s="35"/>
      <c r="AI1676" s="2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</row>
    <row r="1677" spans="1:49" s="24" customFormat="1">
      <c r="A1677" s="31">
        <v>22042</v>
      </c>
      <c r="B1677" s="31" t="s">
        <v>1995</v>
      </c>
      <c r="C1677" s="31" t="s">
        <v>15</v>
      </c>
      <c r="D1677" s="31"/>
      <c r="E1677" s="31">
        <v>62.01</v>
      </c>
      <c r="F1677" s="31" t="s">
        <v>276</v>
      </c>
      <c r="G1677" s="31" t="s">
        <v>4</v>
      </c>
      <c r="H1677" s="31" t="s">
        <v>6</v>
      </c>
      <c r="I1677" s="40">
        <v>30438.94</v>
      </c>
      <c r="J1677" s="40">
        <v>1826.3363999999999</v>
      </c>
      <c r="K1677" s="40">
        <v>6087.7880000000005</v>
      </c>
      <c r="L1677" s="40">
        <v>31960.886000000002</v>
      </c>
      <c r="M1677" s="41">
        <v>2397.0664500000003</v>
      </c>
      <c r="N1677" s="41">
        <v>7191.1993500000008</v>
      </c>
      <c r="O1677" s="40">
        <v>34700.388800000001</v>
      </c>
      <c r="P1677" s="41">
        <v>2949.5330480000002</v>
      </c>
      <c r="Q1677" s="41">
        <v>8501.5952560000005</v>
      </c>
      <c r="R1677" s="40">
        <v>37439.891600000003</v>
      </c>
      <c r="S1677" s="41">
        <v>3556.7897020000005</v>
      </c>
      <c r="T1677" s="41">
        <v>9921.5712740000017</v>
      </c>
      <c r="U1677" s="40">
        <v>40179.394400000005</v>
      </c>
      <c r="V1677" s="41">
        <v>4218.8364120000006</v>
      </c>
      <c r="W1677" s="41">
        <v>11451.127404000001</v>
      </c>
      <c r="X1677" s="40">
        <v>42918.897200000007</v>
      </c>
      <c r="Y1677" s="41">
        <v>4935.6731780000009</v>
      </c>
      <c r="Z1677" s="41">
        <v>13090.263646000001</v>
      </c>
      <c r="AA1677" s="40">
        <v>45658.400000000001</v>
      </c>
      <c r="AB1677" s="41">
        <v>5707.3</v>
      </c>
      <c r="AC1677" s="41">
        <v>14838.980000000001</v>
      </c>
      <c r="AD1677" s="35"/>
      <c r="AE1677" s="35"/>
      <c r="AF1677" s="35"/>
      <c r="AG1677" s="35"/>
      <c r="AH1677" s="35"/>
      <c r="AI1677" s="2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</row>
    <row r="1678" spans="1:49" s="24" customFormat="1">
      <c r="A1678" s="31">
        <v>29167</v>
      </c>
      <c r="B1678" s="31" t="s">
        <v>1476</v>
      </c>
      <c r="C1678" s="31" t="s">
        <v>15</v>
      </c>
      <c r="D1678" s="31"/>
      <c r="E1678" s="31">
        <v>55.05</v>
      </c>
      <c r="F1678" s="31" t="s">
        <v>230</v>
      </c>
      <c r="G1678" s="31" t="s">
        <v>4</v>
      </c>
      <c r="H1678" s="31" t="s">
        <v>6</v>
      </c>
      <c r="I1678" s="40">
        <v>16171.4</v>
      </c>
      <c r="J1678" s="40">
        <v>970.28399999999999</v>
      </c>
      <c r="K1678" s="40">
        <v>3234.28</v>
      </c>
      <c r="L1678" s="40">
        <v>18152.054</v>
      </c>
      <c r="M1678" s="41">
        <v>1361.4040499999999</v>
      </c>
      <c r="N1678" s="41">
        <v>4084.2121500000003</v>
      </c>
      <c r="O1678" s="40">
        <v>18871.035199999998</v>
      </c>
      <c r="P1678" s="41">
        <v>1604.037992</v>
      </c>
      <c r="Q1678" s="41">
        <v>4623.4036239999996</v>
      </c>
      <c r="R1678" s="40">
        <v>19590.0164</v>
      </c>
      <c r="S1678" s="41">
        <v>1861.0515580000001</v>
      </c>
      <c r="T1678" s="41">
        <v>5191.3543460000001</v>
      </c>
      <c r="U1678" s="40">
        <v>20308.997599999999</v>
      </c>
      <c r="V1678" s="41">
        <v>2132.4447479999999</v>
      </c>
      <c r="W1678" s="41">
        <v>5788.0643159999991</v>
      </c>
      <c r="X1678" s="40">
        <v>21027.978800000001</v>
      </c>
      <c r="Y1678" s="41">
        <v>2418.2175620000003</v>
      </c>
      <c r="Z1678" s="41">
        <v>6413.5335340000001</v>
      </c>
      <c r="AA1678" s="40">
        <v>21746.959999999999</v>
      </c>
      <c r="AB1678" s="41">
        <v>2718.37</v>
      </c>
      <c r="AC1678" s="41">
        <v>7067.7619999999997</v>
      </c>
      <c r="AD1678" s="35"/>
      <c r="AE1678" s="35"/>
      <c r="AF1678" s="35"/>
      <c r="AG1678" s="35"/>
      <c r="AH1678" s="35"/>
      <c r="AI1678" s="2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</row>
    <row r="1679" spans="1:49" s="24" customFormat="1">
      <c r="A1679" s="31">
        <v>25594</v>
      </c>
      <c r="B1679" s="31" t="s">
        <v>1750</v>
      </c>
      <c r="C1679" s="31" t="s">
        <v>15</v>
      </c>
      <c r="D1679" s="31"/>
      <c r="E1679" s="31">
        <v>72.08</v>
      </c>
      <c r="F1679" s="31" t="s">
        <v>298</v>
      </c>
      <c r="G1679" s="31" t="s">
        <v>4</v>
      </c>
      <c r="H1679" s="31" t="s">
        <v>6</v>
      </c>
      <c r="I1679" s="40">
        <v>3399.9400000000005</v>
      </c>
      <c r="J1679" s="40">
        <v>203.99640000000002</v>
      </c>
      <c r="K1679" s="40">
        <v>679.98800000000017</v>
      </c>
      <c r="L1679" s="40">
        <v>3542.7380000000012</v>
      </c>
      <c r="M1679" s="41">
        <v>265.70535000000007</v>
      </c>
      <c r="N1679" s="41">
        <v>797.11605000000031</v>
      </c>
      <c r="O1679" s="40">
        <v>3799.7744000000012</v>
      </c>
      <c r="P1679" s="41">
        <v>322.9808240000001</v>
      </c>
      <c r="Q1679" s="41">
        <v>930.94472800000028</v>
      </c>
      <c r="R1679" s="40">
        <v>4056.8108000000011</v>
      </c>
      <c r="S1679" s="41">
        <v>385.3970260000001</v>
      </c>
      <c r="T1679" s="41">
        <v>1075.0548620000004</v>
      </c>
      <c r="U1679" s="40">
        <v>4313.8472000000011</v>
      </c>
      <c r="V1679" s="41">
        <v>452.95395600000012</v>
      </c>
      <c r="W1679" s="41">
        <v>1229.4464520000001</v>
      </c>
      <c r="X1679" s="40">
        <v>4570.883600000001</v>
      </c>
      <c r="Y1679" s="41">
        <v>525.65161400000011</v>
      </c>
      <c r="Z1679" s="41">
        <v>1394.1194980000002</v>
      </c>
      <c r="AA1679" s="40">
        <v>4827.920000000001</v>
      </c>
      <c r="AB1679" s="41">
        <v>603.49000000000012</v>
      </c>
      <c r="AC1679" s="41">
        <v>1569.0740000000003</v>
      </c>
      <c r="AD1679" s="35"/>
      <c r="AE1679" s="35"/>
      <c r="AF1679" s="35"/>
      <c r="AG1679" s="35"/>
      <c r="AH1679" s="35"/>
      <c r="AI1679" s="2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</row>
    <row r="1680" spans="1:49" s="24" customFormat="1">
      <c r="A1680" s="31">
        <v>24528</v>
      </c>
      <c r="B1680" s="31" t="s">
        <v>970</v>
      </c>
      <c r="C1680" s="31" t="s">
        <v>13</v>
      </c>
      <c r="D1680" s="31"/>
      <c r="E1680" s="31">
        <v>58.1</v>
      </c>
      <c r="F1680" s="31" t="s">
        <v>70</v>
      </c>
      <c r="G1680" s="31" t="s">
        <v>4</v>
      </c>
      <c r="H1680" s="31" t="s">
        <v>6</v>
      </c>
      <c r="I1680" s="40">
        <v>20226.38</v>
      </c>
      <c r="J1680" s="40">
        <v>1213.5827999999999</v>
      </c>
      <c r="K1680" s="40">
        <v>4045.2760000000003</v>
      </c>
      <c r="L1680" s="40">
        <v>21116.339999999997</v>
      </c>
      <c r="M1680" s="41">
        <v>1583.7254999999998</v>
      </c>
      <c r="N1680" s="41">
        <v>4751.1764999999996</v>
      </c>
      <c r="O1680" s="40">
        <v>22718.267999999996</v>
      </c>
      <c r="P1680" s="41">
        <v>1931.0527799999998</v>
      </c>
      <c r="Q1680" s="41">
        <v>5565.9756599999992</v>
      </c>
      <c r="R1680" s="40">
        <v>24320.195999999996</v>
      </c>
      <c r="S1680" s="41">
        <v>2310.4186199999995</v>
      </c>
      <c r="T1680" s="41">
        <v>6444.8519399999996</v>
      </c>
      <c r="U1680" s="40">
        <v>25922.123999999996</v>
      </c>
      <c r="V1680" s="41">
        <v>2721.8230199999994</v>
      </c>
      <c r="W1680" s="41">
        <v>7387.8053399999981</v>
      </c>
      <c r="X1680" s="40">
        <v>27524.051999999996</v>
      </c>
      <c r="Y1680" s="41">
        <v>3165.2659799999997</v>
      </c>
      <c r="Z1680" s="41">
        <v>8394.8358599999992</v>
      </c>
      <c r="AA1680" s="40">
        <v>29125.979999999996</v>
      </c>
      <c r="AB1680" s="41">
        <v>3640.7474999999995</v>
      </c>
      <c r="AC1680" s="41">
        <v>9465.9434999999994</v>
      </c>
      <c r="AD1680" s="35"/>
      <c r="AE1680" s="35"/>
      <c r="AF1680" s="35"/>
      <c r="AG1680" s="35"/>
      <c r="AH1680" s="35"/>
      <c r="AI1680" s="2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</row>
    <row r="1681" spans="1:49" s="24" customFormat="1">
      <c r="A1681" s="31">
        <v>22651</v>
      </c>
      <c r="B1681" s="31" t="s">
        <v>1906</v>
      </c>
      <c r="C1681" s="31" t="s">
        <v>15</v>
      </c>
      <c r="D1681" s="31"/>
      <c r="E1681" s="31">
        <v>59.11</v>
      </c>
      <c r="F1681" s="31" t="s">
        <v>149</v>
      </c>
      <c r="G1681" s="31" t="s">
        <v>4</v>
      </c>
      <c r="H1681" s="31" t="s">
        <v>6</v>
      </c>
      <c r="I1681" s="40">
        <v>30645.360000000001</v>
      </c>
      <c r="J1681" s="40">
        <v>1838.7216000000001</v>
      </c>
      <c r="K1681" s="40">
        <v>6129.0720000000001</v>
      </c>
      <c r="L1681" s="40">
        <v>32273.466</v>
      </c>
      <c r="M1681" s="41">
        <v>2420.5099500000001</v>
      </c>
      <c r="N1681" s="41">
        <v>7261.5298499999999</v>
      </c>
      <c r="O1681" s="40">
        <v>35204.056799999998</v>
      </c>
      <c r="P1681" s="41">
        <v>2992.3448280000002</v>
      </c>
      <c r="Q1681" s="41">
        <v>8624.9939159999994</v>
      </c>
      <c r="R1681" s="40">
        <v>38134.647599999997</v>
      </c>
      <c r="S1681" s="41">
        <v>3622.7915219999995</v>
      </c>
      <c r="T1681" s="41">
        <v>10105.681613999999</v>
      </c>
      <c r="U1681" s="40">
        <v>41065.238400000002</v>
      </c>
      <c r="V1681" s="41">
        <v>4311.8500320000003</v>
      </c>
      <c r="W1681" s="41">
        <v>11703.592944</v>
      </c>
      <c r="X1681" s="40">
        <v>43995.8292</v>
      </c>
      <c r="Y1681" s="41">
        <v>5059.5203580000007</v>
      </c>
      <c r="Z1681" s="41">
        <v>13418.727906</v>
      </c>
      <c r="AA1681" s="40">
        <v>46926.42</v>
      </c>
      <c r="AB1681" s="41">
        <v>5865.8024999999998</v>
      </c>
      <c r="AC1681" s="41">
        <v>15251.086499999999</v>
      </c>
      <c r="AD1681" s="35"/>
      <c r="AE1681" s="35"/>
      <c r="AF1681" s="35"/>
      <c r="AG1681" s="35"/>
      <c r="AH1681" s="35"/>
      <c r="AI1681" s="2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</row>
    <row r="1682" spans="1:49" s="24" customFormat="1">
      <c r="A1682" s="31">
        <v>28222</v>
      </c>
      <c r="B1682" s="31" t="s">
        <v>597</v>
      </c>
      <c r="C1682" s="31" t="s">
        <v>13</v>
      </c>
      <c r="D1682" s="31"/>
      <c r="E1682" s="31">
        <v>57.02</v>
      </c>
      <c r="F1682" s="31" t="s">
        <v>119</v>
      </c>
      <c r="G1682" s="31" t="s">
        <v>4</v>
      </c>
      <c r="H1682" s="31" t="s">
        <v>6</v>
      </c>
      <c r="I1682" s="40">
        <v>15677.76</v>
      </c>
      <c r="J1682" s="40">
        <v>940.66559999999993</v>
      </c>
      <c r="K1682" s="40">
        <v>3135.5520000000001</v>
      </c>
      <c r="L1682" s="40">
        <v>15889.410000000002</v>
      </c>
      <c r="M1682" s="41">
        <v>1191.7057500000001</v>
      </c>
      <c r="N1682" s="41">
        <v>3575.1172500000002</v>
      </c>
      <c r="O1682" s="40">
        <v>16270.380000000003</v>
      </c>
      <c r="P1682" s="41">
        <v>1382.9823000000004</v>
      </c>
      <c r="Q1682" s="41">
        <v>3986.2431000000006</v>
      </c>
      <c r="R1682" s="40">
        <v>16651.350000000002</v>
      </c>
      <c r="S1682" s="41">
        <v>1581.8782500000002</v>
      </c>
      <c r="T1682" s="41">
        <v>4412.607750000001</v>
      </c>
      <c r="U1682" s="40">
        <v>17032.320000000003</v>
      </c>
      <c r="V1682" s="41">
        <v>1788.3936000000003</v>
      </c>
      <c r="W1682" s="41">
        <v>4854.2112000000006</v>
      </c>
      <c r="X1682" s="40">
        <v>17413.29</v>
      </c>
      <c r="Y1682" s="41">
        <v>2002.5283500000003</v>
      </c>
      <c r="Z1682" s="41">
        <v>5311.0534500000003</v>
      </c>
      <c r="AA1682" s="40">
        <v>17794.260000000002</v>
      </c>
      <c r="AB1682" s="41">
        <v>2224.2825000000003</v>
      </c>
      <c r="AC1682" s="41">
        <v>5783.134500000001</v>
      </c>
      <c r="AD1682" s="35"/>
      <c r="AE1682" s="35"/>
      <c r="AF1682" s="35"/>
      <c r="AG1682" s="35"/>
      <c r="AH1682" s="35"/>
      <c r="AI1682" s="2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</row>
    <row r="1683" spans="1:49" s="24" customFormat="1">
      <c r="A1683" s="31">
        <v>32218</v>
      </c>
      <c r="B1683" s="31" t="s">
        <v>1221</v>
      </c>
      <c r="C1683" s="31" t="s">
        <v>15</v>
      </c>
      <c r="D1683" s="31"/>
      <c r="E1683" s="31">
        <v>34.06</v>
      </c>
      <c r="F1683" s="31" t="s">
        <v>363</v>
      </c>
      <c r="G1683" s="31" t="s">
        <v>4</v>
      </c>
      <c r="H1683" s="31" t="s">
        <v>6</v>
      </c>
      <c r="I1683" s="40">
        <v>18234.860000000004</v>
      </c>
      <c r="J1683" s="40">
        <v>1094.0916000000002</v>
      </c>
      <c r="K1683" s="40">
        <v>3646.9720000000011</v>
      </c>
      <c r="L1683" s="40">
        <v>18382.052000000007</v>
      </c>
      <c r="M1683" s="41">
        <v>1378.6539000000005</v>
      </c>
      <c r="N1683" s="41">
        <v>4135.9617000000017</v>
      </c>
      <c r="O1683" s="40">
        <v>18646.99760000001</v>
      </c>
      <c r="P1683" s="41">
        <v>1584.9947960000009</v>
      </c>
      <c r="Q1683" s="41">
        <v>4568.5144120000023</v>
      </c>
      <c r="R1683" s="40">
        <v>18911.943200000009</v>
      </c>
      <c r="S1683" s="41">
        <v>1796.6346040000008</v>
      </c>
      <c r="T1683" s="41">
        <v>5011.6649480000024</v>
      </c>
      <c r="U1683" s="40">
        <v>19176.888800000008</v>
      </c>
      <c r="V1683" s="41">
        <v>2013.5733240000009</v>
      </c>
      <c r="W1683" s="41">
        <v>5465.413308000002</v>
      </c>
      <c r="X1683" s="40">
        <v>19441.834400000007</v>
      </c>
      <c r="Y1683" s="41">
        <v>2235.8109560000007</v>
      </c>
      <c r="Z1683" s="41">
        <v>5929.759492000002</v>
      </c>
      <c r="AA1683" s="40">
        <v>19706.780000000006</v>
      </c>
      <c r="AB1683" s="41">
        <v>2463.3475000000008</v>
      </c>
      <c r="AC1683" s="41">
        <v>6404.7035000000024</v>
      </c>
      <c r="AD1683" s="35"/>
      <c r="AE1683" s="35"/>
      <c r="AF1683" s="35"/>
      <c r="AG1683" s="35"/>
      <c r="AH1683" s="35"/>
      <c r="AI1683" s="2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</row>
    <row r="1684" spans="1:49" s="24" customFormat="1">
      <c r="A1684" s="31">
        <v>29595</v>
      </c>
      <c r="B1684" s="31" t="s">
        <v>700</v>
      </c>
      <c r="C1684" s="31" t="s">
        <v>13</v>
      </c>
      <c r="D1684" s="31"/>
      <c r="E1684" s="31">
        <v>51.06</v>
      </c>
      <c r="F1684" s="31" t="s">
        <v>212</v>
      </c>
      <c r="G1684" s="31" t="s">
        <v>4</v>
      </c>
      <c r="H1684" s="31" t="s">
        <v>6</v>
      </c>
      <c r="I1684" s="40">
        <v>20408.839999999997</v>
      </c>
      <c r="J1684" s="40">
        <v>1224.5303999999996</v>
      </c>
      <c r="K1684" s="40">
        <v>4081.7679999999996</v>
      </c>
      <c r="L1684" s="40">
        <v>20866.631999999998</v>
      </c>
      <c r="M1684" s="41">
        <v>1564.9973999999997</v>
      </c>
      <c r="N1684" s="41">
        <v>4694.9921999999997</v>
      </c>
      <c r="O1684" s="40">
        <v>21690.657599999995</v>
      </c>
      <c r="P1684" s="41">
        <v>1843.7058959999997</v>
      </c>
      <c r="Q1684" s="41">
        <v>5314.211111999999</v>
      </c>
      <c r="R1684" s="40">
        <v>22514.683199999996</v>
      </c>
      <c r="S1684" s="41">
        <v>2138.8949039999998</v>
      </c>
      <c r="T1684" s="41">
        <v>5966.3910479999995</v>
      </c>
      <c r="U1684" s="40">
        <v>23338.708799999997</v>
      </c>
      <c r="V1684" s="41">
        <v>2450.5644239999997</v>
      </c>
      <c r="W1684" s="41">
        <v>6651.5320079999983</v>
      </c>
      <c r="X1684" s="40">
        <v>24162.734399999998</v>
      </c>
      <c r="Y1684" s="41">
        <v>2778.7144559999997</v>
      </c>
      <c r="Z1684" s="41">
        <v>7369.6339919999991</v>
      </c>
      <c r="AA1684" s="40">
        <v>24986.759999999995</v>
      </c>
      <c r="AB1684" s="41">
        <v>3123.3449999999993</v>
      </c>
      <c r="AC1684" s="41">
        <v>8120.6969999999983</v>
      </c>
      <c r="AD1684" s="35"/>
      <c r="AE1684" s="35"/>
      <c r="AF1684" s="35"/>
      <c r="AG1684" s="35"/>
      <c r="AH1684" s="35"/>
      <c r="AI1684" s="2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</row>
    <row r="1685" spans="1:49" s="24" customFormat="1">
      <c r="A1685" s="31">
        <v>29032</v>
      </c>
      <c r="B1685" s="31" t="s">
        <v>1537</v>
      </c>
      <c r="C1685" s="31" t="s">
        <v>15</v>
      </c>
      <c r="D1685" s="31"/>
      <c r="E1685" s="31">
        <v>49.1</v>
      </c>
      <c r="F1685" s="31" t="s">
        <v>21</v>
      </c>
      <c r="G1685" s="31" t="s">
        <v>4</v>
      </c>
      <c r="H1685" s="31" t="s">
        <v>6</v>
      </c>
      <c r="I1685" s="40">
        <v>5939.0400000000009</v>
      </c>
      <c r="J1685" s="40">
        <v>356.34240000000005</v>
      </c>
      <c r="K1685" s="40">
        <v>1187.8080000000002</v>
      </c>
      <c r="L1685" s="40">
        <v>6090.4860000000017</v>
      </c>
      <c r="M1685" s="41">
        <v>456.78645000000012</v>
      </c>
      <c r="N1685" s="41">
        <v>1370.3593500000004</v>
      </c>
      <c r="O1685" s="40">
        <v>6363.0888000000023</v>
      </c>
      <c r="P1685" s="41">
        <v>540.86254800000029</v>
      </c>
      <c r="Q1685" s="41">
        <v>1558.9567560000005</v>
      </c>
      <c r="R1685" s="40">
        <v>6635.6916000000019</v>
      </c>
      <c r="S1685" s="41">
        <v>630.39070200000015</v>
      </c>
      <c r="T1685" s="41">
        <v>1758.4582740000005</v>
      </c>
      <c r="U1685" s="40">
        <v>6908.2944000000016</v>
      </c>
      <c r="V1685" s="41">
        <v>725.37091200000009</v>
      </c>
      <c r="W1685" s="41">
        <v>1968.8639040000003</v>
      </c>
      <c r="X1685" s="40">
        <v>7180.8972000000022</v>
      </c>
      <c r="Y1685" s="41">
        <v>825.80317800000023</v>
      </c>
      <c r="Z1685" s="41">
        <v>2190.1736460000006</v>
      </c>
      <c r="AA1685" s="40">
        <v>7453.5000000000018</v>
      </c>
      <c r="AB1685" s="41">
        <v>931.68750000000023</v>
      </c>
      <c r="AC1685" s="41">
        <v>2422.3875000000007</v>
      </c>
      <c r="AD1685" s="35"/>
      <c r="AE1685" s="35"/>
      <c r="AF1685" s="35"/>
      <c r="AG1685" s="35"/>
      <c r="AH1685" s="35"/>
      <c r="AI1685" s="2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</row>
    <row r="1686" spans="1:49" s="24" customFormat="1">
      <c r="A1686" s="31">
        <v>23923</v>
      </c>
      <c r="B1686" s="31" t="s">
        <v>1841</v>
      </c>
      <c r="C1686" s="31" t="s">
        <v>15</v>
      </c>
      <c r="D1686" s="31"/>
      <c r="E1686" s="31">
        <v>57.1</v>
      </c>
      <c r="F1686" s="31" t="s">
        <v>110</v>
      </c>
      <c r="G1686" s="31" t="s">
        <v>4</v>
      </c>
      <c r="H1686" s="31" t="s">
        <v>6</v>
      </c>
      <c r="I1686" s="40">
        <v>27242.54</v>
      </c>
      <c r="J1686" s="40">
        <v>1634.5524</v>
      </c>
      <c r="K1686" s="40">
        <v>5448.5080000000007</v>
      </c>
      <c r="L1686" s="40">
        <v>28515.792000000005</v>
      </c>
      <c r="M1686" s="41">
        <v>2138.6844000000001</v>
      </c>
      <c r="N1686" s="41">
        <v>6416.0532000000012</v>
      </c>
      <c r="O1686" s="40">
        <v>30807.645600000003</v>
      </c>
      <c r="P1686" s="41">
        <v>2618.6498760000004</v>
      </c>
      <c r="Q1686" s="41">
        <v>7547.8731720000005</v>
      </c>
      <c r="R1686" s="40">
        <v>33099.499200000006</v>
      </c>
      <c r="S1686" s="41">
        <v>3144.4524240000005</v>
      </c>
      <c r="T1686" s="41">
        <v>8771.3672880000013</v>
      </c>
      <c r="U1686" s="40">
        <v>35391.352800000008</v>
      </c>
      <c r="V1686" s="41">
        <v>3716.0920440000009</v>
      </c>
      <c r="W1686" s="41">
        <v>10086.535548000002</v>
      </c>
      <c r="X1686" s="40">
        <v>37683.20640000001</v>
      </c>
      <c r="Y1686" s="41">
        <v>4333.5687360000011</v>
      </c>
      <c r="Z1686" s="41">
        <v>11493.377952000003</v>
      </c>
      <c r="AA1686" s="40">
        <v>39975.060000000005</v>
      </c>
      <c r="AB1686" s="41">
        <v>4996.8825000000006</v>
      </c>
      <c r="AC1686" s="41">
        <v>12991.894500000002</v>
      </c>
      <c r="AD1686" s="35"/>
      <c r="AE1686" s="35"/>
      <c r="AF1686" s="35"/>
      <c r="AG1686" s="35"/>
      <c r="AH1686" s="35"/>
      <c r="AI1686" s="2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</row>
    <row r="1687" spans="1:49" s="24" customFormat="1">
      <c r="A1687" s="31">
        <v>19900</v>
      </c>
      <c r="B1687" s="31" t="s">
        <v>2286</v>
      </c>
      <c r="C1687" s="31" t="s">
        <v>15</v>
      </c>
      <c r="D1687" s="31"/>
      <c r="E1687" s="31">
        <v>69.11</v>
      </c>
      <c r="F1687" s="31" t="s">
        <v>2287</v>
      </c>
      <c r="G1687" s="31" t="s">
        <v>4</v>
      </c>
      <c r="H1687" s="31" t="s">
        <v>6</v>
      </c>
      <c r="I1687" s="40">
        <v>30438.94</v>
      </c>
      <c r="J1687" s="40">
        <v>1826.3363999999999</v>
      </c>
      <c r="K1687" s="40">
        <v>6087.7880000000005</v>
      </c>
      <c r="L1687" s="40">
        <v>32204.398000000001</v>
      </c>
      <c r="M1687" s="41">
        <v>2415.3298500000001</v>
      </c>
      <c r="N1687" s="41">
        <v>7245.9895500000002</v>
      </c>
      <c r="O1687" s="40">
        <v>35382.222400000006</v>
      </c>
      <c r="P1687" s="41">
        <v>3007.4889040000007</v>
      </c>
      <c r="Q1687" s="41">
        <v>8668.6444880000017</v>
      </c>
      <c r="R1687" s="40">
        <v>38560.046800000004</v>
      </c>
      <c r="S1687" s="41">
        <v>3663.2044460000002</v>
      </c>
      <c r="T1687" s="41">
        <v>10218.412402000002</v>
      </c>
      <c r="U1687" s="40">
        <v>41737.871200000001</v>
      </c>
      <c r="V1687" s="41">
        <v>4382.4764759999998</v>
      </c>
      <c r="W1687" s="41">
        <v>11895.293291999998</v>
      </c>
      <c r="X1687" s="40">
        <v>44915.695600000006</v>
      </c>
      <c r="Y1687" s="41">
        <v>5165.304994000001</v>
      </c>
      <c r="Z1687" s="41">
        <v>13699.287158000001</v>
      </c>
      <c r="AA1687" s="40">
        <v>48093.520000000004</v>
      </c>
      <c r="AB1687" s="41">
        <v>6011.6900000000005</v>
      </c>
      <c r="AC1687" s="41">
        <v>15630.394000000002</v>
      </c>
      <c r="AD1687" s="35"/>
      <c r="AE1687" s="35"/>
      <c r="AF1687" s="35"/>
      <c r="AG1687" s="35"/>
      <c r="AH1687" s="35"/>
      <c r="AI1687" s="2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</row>
    <row r="1688" spans="1:49" s="24" customFormat="1">
      <c r="A1688" s="31">
        <v>31022</v>
      </c>
      <c r="B1688" s="31" t="s">
        <v>1361</v>
      </c>
      <c r="C1688" s="31" t="s">
        <v>15</v>
      </c>
      <c r="D1688" s="31"/>
      <c r="E1688" s="31">
        <v>38.1</v>
      </c>
      <c r="F1688" s="31" t="s">
        <v>348</v>
      </c>
      <c r="G1688" s="31" t="s">
        <v>4</v>
      </c>
      <c r="H1688" s="31" t="s">
        <v>6</v>
      </c>
      <c r="I1688" s="40">
        <v>20226.38</v>
      </c>
      <c r="J1688" s="40">
        <v>1213.5827999999999</v>
      </c>
      <c r="K1688" s="40">
        <v>4045.2760000000003</v>
      </c>
      <c r="L1688" s="40">
        <v>20529.776000000002</v>
      </c>
      <c r="M1688" s="41">
        <v>1539.7332000000001</v>
      </c>
      <c r="N1688" s="41">
        <v>4619.1996000000008</v>
      </c>
      <c r="O1688" s="40">
        <v>21075.888800000001</v>
      </c>
      <c r="P1688" s="41">
        <v>1791.4505480000003</v>
      </c>
      <c r="Q1688" s="41">
        <v>5163.592756</v>
      </c>
      <c r="R1688" s="40">
        <v>21622.0016</v>
      </c>
      <c r="S1688" s="41">
        <v>2054.0901519999998</v>
      </c>
      <c r="T1688" s="41">
        <v>5729.8304239999998</v>
      </c>
      <c r="U1688" s="40">
        <v>22168.114400000002</v>
      </c>
      <c r="V1688" s="41">
        <v>2327.652012</v>
      </c>
      <c r="W1688" s="41">
        <v>6317.9126040000001</v>
      </c>
      <c r="X1688" s="40">
        <v>22714.227200000001</v>
      </c>
      <c r="Y1688" s="41">
        <v>2612.1361280000001</v>
      </c>
      <c r="Z1688" s="41">
        <v>6927.8392960000001</v>
      </c>
      <c r="AA1688" s="40">
        <v>23260.34</v>
      </c>
      <c r="AB1688" s="41">
        <v>2907.5425</v>
      </c>
      <c r="AC1688" s="41">
        <v>7559.6105000000007</v>
      </c>
      <c r="AD1688" s="35"/>
      <c r="AE1688" s="35"/>
      <c r="AF1688" s="35"/>
      <c r="AG1688" s="35"/>
      <c r="AH1688" s="35"/>
      <c r="AI1688" s="2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</row>
    <row r="1689" spans="1:49" s="24" customFormat="1">
      <c r="A1689" s="31">
        <v>28320</v>
      </c>
      <c r="B1689" s="31" t="s">
        <v>804</v>
      </c>
      <c r="C1689" s="31" t="s">
        <v>13</v>
      </c>
      <c r="D1689" s="31"/>
      <c r="E1689" s="31">
        <v>57</v>
      </c>
      <c r="F1689" s="31" t="s">
        <v>193</v>
      </c>
      <c r="G1689" s="31" t="s">
        <v>4</v>
      </c>
      <c r="H1689" s="31" t="s">
        <v>6</v>
      </c>
      <c r="I1689" s="40">
        <v>15677.76</v>
      </c>
      <c r="J1689" s="40">
        <v>940.66559999999993</v>
      </c>
      <c r="K1689" s="40">
        <v>3135.5520000000001</v>
      </c>
      <c r="L1689" s="40">
        <v>16124.575999999999</v>
      </c>
      <c r="M1689" s="41">
        <v>1209.3431999999998</v>
      </c>
      <c r="N1689" s="41">
        <v>3628.0295999999998</v>
      </c>
      <c r="O1689" s="40">
        <v>16928.844799999999</v>
      </c>
      <c r="P1689" s="41">
        <v>1438.951808</v>
      </c>
      <c r="Q1689" s="41">
        <v>4147.5669760000001</v>
      </c>
      <c r="R1689" s="40">
        <v>17733.113599999997</v>
      </c>
      <c r="S1689" s="41">
        <v>1684.6457919999998</v>
      </c>
      <c r="T1689" s="41">
        <v>4699.2751039999994</v>
      </c>
      <c r="U1689" s="40">
        <v>18537.382399999999</v>
      </c>
      <c r="V1689" s="41">
        <v>1946.4251519999998</v>
      </c>
      <c r="W1689" s="41">
        <v>5283.1539839999996</v>
      </c>
      <c r="X1689" s="40">
        <v>19341.6512</v>
      </c>
      <c r="Y1689" s="41">
        <v>2224.2898880000002</v>
      </c>
      <c r="Z1689" s="41">
        <v>5899.2036159999998</v>
      </c>
      <c r="AA1689" s="40">
        <v>20145.919999999998</v>
      </c>
      <c r="AB1689" s="41">
        <v>2518.2399999999998</v>
      </c>
      <c r="AC1689" s="41">
        <v>6547.424</v>
      </c>
      <c r="AD1689" s="35"/>
      <c r="AE1689" s="35"/>
      <c r="AF1689" s="35"/>
      <c r="AG1689" s="35"/>
      <c r="AH1689" s="35"/>
      <c r="AI1689" s="2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</row>
    <row r="1690" spans="1:49" s="24" customFormat="1">
      <c r="A1690" s="31">
        <v>21782</v>
      </c>
      <c r="B1690" s="31" t="s">
        <v>1716</v>
      </c>
      <c r="C1690" s="31" t="s">
        <v>15</v>
      </c>
      <c r="D1690" s="31"/>
      <c r="E1690" s="31">
        <v>59.03</v>
      </c>
      <c r="F1690" s="31" t="s">
        <v>173</v>
      </c>
      <c r="G1690" s="31" t="s">
        <v>4</v>
      </c>
      <c r="H1690" s="31" t="s">
        <v>6</v>
      </c>
      <c r="I1690" s="40">
        <v>27383.679999999997</v>
      </c>
      <c r="J1690" s="40">
        <v>1643.0207999999998</v>
      </c>
      <c r="K1690" s="40">
        <v>5476.7359999999999</v>
      </c>
      <c r="L1690" s="40">
        <v>28490.660000000003</v>
      </c>
      <c r="M1690" s="41">
        <v>2136.7995000000001</v>
      </c>
      <c r="N1690" s="41">
        <v>6410.3985000000011</v>
      </c>
      <c r="O1690" s="40">
        <v>30483.224000000002</v>
      </c>
      <c r="P1690" s="41">
        <v>2591.0740400000004</v>
      </c>
      <c r="Q1690" s="41">
        <v>7468.3898800000006</v>
      </c>
      <c r="R1690" s="40">
        <v>32475.788000000004</v>
      </c>
      <c r="S1690" s="41">
        <v>3085.1998600000006</v>
      </c>
      <c r="T1690" s="41">
        <v>8606.0838200000017</v>
      </c>
      <c r="U1690" s="40">
        <v>34468.352000000006</v>
      </c>
      <c r="V1690" s="41">
        <v>3619.1769600000007</v>
      </c>
      <c r="W1690" s="41">
        <v>9823.4803200000006</v>
      </c>
      <c r="X1690" s="40">
        <v>36460.916000000005</v>
      </c>
      <c r="Y1690" s="41">
        <v>4193.0053400000006</v>
      </c>
      <c r="Z1690" s="41">
        <v>11120.579380000001</v>
      </c>
      <c r="AA1690" s="40">
        <v>38453.480000000003</v>
      </c>
      <c r="AB1690" s="41">
        <v>4806.6850000000004</v>
      </c>
      <c r="AC1690" s="41">
        <v>12497.381000000001</v>
      </c>
      <c r="AD1690" s="35"/>
      <c r="AE1690" s="35"/>
      <c r="AF1690" s="35"/>
      <c r="AG1690" s="35"/>
      <c r="AH1690" s="35"/>
      <c r="AI1690" s="2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</row>
    <row r="1691" spans="1:49" s="24" customFormat="1">
      <c r="A1691" s="31">
        <v>28337</v>
      </c>
      <c r="B1691" s="31" t="s">
        <v>1597</v>
      </c>
      <c r="C1691" s="31" t="s">
        <v>15</v>
      </c>
      <c r="D1691" s="31"/>
      <c r="E1691" s="31">
        <v>60.11</v>
      </c>
      <c r="F1691" s="31" t="s">
        <v>272</v>
      </c>
      <c r="G1691" s="31" t="s">
        <v>4</v>
      </c>
      <c r="H1691" s="31" t="s">
        <v>6</v>
      </c>
      <c r="I1691" s="40">
        <v>24288.099999999995</v>
      </c>
      <c r="J1691" s="40">
        <v>1457.2859999999996</v>
      </c>
      <c r="K1691" s="40">
        <v>4857.619999999999</v>
      </c>
      <c r="L1691" s="40">
        <v>25016.741999999998</v>
      </c>
      <c r="M1691" s="41">
        <v>1876.2556499999998</v>
      </c>
      <c r="N1691" s="41">
        <v>5628.7669500000002</v>
      </c>
      <c r="O1691" s="40">
        <v>26328.297599999998</v>
      </c>
      <c r="P1691" s="41">
        <v>2237.9052959999999</v>
      </c>
      <c r="Q1691" s="41">
        <v>6450.4329119999993</v>
      </c>
      <c r="R1691" s="40">
        <v>27639.853199999998</v>
      </c>
      <c r="S1691" s="41">
        <v>2625.7860539999997</v>
      </c>
      <c r="T1691" s="41">
        <v>7324.5610980000001</v>
      </c>
      <c r="U1691" s="40">
        <v>28951.408799999997</v>
      </c>
      <c r="V1691" s="41">
        <v>3039.8979239999994</v>
      </c>
      <c r="W1691" s="41">
        <v>8251.151507999999</v>
      </c>
      <c r="X1691" s="40">
        <v>30262.964399999997</v>
      </c>
      <c r="Y1691" s="41">
        <v>3480.240906</v>
      </c>
      <c r="Z1691" s="41">
        <v>9230.2041419999987</v>
      </c>
      <c r="AA1691" s="40">
        <v>31574.519999999997</v>
      </c>
      <c r="AB1691" s="41">
        <v>3946.8149999999996</v>
      </c>
      <c r="AC1691" s="41">
        <v>10261.718999999999</v>
      </c>
      <c r="AD1691" s="35"/>
      <c r="AE1691" s="35"/>
      <c r="AF1691" s="35"/>
      <c r="AG1691" s="35"/>
      <c r="AH1691" s="35"/>
      <c r="AI1691" s="2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</row>
    <row r="1692" spans="1:49" s="24" customFormat="1">
      <c r="A1692" s="31">
        <v>32155</v>
      </c>
      <c r="B1692" s="31" t="s">
        <v>489</v>
      </c>
      <c r="C1692" s="31" t="s">
        <v>13</v>
      </c>
      <c r="D1692" s="31"/>
      <c r="E1692" s="31">
        <v>36.01</v>
      </c>
      <c r="F1692" s="31" t="s">
        <v>99</v>
      </c>
      <c r="G1692" s="31" t="s">
        <v>4</v>
      </c>
      <c r="H1692" s="31" t="s">
        <v>6</v>
      </c>
      <c r="I1692" s="40">
        <v>27136.539999999997</v>
      </c>
      <c r="J1692" s="40">
        <v>1628.1923999999997</v>
      </c>
      <c r="K1692" s="40">
        <v>5427.308</v>
      </c>
      <c r="L1692" s="40">
        <v>27353.17</v>
      </c>
      <c r="M1692" s="41">
        <v>2051.4877499999998</v>
      </c>
      <c r="N1692" s="41">
        <v>6154.4632499999998</v>
      </c>
      <c r="O1692" s="40">
        <v>27743.103999999996</v>
      </c>
      <c r="P1692" s="41">
        <v>2358.1638399999997</v>
      </c>
      <c r="Q1692" s="41">
        <v>6797.0604799999992</v>
      </c>
      <c r="R1692" s="40">
        <v>28133.037999999997</v>
      </c>
      <c r="S1692" s="41">
        <v>2672.6386099999995</v>
      </c>
      <c r="T1692" s="41">
        <v>7455.2550699999993</v>
      </c>
      <c r="U1692" s="40">
        <v>28522.971999999998</v>
      </c>
      <c r="V1692" s="41">
        <v>2994.9120599999997</v>
      </c>
      <c r="W1692" s="41">
        <v>8129.0470199999991</v>
      </c>
      <c r="X1692" s="40">
        <v>28912.905999999999</v>
      </c>
      <c r="Y1692" s="41">
        <v>3324.9841900000001</v>
      </c>
      <c r="Z1692" s="41">
        <v>8818.4363299999986</v>
      </c>
      <c r="AA1692" s="40">
        <v>29302.839999999997</v>
      </c>
      <c r="AB1692" s="41">
        <v>3662.8549999999996</v>
      </c>
      <c r="AC1692" s="41">
        <v>9523.4229999999989</v>
      </c>
      <c r="AD1692" s="35"/>
      <c r="AE1692" s="35"/>
      <c r="AF1692" s="35"/>
      <c r="AG1692" s="35"/>
      <c r="AH1692" s="35"/>
      <c r="AI1692" s="2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</row>
    <row r="1693" spans="1:49" s="24" customFormat="1">
      <c r="A1693" s="31">
        <v>96591</v>
      </c>
      <c r="B1693" s="31" t="s">
        <v>1194</v>
      </c>
      <c r="C1693" s="31" t="s">
        <v>15</v>
      </c>
      <c r="D1693" s="31"/>
      <c r="E1693" s="31">
        <v>38.07</v>
      </c>
      <c r="F1693" s="31" t="s">
        <v>290</v>
      </c>
      <c r="G1693" s="31" t="s">
        <v>4</v>
      </c>
      <c r="H1693" s="31" t="s">
        <v>6</v>
      </c>
      <c r="I1693" s="40">
        <v>8098.4</v>
      </c>
      <c r="J1693" s="40">
        <v>485.90399999999994</v>
      </c>
      <c r="K1693" s="40">
        <v>1619.68</v>
      </c>
      <c r="L1693" s="40">
        <v>8134.8419999999996</v>
      </c>
      <c r="M1693" s="41">
        <v>610.11314999999991</v>
      </c>
      <c r="N1693" s="41">
        <v>1830.3394499999999</v>
      </c>
      <c r="O1693" s="40">
        <v>8200.4375999999993</v>
      </c>
      <c r="P1693" s="41">
        <v>697.03719599999999</v>
      </c>
      <c r="Q1693" s="41">
        <v>2009.1072119999999</v>
      </c>
      <c r="R1693" s="40">
        <v>8266.0331999999999</v>
      </c>
      <c r="S1693" s="41">
        <v>785.27315399999998</v>
      </c>
      <c r="T1693" s="41">
        <v>2190.4987980000001</v>
      </c>
      <c r="U1693" s="40">
        <v>8331.6288000000004</v>
      </c>
      <c r="V1693" s="41">
        <v>874.82102399999997</v>
      </c>
      <c r="W1693" s="41">
        <v>2374.5142080000001</v>
      </c>
      <c r="X1693" s="40">
        <v>8397.2243999999992</v>
      </c>
      <c r="Y1693" s="41">
        <v>965.68080599999996</v>
      </c>
      <c r="Z1693" s="41">
        <v>2561.1534419999998</v>
      </c>
      <c r="AA1693" s="40">
        <v>8462.82</v>
      </c>
      <c r="AB1693" s="41">
        <v>1057.8525</v>
      </c>
      <c r="AC1693" s="41">
        <v>2750.4164999999998</v>
      </c>
      <c r="AD1693" s="35"/>
      <c r="AE1693" s="35"/>
      <c r="AF1693" s="35"/>
      <c r="AG1693" s="35"/>
      <c r="AH1693" s="35"/>
      <c r="AI1693" s="2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</row>
    <row r="1694" spans="1:49" s="24" customFormat="1">
      <c r="A1694" s="31">
        <v>27366</v>
      </c>
      <c r="B1694" s="31" t="s">
        <v>1225</v>
      </c>
      <c r="C1694" s="31" t="s">
        <v>15</v>
      </c>
      <c r="D1694" s="31"/>
      <c r="E1694" s="31">
        <v>67</v>
      </c>
      <c r="F1694" s="31" t="s">
        <v>409</v>
      </c>
      <c r="G1694" s="31" t="s">
        <v>4</v>
      </c>
      <c r="H1694" s="31" t="s">
        <v>6</v>
      </c>
      <c r="I1694" s="40">
        <v>3777.7400000000002</v>
      </c>
      <c r="J1694" s="40">
        <v>226.6644</v>
      </c>
      <c r="K1694" s="40">
        <v>755.54800000000012</v>
      </c>
      <c r="L1694" s="40">
        <v>3806.0740000000001</v>
      </c>
      <c r="M1694" s="41">
        <v>285.45555000000002</v>
      </c>
      <c r="N1694" s="41">
        <v>856.36665000000005</v>
      </c>
      <c r="O1694" s="40">
        <v>3857.0752000000002</v>
      </c>
      <c r="P1694" s="41">
        <v>327.85139200000003</v>
      </c>
      <c r="Q1694" s="41">
        <v>944.98342400000001</v>
      </c>
      <c r="R1694" s="40">
        <v>3908.0764000000004</v>
      </c>
      <c r="S1694" s="41">
        <v>371.26725800000003</v>
      </c>
      <c r="T1694" s="41">
        <v>1035.6402460000002</v>
      </c>
      <c r="U1694" s="40">
        <v>3959.0776000000001</v>
      </c>
      <c r="V1694" s="41">
        <v>415.703148</v>
      </c>
      <c r="W1694" s="41">
        <v>1128.3371159999999</v>
      </c>
      <c r="X1694" s="40">
        <v>4010.0788000000002</v>
      </c>
      <c r="Y1694" s="41">
        <v>461.15906200000006</v>
      </c>
      <c r="Z1694" s="41">
        <v>1223.074034</v>
      </c>
      <c r="AA1694" s="40">
        <v>4061.0800000000004</v>
      </c>
      <c r="AB1694" s="41">
        <v>507.63500000000005</v>
      </c>
      <c r="AC1694" s="41">
        <v>1319.8510000000001</v>
      </c>
      <c r="AD1694" s="35"/>
      <c r="AE1694" s="35"/>
      <c r="AF1694" s="35"/>
      <c r="AG1694" s="35"/>
      <c r="AH1694" s="35"/>
      <c r="AI1694" s="2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</row>
    <row r="1695" spans="1:49" s="24" customFormat="1">
      <c r="A1695" s="31">
        <v>29352</v>
      </c>
      <c r="B1695" s="31" t="s">
        <v>738</v>
      </c>
      <c r="C1695" s="31" t="s">
        <v>13</v>
      </c>
      <c r="D1695" s="31"/>
      <c r="E1695" s="31">
        <v>47.05</v>
      </c>
      <c r="F1695" s="31" t="s">
        <v>54</v>
      </c>
      <c r="G1695" s="31" t="s">
        <v>4</v>
      </c>
      <c r="H1695" s="31" t="s">
        <v>6</v>
      </c>
      <c r="I1695" s="40">
        <v>30888.300000000003</v>
      </c>
      <c r="J1695" s="40">
        <v>1853.298</v>
      </c>
      <c r="K1695" s="40">
        <v>6177.6600000000008</v>
      </c>
      <c r="L1695" s="40">
        <v>31729.755999999994</v>
      </c>
      <c r="M1695" s="41">
        <v>2379.7316999999994</v>
      </c>
      <c r="N1695" s="41">
        <v>7139.195099999999</v>
      </c>
      <c r="O1695" s="40">
        <v>33244.376799999998</v>
      </c>
      <c r="P1695" s="41">
        <v>2825.7720279999999</v>
      </c>
      <c r="Q1695" s="41">
        <v>8144.872315999999</v>
      </c>
      <c r="R1695" s="40">
        <v>34758.997599999995</v>
      </c>
      <c r="S1695" s="41">
        <v>3302.1047719999997</v>
      </c>
      <c r="T1695" s="41">
        <v>9211.1343639999996</v>
      </c>
      <c r="U1695" s="40">
        <v>36273.618399999992</v>
      </c>
      <c r="V1695" s="41">
        <v>3808.7299319999988</v>
      </c>
      <c r="W1695" s="41">
        <v>10337.981243999997</v>
      </c>
      <c r="X1695" s="40">
        <v>37788.239199999996</v>
      </c>
      <c r="Y1695" s="41">
        <v>4345.647508</v>
      </c>
      <c r="Z1695" s="41">
        <v>11525.412955999998</v>
      </c>
      <c r="AA1695" s="40">
        <v>39302.859999999993</v>
      </c>
      <c r="AB1695" s="41">
        <v>4912.8574999999992</v>
      </c>
      <c r="AC1695" s="41">
        <v>12773.429499999998</v>
      </c>
      <c r="AD1695" s="35"/>
      <c r="AE1695" s="35"/>
      <c r="AF1695" s="35"/>
      <c r="AG1695" s="35"/>
      <c r="AH1695" s="35"/>
      <c r="AI1695" s="2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</row>
    <row r="1696" spans="1:49" s="24" customFormat="1">
      <c r="A1696" s="31">
        <v>31125</v>
      </c>
      <c r="B1696" s="31" t="s">
        <v>1323</v>
      </c>
      <c r="C1696" s="31" t="s">
        <v>15</v>
      </c>
      <c r="D1696" s="31"/>
      <c r="E1696" s="31">
        <v>38</v>
      </c>
      <c r="F1696" s="31" t="s">
        <v>52</v>
      </c>
      <c r="G1696" s="31" t="s">
        <v>4</v>
      </c>
      <c r="H1696" s="31" t="s">
        <v>6</v>
      </c>
      <c r="I1696" s="40">
        <v>14561.34</v>
      </c>
      <c r="J1696" s="40">
        <v>873.68039999999996</v>
      </c>
      <c r="K1696" s="40">
        <v>2912.268</v>
      </c>
      <c r="L1696" s="40">
        <v>14776.694</v>
      </c>
      <c r="M1696" s="41">
        <v>1108.2520499999998</v>
      </c>
      <c r="N1696" s="41">
        <v>3324.7561500000002</v>
      </c>
      <c r="O1696" s="40">
        <v>15164.331200000001</v>
      </c>
      <c r="P1696" s="41">
        <v>1288.9681520000001</v>
      </c>
      <c r="Q1696" s="41">
        <v>3715.2611440000001</v>
      </c>
      <c r="R1696" s="40">
        <v>15551.9684</v>
      </c>
      <c r="S1696" s="41">
        <v>1477.4369979999999</v>
      </c>
      <c r="T1696" s="41">
        <v>4121.2716259999997</v>
      </c>
      <c r="U1696" s="40">
        <v>15939.605600000001</v>
      </c>
      <c r="V1696" s="41">
        <v>1673.658588</v>
      </c>
      <c r="W1696" s="41">
        <v>4542.7875960000001</v>
      </c>
      <c r="X1696" s="40">
        <v>16327.2428</v>
      </c>
      <c r="Y1696" s="41">
        <v>1877.632922</v>
      </c>
      <c r="Z1696" s="41">
        <v>4979.8090540000003</v>
      </c>
      <c r="AA1696" s="40">
        <v>16714.88</v>
      </c>
      <c r="AB1696" s="41">
        <v>2089.36</v>
      </c>
      <c r="AC1696" s="41">
        <v>5432.3360000000002</v>
      </c>
      <c r="AD1696" s="35"/>
      <c r="AE1696" s="35"/>
      <c r="AF1696" s="35"/>
      <c r="AG1696" s="35"/>
      <c r="AH1696" s="35"/>
      <c r="AI1696" s="2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</row>
    <row r="1697" spans="1:49" s="24" customFormat="1">
      <c r="A1697" s="31">
        <v>22910</v>
      </c>
      <c r="B1697" s="31" t="s">
        <v>1068</v>
      </c>
      <c r="C1697" s="31" t="s">
        <v>13</v>
      </c>
      <c r="D1697" s="31"/>
      <c r="E1697" s="31">
        <v>57</v>
      </c>
      <c r="F1697" s="31" t="s">
        <v>51</v>
      </c>
      <c r="G1697" s="31" t="s">
        <v>4</v>
      </c>
      <c r="H1697" s="31" t="s">
        <v>6</v>
      </c>
      <c r="I1697" s="40">
        <v>30888.300000000003</v>
      </c>
      <c r="J1697" s="40">
        <v>1853.298</v>
      </c>
      <c r="K1697" s="40">
        <v>6177.6600000000008</v>
      </c>
      <c r="L1697" s="40">
        <v>32641.331999999995</v>
      </c>
      <c r="M1697" s="41">
        <v>2448.0998999999997</v>
      </c>
      <c r="N1697" s="41">
        <v>7344.2996999999987</v>
      </c>
      <c r="O1697" s="40">
        <v>35796.789599999996</v>
      </c>
      <c r="P1697" s="41">
        <v>3042.727116</v>
      </c>
      <c r="Q1697" s="41">
        <v>8770.2134519999981</v>
      </c>
      <c r="R1697" s="40">
        <v>38952.247199999998</v>
      </c>
      <c r="S1697" s="41">
        <v>3700.4634839999999</v>
      </c>
      <c r="T1697" s="41">
        <v>10322.345508</v>
      </c>
      <c r="U1697" s="40">
        <v>42107.704799999992</v>
      </c>
      <c r="V1697" s="41">
        <v>4421.3090039999988</v>
      </c>
      <c r="W1697" s="41">
        <v>12000.695867999997</v>
      </c>
      <c r="X1697" s="40">
        <v>45263.162399999994</v>
      </c>
      <c r="Y1697" s="41">
        <v>5205.2636759999996</v>
      </c>
      <c r="Z1697" s="41">
        <v>13805.264531999997</v>
      </c>
      <c r="AA1697" s="40">
        <v>48418.619999999995</v>
      </c>
      <c r="AB1697" s="41">
        <v>6052.3274999999994</v>
      </c>
      <c r="AC1697" s="41">
        <v>15736.0515</v>
      </c>
      <c r="AD1697" s="35"/>
      <c r="AE1697" s="35"/>
      <c r="AF1697" s="35"/>
      <c r="AG1697" s="35"/>
      <c r="AH1697" s="35"/>
      <c r="AI1697" s="2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</row>
    <row r="1698" spans="1:49" s="24" customFormat="1">
      <c r="A1698" s="31">
        <v>27576</v>
      </c>
      <c r="B1698" s="31" t="s">
        <v>1676</v>
      </c>
      <c r="C1698" s="31" t="s">
        <v>15</v>
      </c>
      <c r="D1698" s="31"/>
      <c r="E1698" s="31">
        <v>58.06</v>
      </c>
      <c r="F1698" s="31" t="s">
        <v>378</v>
      </c>
      <c r="G1698" s="31" t="s">
        <v>4</v>
      </c>
      <c r="H1698" s="31" t="s">
        <v>6</v>
      </c>
      <c r="I1698" s="40">
        <v>19448.439999999999</v>
      </c>
      <c r="J1698" s="40">
        <v>1166.9063999999998</v>
      </c>
      <c r="K1698" s="40">
        <v>3889.6880000000001</v>
      </c>
      <c r="L1698" s="40">
        <v>20109.687999999998</v>
      </c>
      <c r="M1698" s="41">
        <v>1508.2265999999997</v>
      </c>
      <c r="N1698" s="41">
        <v>4524.6797999999999</v>
      </c>
      <c r="O1698" s="40">
        <v>21299.934399999998</v>
      </c>
      <c r="P1698" s="41">
        <v>1810.494424</v>
      </c>
      <c r="Q1698" s="41">
        <v>5218.4839279999997</v>
      </c>
      <c r="R1698" s="40">
        <v>22490.180799999998</v>
      </c>
      <c r="S1698" s="41">
        <v>2136.567176</v>
      </c>
      <c r="T1698" s="41">
        <v>5959.8979119999995</v>
      </c>
      <c r="U1698" s="40">
        <v>23680.427199999998</v>
      </c>
      <c r="V1698" s="41">
        <v>2486.4448559999996</v>
      </c>
      <c r="W1698" s="41">
        <v>6748.9217519999993</v>
      </c>
      <c r="X1698" s="40">
        <v>24870.673599999998</v>
      </c>
      <c r="Y1698" s="41">
        <v>2860.1274640000001</v>
      </c>
      <c r="Z1698" s="41">
        <v>7585.5554479999992</v>
      </c>
      <c r="AA1698" s="40">
        <v>26060.92</v>
      </c>
      <c r="AB1698" s="41">
        <v>3257.6149999999998</v>
      </c>
      <c r="AC1698" s="41">
        <v>8469.7989999999991</v>
      </c>
      <c r="AD1698" s="35"/>
      <c r="AE1698" s="35"/>
      <c r="AF1698" s="35"/>
      <c r="AG1698" s="35"/>
      <c r="AH1698" s="35"/>
      <c r="AI1698" s="2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</row>
    <row r="1699" spans="1:49" s="24" customFormat="1">
      <c r="A1699" s="31">
        <v>21685</v>
      </c>
      <c r="B1699" s="31" t="s">
        <v>2039</v>
      </c>
      <c r="C1699" s="31" t="s">
        <v>15</v>
      </c>
      <c r="D1699" s="31"/>
      <c r="E1699" s="31">
        <v>57.1</v>
      </c>
      <c r="F1699" s="31" t="s">
        <v>349</v>
      </c>
      <c r="G1699" s="31" t="s">
        <v>4</v>
      </c>
      <c r="H1699" s="31" t="s">
        <v>6</v>
      </c>
      <c r="I1699" s="40">
        <v>27242.54</v>
      </c>
      <c r="J1699" s="40">
        <v>1634.5524</v>
      </c>
      <c r="K1699" s="40">
        <v>5448.5080000000007</v>
      </c>
      <c r="L1699" s="40">
        <v>30286.790000000005</v>
      </c>
      <c r="M1699" s="41">
        <v>2271.5092500000001</v>
      </c>
      <c r="N1699" s="41">
        <v>6814.5277500000011</v>
      </c>
      <c r="O1699" s="40">
        <v>32920.244000000006</v>
      </c>
      <c r="P1699" s="41">
        <v>2798.2207400000007</v>
      </c>
      <c r="Q1699" s="41">
        <v>8065.459780000001</v>
      </c>
      <c r="R1699" s="40">
        <v>35553.698000000004</v>
      </c>
      <c r="S1699" s="41">
        <v>3377.6013100000005</v>
      </c>
      <c r="T1699" s="41">
        <v>9421.7299700000021</v>
      </c>
      <c r="U1699" s="40">
        <v>38187.152000000002</v>
      </c>
      <c r="V1699" s="41">
        <v>4009.6509599999999</v>
      </c>
      <c r="W1699" s="41">
        <v>10883.338319999999</v>
      </c>
      <c r="X1699" s="40">
        <v>40820.606000000007</v>
      </c>
      <c r="Y1699" s="41">
        <v>4694.3696900000014</v>
      </c>
      <c r="Z1699" s="41">
        <v>12450.284830000002</v>
      </c>
      <c r="AA1699" s="40">
        <v>43454.060000000005</v>
      </c>
      <c r="AB1699" s="41">
        <v>5431.7575000000006</v>
      </c>
      <c r="AC1699" s="41">
        <v>14122.569500000001</v>
      </c>
      <c r="AD1699" s="35"/>
      <c r="AE1699" s="35"/>
      <c r="AF1699" s="35"/>
      <c r="AG1699" s="35"/>
      <c r="AH1699" s="35"/>
      <c r="AI1699" s="2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</row>
    <row r="1700" spans="1:49" s="24" customFormat="1">
      <c r="A1700" s="31">
        <v>23643</v>
      </c>
      <c r="B1700" s="31" t="s">
        <v>985</v>
      </c>
      <c r="C1700" s="31" t="s">
        <v>13</v>
      </c>
      <c r="D1700" s="31"/>
      <c r="E1700" s="31">
        <v>58.05</v>
      </c>
      <c r="F1700" s="31" t="s">
        <v>259</v>
      </c>
      <c r="G1700" s="31" t="s">
        <v>4</v>
      </c>
      <c r="H1700" s="31" t="s">
        <v>6</v>
      </c>
      <c r="I1700" s="40">
        <v>19448.439999999999</v>
      </c>
      <c r="J1700" s="40">
        <v>1166.9063999999998</v>
      </c>
      <c r="K1700" s="40">
        <v>3889.6880000000001</v>
      </c>
      <c r="L1700" s="40">
        <v>20343.067999999996</v>
      </c>
      <c r="M1700" s="41">
        <v>1525.7300999999995</v>
      </c>
      <c r="N1700" s="41">
        <v>4577.1902999999993</v>
      </c>
      <c r="O1700" s="40">
        <v>21953.398399999995</v>
      </c>
      <c r="P1700" s="41">
        <v>1866.0388639999996</v>
      </c>
      <c r="Q1700" s="41">
        <v>5378.5826079999988</v>
      </c>
      <c r="R1700" s="40">
        <v>23563.728799999997</v>
      </c>
      <c r="S1700" s="41">
        <v>2238.5542359999999</v>
      </c>
      <c r="T1700" s="41">
        <v>6244.3881319999991</v>
      </c>
      <c r="U1700" s="40">
        <v>25174.059199999996</v>
      </c>
      <c r="V1700" s="41">
        <v>2643.2762159999993</v>
      </c>
      <c r="W1700" s="41">
        <v>7174.6068719999985</v>
      </c>
      <c r="X1700" s="40">
        <v>26784.389599999995</v>
      </c>
      <c r="Y1700" s="41">
        <v>3080.2048039999995</v>
      </c>
      <c r="Z1700" s="41">
        <v>8169.2388279999986</v>
      </c>
      <c r="AA1700" s="40">
        <v>28394.719999999994</v>
      </c>
      <c r="AB1700" s="41">
        <v>3549.3399999999992</v>
      </c>
      <c r="AC1700" s="41">
        <v>9228.2839999999978</v>
      </c>
      <c r="AD1700" s="35"/>
      <c r="AE1700" s="35"/>
      <c r="AF1700" s="35"/>
      <c r="AG1700" s="35"/>
      <c r="AH1700" s="35"/>
      <c r="AI1700" s="2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</row>
    <row r="1701" spans="1:49" s="24" customFormat="1">
      <c r="A1701" s="31">
        <v>31442</v>
      </c>
      <c r="B1701" s="31" t="s">
        <v>1305</v>
      </c>
      <c r="C1701" s="31" t="s">
        <v>15</v>
      </c>
      <c r="D1701" s="31"/>
      <c r="E1701" s="31">
        <v>40</v>
      </c>
      <c r="F1701" s="31" t="s">
        <v>29</v>
      </c>
      <c r="G1701" s="31" t="s">
        <v>4</v>
      </c>
      <c r="H1701" s="31" t="s">
        <v>6</v>
      </c>
      <c r="I1701" s="40">
        <v>12147.62</v>
      </c>
      <c r="J1701" s="40">
        <v>728.85720000000003</v>
      </c>
      <c r="K1701" s="40">
        <v>2429.5240000000003</v>
      </c>
      <c r="L1701" s="40">
        <v>12293.392000000002</v>
      </c>
      <c r="M1701" s="41">
        <v>922.00440000000003</v>
      </c>
      <c r="N1701" s="41">
        <v>2766.0132000000003</v>
      </c>
      <c r="O1701" s="40">
        <v>12555.7816</v>
      </c>
      <c r="P1701" s="41">
        <v>1067.241436</v>
      </c>
      <c r="Q1701" s="41">
        <v>3076.1664919999998</v>
      </c>
      <c r="R1701" s="40">
        <v>12818.171200000001</v>
      </c>
      <c r="S1701" s="41">
        <v>1217.7262640000001</v>
      </c>
      <c r="T1701" s="41">
        <v>3396.8153680000005</v>
      </c>
      <c r="U1701" s="40">
        <v>13080.560800000001</v>
      </c>
      <c r="V1701" s="41">
        <v>1373.4588840000001</v>
      </c>
      <c r="W1701" s="41">
        <v>3727.959828</v>
      </c>
      <c r="X1701" s="40">
        <v>13342.950400000002</v>
      </c>
      <c r="Y1701" s="41">
        <v>1534.4392960000002</v>
      </c>
      <c r="Z1701" s="41">
        <v>4069.5998720000002</v>
      </c>
      <c r="AA1701" s="40">
        <v>13605.34</v>
      </c>
      <c r="AB1701" s="41">
        <v>1700.6675</v>
      </c>
      <c r="AC1701" s="41">
        <v>4421.7354999999998</v>
      </c>
      <c r="AD1701" s="35"/>
      <c r="AE1701" s="35"/>
      <c r="AF1701" s="35"/>
      <c r="AG1701" s="35"/>
      <c r="AH1701" s="35"/>
      <c r="AI1701" s="2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</row>
    <row r="1702" spans="1:49" s="24" customFormat="1">
      <c r="A1702" s="31">
        <v>19941</v>
      </c>
      <c r="B1702" s="31" t="s">
        <v>2164</v>
      </c>
      <c r="C1702" s="31" t="s">
        <v>15</v>
      </c>
      <c r="D1702" s="31"/>
      <c r="E1702" s="31">
        <v>62.08</v>
      </c>
      <c r="F1702" s="31" t="s">
        <v>190</v>
      </c>
      <c r="G1702" s="31" t="s">
        <v>4</v>
      </c>
      <c r="H1702" s="31" t="s">
        <v>6</v>
      </c>
      <c r="I1702" s="40">
        <v>39477.14</v>
      </c>
      <c r="J1702" s="40">
        <v>2368.6284000000001</v>
      </c>
      <c r="K1702" s="40">
        <v>7895.4279999999999</v>
      </c>
      <c r="L1702" s="40">
        <v>41917.883999999998</v>
      </c>
      <c r="M1702" s="41">
        <v>3143.8412999999996</v>
      </c>
      <c r="N1702" s="41">
        <v>9431.5239000000001</v>
      </c>
      <c r="O1702" s="40">
        <v>46311.2232</v>
      </c>
      <c r="P1702" s="41">
        <v>3936.4539720000002</v>
      </c>
      <c r="Q1702" s="41">
        <v>11346.249684</v>
      </c>
      <c r="R1702" s="40">
        <v>50704.562399999995</v>
      </c>
      <c r="S1702" s="41">
        <v>4816.9334279999994</v>
      </c>
      <c r="T1702" s="41">
        <v>13436.709036</v>
      </c>
      <c r="U1702" s="40">
        <v>55097.901599999997</v>
      </c>
      <c r="V1702" s="41">
        <v>5785.2796679999992</v>
      </c>
      <c r="W1702" s="41">
        <v>15702.901955999998</v>
      </c>
      <c r="X1702" s="40">
        <v>59491.2408</v>
      </c>
      <c r="Y1702" s="41">
        <v>6841.4926919999998</v>
      </c>
      <c r="Z1702" s="41">
        <v>18144.828443999999</v>
      </c>
      <c r="AA1702" s="40">
        <v>63884.58</v>
      </c>
      <c r="AB1702" s="41">
        <v>7985.5725000000002</v>
      </c>
      <c r="AC1702" s="41">
        <v>20762.488499999999</v>
      </c>
      <c r="AD1702" s="35"/>
      <c r="AE1702" s="35"/>
      <c r="AF1702" s="35"/>
      <c r="AG1702" s="35"/>
      <c r="AH1702" s="35"/>
      <c r="AI1702" s="2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</row>
    <row r="1703" spans="1:49" s="24" customFormat="1">
      <c r="A1703" s="31">
        <v>19942</v>
      </c>
      <c r="B1703" s="31" t="s">
        <v>2126</v>
      </c>
      <c r="C1703" s="31" t="s">
        <v>15</v>
      </c>
      <c r="D1703" s="31"/>
      <c r="E1703" s="31">
        <v>62.01</v>
      </c>
      <c r="F1703" s="31" t="s">
        <v>122</v>
      </c>
      <c r="G1703" s="31" t="s">
        <v>4</v>
      </c>
      <c r="H1703" s="31" t="s">
        <v>6</v>
      </c>
      <c r="I1703" s="40">
        <v>30438.94</v>
      </c>
      <c r="J1703" s="40">
        <v>1826.3363999999999</v>
      </c>
      <c r="K1703" s="40">
        <v>6087.7880000000005</v>
      </c>
      <c r="L1703" s="40">
        <v>31960.886000000002</v>
      </c>
      <c r="M1703" s="41">
        <v>2397.0664500000003</v>
      </c>
      <c r="N1703" s="41">
        <v>7191.1993500000008</v>
      </c>
      <c r="O1703" s="40">
        <v>34700.388800000001</v>
      </c>
      <c r="P1703" s="41">
        <v>2949.5330480000002</v>
      </c>
      <c r="Q1703" s="41">
        <v>8501.5952560000005</v>
      </c>
      <c r="R1703" s="40">
        <v>37439.891600000003</v>
      </c>
      <c r="S1703" s="41">
        <v>3556.7897020000005</v>
      </c>
      <c r="T1703" s="41">
        <v>9921.5712740000017</v>
      </c>
      <c r="U1703" s="40">
        <v>40179.394400000005</v>
      </c>
      <c r="V1703" s="41">
        <v>4218.8364120000006</v>
      </c>
      <c r="W1703" s="41">
        <v>11451.127404000001</v>
      </c>
      <c r="X1703" s="40">
        <v>42918.897200000007</v>
      </c>
      <c r="Y1703" s="41">
        <v>4935.6731780000009</v>
      </c>
      <c r="Z1703" s="41">
        <v>13090.263646000001</v>
      </c>
      <c r="AA1703" s="40">
        <v>45658.400000000001</v>
      </c>
      <c r="AB1703" s="41">
        <v>5707.3</v>
      </c>
      <c r="AC1703" s="41">
        <v>14838.980000000001</v>
      </c>
      <c r="AD1703" s="35"/>
      <c r="AE1703" s="35"/>
      <c r="AF1703" s="35"/>
      <c r="AG1703" s="35"/>
      <c r="AH1703" s="35"/>
      <c r="AI1703" s="2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</row>
    <row r="1704" spans="1:49" s="24" customFormat="1">
      <c r="A1704" s="31">
        <v>22089</v>
      </c>
      <c r="B1704" s="31" t="s">
        <v>2001</v>
      </c>
      <c r="C1704" s="31" t="s">
        <v>15</v>
      </c>
      <c r="D1704" s="31"/>
      <c r="E1704" s="31">
        <v>64.069999999999993</v>
      </c>
      <c r="F1704" s="31" t="s">
        <v>345</v>
      </c>
      <c r="G1704" s="31" t="s">
        <v>4</v>
      </c>
      <c r="H1704" s="31" t="s">
        <v>6</v>
      </c>
      <c r="I1704" s="40">
        <v>15405.720000000001</v>
      </c>
      <c r="J1704" s="40">
        <v>924.34320000000002</v>
      </c>
      <c r="K1704" s="40">
        <v>3081.1440000000002</v>
      </c>
      <c r="L1704" s="40">
        <v>16176.006000000001</v>
      </c>
      <c r="M1704" s="41">
        <v>1213.20045</v>
      </c>
      <c r="N1704" s="41">
        <v>3639.6013500000004</v>
      </c>
      <c r="O1704" s="40">
        <v>17562.520800000002</v>
      </c>
      <c r="P1704" s="41">
        <v>1492.8142680000003</v>
      </c>
      <c r="Q1704" s="41">
        <v>4302.8175960000008</v>
      </c>
      <c r="R1704" s="40">
        <v>18949.035600000003</v>
      </c>
      <c r="S1704" s="41">
        <v>1800.1583820000003</v>
      </c>
      <c r="T1704" s="41">
        <v>5021.4944340000011</v>
      </c>
      <c r="U1704" s="40">
        <v>20335.5504</v>
      </c>
      <c r="V1704" s="41">
        <v>2135.2327919999998</v>
      </c>
      <c r="W1704" s="41">
        <v>5795.631864</v>
      </c>
      <c r="X1704" s="40">
        <v>21722.065200000001</v>
      </c>
      <c r="Y1704" s="41">
        <v>2498.0374980000001</v>
      </c>
      <c r="Z1704" s="41">
        <v>6625.2298860000001</v>
      </c>
      <c r="AA1704" s="40">
        <v>23108.58</v>
      </c>
      <c r="AB1704" s="41">
        <v>2888.5725000000002</v>
      </c>
      <c r="AC1704" s="41">
        <v>7510.2885000000006</v>
      </c>
      <c r="AD1704" s="35"/>
      <c r="AE1704" s="35"/>
      <c r="AF1704" s="35"/>
      <c r="AG1704" s="35"/>
      <c r="AH1704" s="35"/>
      <c r="AI1704" s="2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</row>
    <row r="1705" spans="1:49" s="24" customFormat="1">
      <c r="A1705" s="31">
        <v>30172</v>
      </c>
      <c r="B1705" s="31" t="s">
        <v>675</v>
      </c>
      <c r="C1705" s="31" t="s">
        <v>13</v>
      </c>
      <c r="D1705" s="31"/>
      <c r="E1705" s="31">
        <v>55.02</v>
      </c>
      <c r="F1705" s="31" t="s">
        <v>107</v>
      </c>
      <c r="G1705" s="31" t="s">
        <v>4</v>
      </c>
      <c r="H1705" s="31" t="s">
        <v>6</v>
      </c>
      <c r="I1705" s="40">
        <v>15677.76</v>
      </c>
      <c r="J1705" s="40">
        <v>940.66559999999993</v>
      </c>
      <c r="K1705" s="40">
        <v>3135.5520000000001</v>
      </c>
      <c r="L1705" s="40">
        <v>15983.475999999999</v>
      </c>
      <c r="M1705" s="41">
        <v>1198.7606999999998</v>
      </c>
      <c r="N1705" s="41">
        <v>3596.2820999999999</v>
      </c>
      <c r="O1705" s="40">
        <v>16533.764799999997</v>
      </c>
      <c r="P1705" s="41">
        <v>1405.3700079999999</v>
      </c>
      <c r="Q1705" s="41">
        <v>4050.7723759999994</v>
      </c>
      <c r="R1705" s="40">
        <v>17084.053599999999</v>
      </c>
      <c r="S1705" s="41">
        <v>1622.9850919999999</v>
      </c>
      <c r="T1705" s="41">
        <v>4527.2742040000003</v>
      </c>
      <c r="U1705" s="40">
        <v>17634.342399999998</v>
      </c>
      <c r="V1705" s="41">
        <v>1851.6059519999997</v>
      </c>
      <c r="W1705" s="41">
        <v>5025.7875839999988</v>
      </c>
      <c r="X1705" s="40">
        <v>18184.6312</v>
      </c>
      <c r="Y1705" s="41">
        <v>2091.2325879999999</v>
      </c>
      <c r="Z1705" s="41">
        <v>5546.312516</v>
      </c>
      <c r="AA1705" s="40">
        <v>18734.919999999998</v>
      </c>
      <c r="AB1705" s="41">
        <v>2341.8649999999998</v>
      </c>
      <c r="AC1705" s="41">
        <v>6088.8489999999993</v>
      </c>
      <c r="AD1705" s="35"/>
      <c r="AE1705" s="35"/>
      <c r="AF1705" s="35"/>
      <c r="AG1705" s="35"/>
      <c r="AH1705" s="35"/>
      <c r="AI1705" s="2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</row>
    <row r="1706" spans="1:49" s="24" customFormat="1">
      <c r="A1706" s="31">
        <v>27448</v>
      </c>
      <c r="B1706" s="31" t="s">
        <v>1683</v>
      </c>
      <c r="C1706" s="31" t="s">
        <v>15</v>
      </c>
      <c r="D1706" s="31"/>
      <c r="E1706" s="31">
        <v>60.07</v>
      </c>
      <c r="F1706" s="31" t="s">
        <v>93</v>
      </c>
      <c r="G1706" s="31" t="s">
        <v>4</v>
      </c>
      <c r="H1706" s="31" t="s">
        <v>6</v>
      </c>
      <c r="I1706" s="40">
        <v>15677.76</v>
      </c>
      <c r="J1706" s="40">
        <v>940.66559999999993</v>
      </c>
      <c r="K1706" s="40">
        <v>3135.5520000000001</v>
      </c>
      <c r="L1706" s="40">
        <v>16210.804000000002</v>
      </c>
      <c r="M1706" s="41">
        <v>1215.8103000000001</v>
      </c>
      <c r="N1706" s="41">
        <v>3647.4309000000003</v>
      </c>
      <c r="O1706" s="40">
        <v>17170.283200000002</v>
      </c>
      <c r="P1706" s="41">
        <v>1459.4740720000002</v>
      </c>
      <c r="Q1706" s="41">
        <v>4206.719384</v>
      </c>
      <c r="R1706" s="40">
        <v>18129.762400000003</v>
      </c>
      <c r="S1706" s="41">
        <v>1722.3274280000003</v>
      </c>
      <c r="T1706" s="41">
        <v>4804.387036000001</v>
      </c>
      <c r="U1706" s="40">
        <v>19089.241600000001</v>
      </c>
      <c r="V1706" s="41">
        <v>2004.3703680000001</v>
      </c>
      <c r="W1706" s="41">
        <v>5440.4338559999997</v>
      </c>
      <c r="X1706" s="40">
        <v>20048.720800000003</v>
      </c>
      <c r="Y1706" s="41">
        <v>2305.6028920000003</v>
      </c>
      <c r="Z1706" s="41">
        <v>6114.8598440000005</v>
      </c>
      <c r="AA1706" s="40">
        <v>21008.2</v>
      </c>
      <c r="AB1706" s="41">
        <v>2626.0250000000001</v>
      </c>
      <c r="AC1706" s="41">
        <v>6827.6650000000009</v>
      </c>
      <c r="AD1706" s="35"/>
      <c r="AE1706" s="35"/>
      <c r="AF1706" s="35"/>
      <c r="AG1706" s="35"/>
      <c r="AH1706" s="35"/>
      <c r="AI1706" s="2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</row>
    <row r="1707" spans="1:49" s="24" customFormat="1">
      <c r="A1707" s="31">
        <v>19982</v>
      </c>
      <c r="B1707" s="31" t="s">
        <v>2146</v>
      </c>
      <c r="C1707" s="31" t="s">
        <v>15</v>
      </c>
      <c r="D1707" s="31"/>
      <c r="E1707" s="31">
        <v>60.02</v>
      </c>
      <c r="F1707" s="31" t="s">
        <v>248</v>
      </c>
      <c r="G1707" s="31" t="s">
        <v>4</v>
      </c>
      <c r="H1707" s="31" t="s">
        <v>6</v>
      </c>
      <c r="I1707" s="40">
        <v>27195.5</v>
      </c>
      <c r="J1707" s="40">
        <v>1631.73</v>
      </c>
      <c r="K1707" s="40">
        <v>5439.1</v>
      </c>
      <c r="L1707" s="40">
        <v>28555.274000000001</v>
      </c>
      <c r="M1707" s="41">
        <v>2141.6455500000002</v>
      </c>
      <c r="N1707" s="41">
        <v>6424.9366500000006</v>
      </c>
      <c r="O1707" s="40">
        <v>31002.867200000001</v>
      </c>
      <c r="P1707" s="41">
        <v>2635.2437120000004</v>
      </c>
      <c r="Q1707" s="41">
        <v>7595.702464</v>
      </c>
      <c r="R1707" s="40">
        <v>33450.460399999996</v>
      </c>
      <c r="S1707" s="41">
        <v>3177.7937379999998</v>
      </c>
      <c r="T1707" s="41">
        <v>8864.3720059999996</v>
      </c>
      <c r="U1707" s="40">
        <v>35898.053599999999</v>
      </c>
      <c r="V1707" s="41">
        <v>3769.2956279999999</v>
      </c>
      <c r="W1707" s="41">
        <v>10230.945275999999</v>
      </c>
      <c r="X1707" s="40">
        <v>38345.646800000002</v>
      </c>
      <c r="Y1707" s="41">
        <v>4409.7493820000009</v>
      </c>
      <c r="Z1707" s="41">
        <v>11695.422274</v>
      </c>
      <c r="AA1707" s="40">
        <v>40793.24</v>
      </c>
      <c r="AB1707" s="41">
        <v>5099.1549999999997</v>
      </c>
      <c r="AC1707" s="41">
        <v>13257.803</v>
      </c>
      <c r="AD1707" s="35"/>
      <c r="AE1707" s="35"/>
      <c r="AF1707" s="35"/>
      <c r="AG1707" s="35"/>
      <c r="AH1707" s="35"/>
      <c r="AI1707" s="2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</row>
    <row r="1708" spans="1:49" s="24" customFormat="1">
      <c r="A1708" s="31">
        <v>25636</v>
      </c>
      <c r="B1708" s="31" t="s">
        <v>932</v>
      </c>
      <c r="C1708" s="31" t="s">
        <v>13</v>
      </c>
      <c r="D1708" s="31"/>
      <c r="E1708" s="31">
        <v>50.09</v>
      </c>
      <c r="F1708" s="31" t="s">
        <v>298</v>
      </c>
      <c r="G1708" s="31" t="s">
        <v>4</v>
      </c>
      <c r="H1708" s="31" t="s">
        <v>6</v>
      </c>
      <c r="I1708" s="40">
        <v>30438.94</v>
      </c>
      <c r="J1708" s="40">
        <v>1826.3363999999999</v>
      </c>
      <c r="K1708" s="40">
        <v>6087.7880000000005</v>
      </c>
      <c r="L1708" s="40">
        <v>31717.376000000004</v>
      </c>
      <c r="M1708" s="41">
        <v>2378.8032000000003</v>
      </c>
      <c r="N1708" s="41">
        <v>7136.4096000000009</v>
      </c>
      <c r="O1708" s="40">
        <v>34018.560800000007</v>
      </c>
      <c r="P1708" s="41">
        <v>2891.5776680000008</v>
      </c>
      <c r="Q1708" s="41">
        <v>8334.5473960000018</v>
      </c>
      <c r="R1708" s="40">
        <v>36319.745600000002</v>
      </c>
      <c r="S1708" s="41">
        <v>3450.3758320000002</v>
      </c>
      <c r="T1708" s="41">
        <v>9624.7325840000012</v>
      </c>
      <c r="U1708" s="40">
        <v>38620.930400000005</v>
      </c>
      <c r="V1708" s="41">
        <v>4055.1976920000002</v>
      </c>
      <c r="W1708" s="41">
        <v>11006.965164000001</v>
      </c>
      <c r="X1708" s="40">
        <v>40922.1152</v>
      </c>
      <c r="Y1708" s="41">
        <v>4706.0432479999999</v>
      </c>
      <c r="Z1708" s="41">
        <v>12481.245136</v>
      </c>
      <c r="AA1708" s="40">
        <v>43223.3</v>
      </c>
      <c r="AB1708" s="41">
        <v>5402.9125000000004</v>
      </c>
      <c r="AC1708" s="41">
        <v>14047.572500000002</v>
      </c>
      <c r="AD1708" s="35"/>
      <c r="AE1708" s="35"/>
      <c r="AF1708" s="35"/>
      <c r="AG1708" s="35"/>
      <c r="AH1708" s="35"/>
      <c r="AI1708" s="2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</row>
    <row r="1709" spans="1:49" s="24" customFormat="1">
      <c r="A1709" s="31">
        <v>30209</v>
      </c>
      <c r="B1709" s="31" t="s">
        <v>1182</v>
      </c>
      <c r="C1709" s="31" t="s">
        <v>15</v>
      </c>
      <c r="D1709" s="31"/>
      <c r="E1709" s="31">
        <v>38.07</v>
      </c>
      <c r="F1709" s="31" t="s">
        <v>320</v>
      </c>
      <c r="G1709" s="31" t="s">
        <v>4</v>
      </c>
      <c r="H1709" s="31" t="s">
        <v>6</v>
      </c>
      <c r="I1709" s="40">
        <v>7776.66</v>
      </c>
      <c r="J1709" s="40">
        <v>466.59959999999995</v>
      </c>
      <c r="K1709" s="40">
        <v>1555.3320000000001</v>
      </c>
      <c r="L1709" s="40">
        <v>7799.989999999998</v>
      </c>
      <c r="M1709" s="41">
        <v>584.99924999999985</v>
      </c>
      <c r="N1709" s="41">
        <v>1754.9977499999995</v>
      </c>
      <c r="O1709" s="40">
        <v>7841.9839999999976</v>
      </c>
      <c r="P1709" s="41">
        <v>666.56863999999985</v>
      </c>
      <c r="Q1709" s="41">
        <v>1921.2860799999994</v>
      </c>
      <c r="R1709" s="40">
        <v>7883.9779999999982</v>
      </c>
      <c r="S1709" s="41">
        <v>748.97790999999984</v>
      </c>
      <c r="T1709" s="41">
        <v>2089.2541699999997</v>
      </c>
      <c r="U1709" s="40">
        <v>7925.9719999999979</v>
      </c>
      <c r="V1709" s="41">
        <v>832.22705999999971</v>
      </c>
      <c r="W1709" s="41">
        <v>2258.9020199999991</v>
      </c>
      <c r="X1709" s="40">
        <v>7967.9659999999976</v>
      </c>
      <c r="Y1709" s="41">
        <v>916.3160899999998</v>
      </c>
      <c r="Z1709" s="41">
        <v>2430.2296299999994</v>
      </c>
      <c r="AA1709" s="40">
        <v>8009.9599999999982</v>
      </c>
      <c r="AB1709" s="41">
        <v>1001.2449999999998</v>
      </c>
      <c r="AC1709" s="41">
        <v>2603.2369999999996</v>
      </c>
      <c r="AD1709" s="35"/>
      <c r="AE1709" s="35"/>
      <c r="AF1709" s="35"/>
      <c r="AG1709" s="35"/>
      <c r="AH1709" s="35"/>
      <c r="AI1709" s="2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</row>
    <row r="1710" spans="1:49" s="24" customFormat="1">
      <c r="A1710" s="31">
        <v>27889</v>
      </c>
      <c r="B1710" s="31" t="s">
        <v>843</v>
      </c>
      <c r="C1710" s="31" t="s">
        <v>13</v>
      </c>
      <c r="D1710" s="31"/>
      <c r="E1710" s="31">
        <v>48.03</v>
      </c>
      <c r="F1710" s="31" t="s">
        <v>391</v>
      </c>
      <c r="G1710" s="31" t="s">
        <v>4</v>
      </c>
      <c r="H1710" s="31" t="s">
        <v>6</v>
      </c>
      <c r="I1710" s="40">
        <v>12653.72</v>
      </c>
      <c r="J1710" s="40">
        <v>759.22319999999991</v>
      </c>
      <c r="K1710" s="40">
        <v>2530.7440000000001</v>
      </c>
      <c r="L1710" s="40">
        <v>13058.639999999998</v>
      </c>
      <c r="M1710" s="41">
        <v>979.3979999999998</v>
      </c>
      <c r="N1710" s="41">
        <v>2938.1939999999995</v>
      </c>
      <c r="O1710" s="40">
        <v>13787.495999999997</v>
      </c>
      <c r="P1710" s="41">
        <v>1171.9371599999999</v>
      </c>
      <c r="Q1710" s="41">
        <v>3377.9365199999993</v>
      </c>
      <c r="R1710" s="40">
        <v>14516.351999999997</v>
      </c>
      <c r="S1710" s="41">
        <v>1379.0534399999997</v>
      </c>
      <c r="T1710" s="41">
        <v>3846.8332799999994</v>
      </c>
      <c r="U1710" s="40">
        <v>15245.207999999997</v>
      </c>
      <c r="V1710" s="41">
        <v>1600.7468399999996</v>
      </c>
      <c r="W1710" s="41">
        <v>4344.8842799999984</v>
      </c>
      <c r="X1710" s="40">
        <v>15974.063999999998</v>
      </c>
      <c r="Y1710" s="41">
        <v>1837.0173599999998</v>
      </c>
      <c r="Z1710" s="41">
        <v>4872.0895199999995</v>
      </c>
      <c r="AA1710" s="40">
        <v>16702.919999999998</v>
      </c>
      <c r="AB1710" s="41">
        <v>2087.8649999999998</v>
      </c>
      <c r="AC1710" s="41">
        <v>5428.4489999999996</v>
      </c>
      <c r="AD1710" s="35"/>
      <c r="AE1710" s="35"/>
      <c r="AF1710" s="35"/>
      <c r="AG1710" s="35"/>
      <c r="AH1710" s="35"/>
      <c r="AI1710" s="2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</row>
    <row r="1711" spans="1:49" s="24" customFormat="1">
      <c r="A1711" s="31">
        <v>22775</v>
      </c>
      <c r="B1711" s="31" t="s">
        <v>1988</v>
      </c>
      <c r="C1711" s="31" t="s">
        <v>15</v>
      </c>
      <c r="D1711" s="31"/>
      <c r="E1711" s="31">
        <v>57.1</v>
      </c>
      <c r="F1711" s="31" t="s">
        <v>376</v>
      </c>
      <c r="G1711" s="31" t="s">
        <v>4</v>
      </c>
      <c r="H1711" s="31" t="s">
        <v>6</v>
      </c>
      <c r="I1711" s="40">
        <v>24288.099999999995</v>
      </c>
      <c r="J1711" s="40">
        <v>1457.2859999999996</v>
      </c>
      <c r="K1711" s="40">
        <v>4857.619999999999</v>
      </c>
      <c r="L1711" s="40">
        <v>25502.503999999997</v>
      </c>
      <c r="M1711" s="41">
        <v>1912.6877999999997</v>
      </c>
      <c r="N1711" s="41">
        <v>5738.0633999999991</v>
      </c>
      <c r="O1711" s="40">
        <v>27688.431199999999</v>
      </c>
      <c r="P1711" s="41">
        <v>2353.5166520000002</v>
      </c>
      <c r="Q1711" s="41">
        <v>6783.6656439999997</v>
      </c>
      <c r="R1711" s="40">
        <v>29874.358399999997</v>
      </c>
      <c r="S1711" s="41">
        <v>2838.0640479999997</v>
      </c>
      <c r="T1711" s="41">
        <v>7916.704976</v>
      </c>
      <c r="U1711" s="40">
        <v>32060.285599999999</v>
      </c>
      <c r="V1711" s="41">
        <v>3366.329988</v>
      </c>
      <c r="W1711" s="41">
        <v>9137.1813959999981</v>
      </c>
      <c r="X1711" s="40">
        <v>34246.212800000001</v>
      </c>
      <c r="Y1711" s="41">
        <v>3938.3144720000005</v>
      </c>
      <c r="Z1711" s="41">
        <v>10445.094904</v>
      </c>
      <c r="AA1711" s="40">
        <v>36432.14</v>
      </c>
      <c r="AB1711" s="41">
        <v>4554.0174999999999</v>
      </c>
      <c r="AC1711" s="41">
        <v>11840.4455</v>
      </c>
      <c r="AD1711" s="35"/>
      <c r="AE1711" s="35"/>
      <c r="AF1711" s="35"/>
      <c r="AG1711" s="35"/>
      <c r="AH1711" s="35"/>
      <c r="AI1711" s="2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</row>
    <row r="1712" spans="1:49" s="24" customFormat="1">
      <c r="A1712" s="31">
        <v>22762</v>
      </c>
      <c r="B1712" s="31" t="s">
        <v>1948</v>
      </c>
      <c r="C1712" s="31" t="s">
        <v>15</v>
      </c>
      <c r="D1712" s="31"/>
      <c r="E1712" s="31">
        <v>56.01</v>
      </c>
      <c r="F1712" s="31" t="s">
        <v>397</v>
      </c>
      <c r="G1712" s="31" t="s">
        <v>4</v>
      </c>
      <c r="H1712" s="31" t="s">
        <v>6</v>
      </c>
      <c r="I1712" s="40">
        <v>21687.1</v>
      </c>
      <c r="J1712" s="40">
        <v>1301.2259999999999</v>
      </c>
      <c r="K1712" s="40">
        <v>4337.42</v>
      </c>
      <c r="L1712" s="40">
        <v>22771.455999999998</v>
      </c>
      <c r="M1712" s="41">
        <v>1707.8591999999999</v>
      </c>
      <c r="N1712" s="41">
        <v>5123.5775999999996</v>
      </c>
      <c r="O1712" s="40">
        <v>24723.2968</v>
      </c>
      <c r="P1712" s="41">
        <v>2101.4802280000004</v>
      </c>
      <c r="Q1712" s="41">
        <v>6057.2077159999999</v>
      </c>
      <c r="R1712" s="40">
        <v>26675.137599999998</v>
      </c>
      <c r="S1712" s="41">
        <v>2534.1380719999997</v>
      </c>
      <c r="T1712" s="41">
        <v>7068.9114639999998</v>
      </c>
      <c r="U1712" s="40">
        <v>28626.9784</v>
      </c>
      <c r="V1712" s="41">
        <v>3005.8327319999999</v>
      </c>
      <c r="W1712" s="41">
        <v>8158.6888439999993</v>
      </c>
      <c r="X1712" s="40">
        <v>30578.819199999998</v>
      </c>
      <c r="Y1712" s="41">
        <v>3516.5642079999998</v>
      </c>
      <c r="Z1712" s="41">
        <v>9326.5398559999994</v>
      </c>
      <c r="AA1712" s="40">
        <v>32530.659999999996</v>
      </c>
      <c r="AB1712" s="41">
        <v>4066.3324999999995</v>
      </c>
      <c r="AC1712" s="41">
        <v>10572.464499999998</v>
      </c>
      <c r="AD1712" s="35"/>
      <c r="AE1712" s="35"/>
      <c r="AF1712" s="35"/>
      <c r="AG1712" s="35"/>
      <c r="AH1712" s="35"/>
      <c r="AI1712" s="2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</row>
    <row r="1713" spans="1:49" s="24" customFormat="1">
      <c r="A1713" s="31">
        <v>28883</v>
      </c>
      <c r="B1713" s="31" t="s">
        <v>1491</v>
      </c>
      <c r="C1713" s="31" t="s">
        <v>15</v>
      </c>
      <c r="D1713" s="31"/>
      <c r="E1713" s="31">
        <v>60.01</v>
      </c>
      <c r="F1713" s="31" t="s">
        <v>127</v>
      </c>
      <c r="G1713" s="31" t="s">
        <v>4</v>
      </c>
      <c r="H1713" s="31" t="s">
        <v>6</v>
      </c>
      <c r="I1713" s="40">
        <v>24288.099999999995</v>
      </c>
      <c r="J1713" s="40">
        <v>1457.2859999999996</v>
      </c>
      <c r="K1713" s="40">
        <v>4857.619999999999</v>
      </c>
      <c r="L1713" s="40">
        <v>24834.581999999995</v>
      </c>
      <c r="M1713" s="41">
        <v>1862.5936499999996</v>
      </c>
      <c r="N1713" s="41">
        <v>5587.7809499999994</v>
      </c>
      <c r="O1713" s="40">
        <v>25818.249599999996</v>
      </c>
      <c r="P1713" s="41">
        <v>2194.5512159999998</v>
      </c>
      <c r="Q1713" s="41">
        <v>6325.4711519999992</v>
      </c>
      <c r="R1713" s="40">
        <v>26801.917199999996</v>
      </c>
      <c r="S1713" s="41">
        <v>2546.1821339999997</v>
      </c>
      <c r="T1713" s="41">
        <v>7102.5080579999994</v>
      </c>
      <c r="U1713" s="40">
        <v>27785.584799999993</v>
      </c>
      <c r="V1713" s="41">
        <v>2917.4864039999993</v>
      </c>
      <c r="W1713" s="41">
        <v>7918.8916679999975</v>
      </c>
      <c r="X1713" s="40">
        <v>28769.252399999994</v>
      </c>
      <c r="Y1713" s="41">
        <v>3308.4640259999996</v>
      </c>
      <c r="Z1713" s="41">
        <v>8774.6219819999988</v>
      </c>
      <c r="AA1713" s="40">
        <v>29752.919999999995</v>
      </c>
      <c r="AB1713" s="41">
        <v>3719.1149999999993</v>
      </c>
      <c r="AC1713" s="41">
        <v>9669.6989999999987</v>
      </c>
      <c r="AD1713" s="35"/>
      <c r="AE1713" s="35"/>
      <c r="AF1713" s="35"/>
      <c r="AG1713" s="35"/>
      <c r="AH1713" s="35"/>
      <c r="AI1713" s="2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</row>
    <row r="1714" spans="1:49" s="24" customFormat="1">
      <c r="A1714" s="31">
        <v>29868</v>
      </c>
      <c r="B1714" s="31" t="s">
        <v>698</v>
      </c>
      <c r="C1714" s="31" t="s">
        <v>13</v>
      </c>
      <c r="D1714" s="31"/>
      <c r="E1714" s="31">
        <v>40.03</v>
      </c>
      <c r="F1714" s="31" t="s">
        <v>268</v>
      </c>
      <c r="G1714" s="31" t="s">
        <v>4</v>
      </c>
      <c r="H1714" s="31" t="s">
        <v>6</v>
      </c>
      <c r="I1714" s="40">
        <v>19448.439999999999</v>
      </c>
      <c r="J1714" s="40">
        <v>1166.9063999999998</v>
      </c>
      <c r="K1714" s="40">
        <v>3889.6880000000001</v>
      </c>
      <c r="L1714" s="40">
        <v>19856.858</v>
      </c>
      <c r="M1714" s="41">
        <v>1489.2643499999999</v>
      </c>
      <c r="N1714" s="41">
        <v>4467.7930500000002</v>
      </c>
      <c r="O1714" s="40">
        <v>20592.010399999999</v>
      </c>
      <c r="P1714" s="41">
        <v>1750.320884</v>
      </c>
      <c r="Q1714" s="41">
        <v>5045.0425479999994</v>
      </c>
      <c r="R1714" s="40">
        <v>21327.162799999998</v>
      </c>
      <c r="S1714" s="41">
        <v>2026.0804659999999</v>
      </c>
      <c r="T1714" s="41">
        <v>5651.6981420000002</v>
      </c>
      <c r="U1714" s="40">
        <v>22062.315199999997</v>
      </c>
      <c r="V1714" s="41">
        <v>2316.5430959999994</v>
      </c>
      <c r="W1714" s="41">
        <v>6287.7598319999988</v>
      </c>
      <c r="X1714" s="40">
        <v>22797.4676</v>
      </c>
      <c r="Y1714" s="41">
        <v>2621.7087740000002</v>
      </c>
      <c r="Z1714" s="41">
        <v>6953.2276179999999</v>
      </c>
      <c r="AA1714" s="40">
        <v>23532.62</v>
      </c>
      <c r="AB1714" s="41">
        <v>2941.5774999999999</v>
      </c>
      <c r="AC1714" s="41">
        <v>7648.1014999999998</v>
      </c>
      <c r="AD1714" s="35"/>
      <c r="AE1714" s="35"/>
      <c r="AF1714" s="35"/>
      <c r="AG1714" s="35"/>
      <c r="AH1714" s="35"/>
      <c r="AI1714" s="2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</row>
    <row r="1715" spans="1:49" s="24" customFormat="1">
      <c r="A1715" s="31">
        <v>30407</v>
      </c>
      <c r="B1715" s="31" t="s">
        <v>649</v>
      </c>
      <c r="C1715" s="31" t="s">
        <v>13</v>
      </c>
      <c r="D1715" s="31"/>
      <c r="E1715" s="31">
        <v>59.09</v>
      </c>
      <c r="F1715" s="31" t="s">
        <v>443</v>
      </c>
      <c r="G1715" s="31" t="s">
        <v>4</v>
      </c>
      <c r="H1715" s="31" t="s">
        <v>6</v>
      </c>
      <c r="I1715" s="40">
        <v>14786.819999999998</v>
      </c>
      <c r="J1715" s="40">
        <v>887.2091999999999</v>
      </c>
      <c r="K1715" s="40">
        <v>2957.3639999999996</v>
      </c>
      <c r="L1715" s="40">
        <v>15052.982</v>
      </c>
      <c r="M1715" s="41">
        <v>1128.9736499999999</v>
      </c>
      <c r="N1715" s="41">
        <v>3386.9209500000002</v>
      </c>
      <c r="O1715" s="40">
        <v>15532.0736</v>
      </c>
      <c r="P1715" s="41">
        <v>1320.2262560000001</v>
      </c>
      <c r="Q1715" s="41">
        <v>3805.3580319999996</v>
      </c>
      <c r="R1715" s="40">
        <v>16011.165199999999</v>
      </c>
      <c r="S1715" s="41">
        <v>1521.060694</v>
      </c>
      <c r="T1715" s="41">
        <v>4242.9587780000002</v>
      </c>
      <c r="U1715" s="40">
        <v>16490.256799999999</v>
      </c>
      <c r="V1715" s="41">
        <v>1731.476964</v>
      </c>
      <c r="W1715" s="41">
        <v>4699.723187999999</v>
      </c>
      <c r="X1715" s="40">
        <v>16969.348399999999</v>
      </c>
      <c r="Y1715" s="41">
        <v>1951.475066</v>
      </c>
      <c r="Z1715" s="41">
        <v>5175.6512619999994</v>
      </c>
      <c r="AA1715" s="40">
        <v>17448.439999999999</v>
      </c>
      <c r="AB1715" s="41">
        <v>2181.0549999999998</v>
      </c>
      <c r="AC1715" s="41">
        <v>5670.7429999999995</v>
      </c>
      <c r="AD1715" s="35"/>
      <c r="AE1715" s="35"/>
      <c r="AF1715" s="35"/>
      <c r="AG1715" s="35"/>
      <c r="AH1715" s="35"/>
      <c r="AI1715" s="2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</row>
    <row r="1716" spans="1:49" s="24" customFormat="1">
      <c r="A1716" s="31">
        <v>20145</v>
      </c>
      <c r="B1716" s="31" t="s">
        <v>1961</v>
      </c>
      <c r="C1716" s="31" t="s">
        <v>15</v>
      </c>
      <c r="D1716" s="31"/>
      <c r="E1716" s="31">
        <v>62.06</v>
      </c>
      <c r="F1716" s="31" t="s">
        <v>238</v>
      </c>
      <c r="G1716" s="31" t="s">
        <v>4</v>
      </c>
      <c r="H1716" s="31" t="s">
        <v>6</v>
      </c>
      <c r="I1716" s="40">
        <v>24193.24</v>
      </c>
      <c r="J1716" s="40">
        <v>1451.5944</v>
      </c>
      <c r="K1716" s="40">
        <v>4838.6480000000001</v>
      </c>
      <c r="L1716" s="40">
        <v>25472.441999999995</v>
      </c>
      <c r="M1716" s="41">
        <v>1910.4331499999996</v>
      </c>
      <c r="N1716" s="41">
        <v>5731.2994499999995</v>
      </c>
      <c r="O1716" s="40">
        <v>27775.005599999997</v>
      </c>
      <c r="P1716" s="41">
        <v>2360.8754759999997</v>
      </c>
      <c r="Q1716" s="41">
        <v>6804.8763719999988</v>
      </c>
      <c r="R1716" s="40">
        <v>30077.569199999994</v>
      </c>
      <c r="S1716" s="41">
        <v>2857.3690739999997</v>
      </c>
      <c r="T1716" s="41">
        <v>7970.5558379999993</v>
      </c>
      <c r="U1716" s="40">
        <v>32380.132799999996</v>
      </c>
      <c r="V1716" s="41">
        <v>3399.9139439999994</v>
      </c>
      <c r="W1716" s="41">
        <v>9228.3378479999974</v>
      </c>
      <c r="X1716" s="40">
        <v>34682.696400000001</v>
      </c>
      <c r="Y1716" s="41">
        <v>3988.5100860000002</v>
      </c>
      <c r="Z1716" s="41">
        <v>10578.222401999999</v>
      </c>
      <c r="AA1716" s="40">
        <v>36985.259999999995</v>
      </c>
      <c r="AB1716" s="41">
        <v>4623.1574999999993</v>
      </c>
      <c r="AC1716" s="41">
        <v>12020.209499999999</v>
      </c>
      <c r="AD1716" s="35"/>
      <c r="AE1716" s="35"/>
      <c r="AF1716" s="35"/>
      <c r="AG1716" s="35"/>
      <c r="AH1716" s="35"/>
      <c r="AI1716" s="2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</row>
    <row r="1717" spans="1:49" s="24" customFormat="1">
      <c r="A1717" s="31">
        <v>27921</v>
      </c>
      <c r="B1717" s="31" t="s">
        <v>848</v>
      </c>
      <c r="C1717" s="31" t="s">
        <v>13</v>
      </c>
      <c r="D1717" s="31"/>
      <c r="E1717" s="31">
        <v>60.06</v>
      </c>
      <c r="F1717" s="31" t="s">
        <v>98</v>
      </c>
      <c r="G1717" s="31" t="s">
        <v>4</v>
      </c>
      <c r="H1717" s="31" t="s">
        <v>6</v>
      </c>
      <c r="I1717" s="40">
        <v>21848.079999999998</v>
      </c>
      <c r="J1717" s="40">
        <v>1310.8847999999998</v>
      </c>
      <c r="K1717" s="40">
        <v>4369.616</v>
      </c>
      <c r="L1717" s="40">
        <v>22547.219999999994</v>
      </c>
      <c r="M1717" s="41">
        <v>1691.0414999999996</v>
      </c>
      <c r="N1717" s="41">
        <v>5073.124499999999</v>
      </c>
      <c r="O1717" s="40">
        <v>23805.671999999995</v>
      </c>
      <c r="P1717" s="41">
        <v>2023.4821199999997</v>
      </c>
      <c r="Q1717" s="41">
        <v>5832.3896399999985</v>
      </c>
      <c r="R1717" s="40">
        <v>25064.123999999996</v>
      </c>
      <c r="S1717" s="41">
        <v>2381.0917799999997</v>
      </c>
      <c r="T1717" s="41">
        <v>6641.9928599999994</v>
      </c>
      <c r="U1717" s="40">
        <v>26322.575999999994</v>
      </c>
      <c r="V1717" s="41">
        <v>2763.8704799999991</v>
      </c>
      <c r="W1717" s="41">
        <v>7501.934159999998</v>
      </c>
      <c r="X1717" s="40">
        <v>27581.027999999995</v>
      </c>
      <c r="Y1717" s="41">
        <v>3171.8182199999997</v>
      </c>
      <c r="Z1717" s="41">
        <v>8412.2135399999988</v>
      </c>
      <c r="AA1717" s="40">
        <v>28839.479999999996</v>
      </c>
      <c r="AB1717" s="41">
        <v>3604.9349999999995</v>
      </c>
      <c r="AC1717" s="41">
        <v>9372.8309999999983</v>
      </c>
      <c r="AD1717" s="35"/>
      <c r="AE1717" s="35"/>
      <c r="AF1717" s="35"/>
      <c r="AG1717" s="35"/>
      <c r="AH1717" s="35"/>
      <c r="AI1717" s="2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</row>
    <row r="1718" spans="1:49" s="24" customFormat="1">
      <c r="A1718" s="31">
        <v>31861</v>
      </c>
      <c r="B1718" s="31" t="s">
        <v>1268</v>
      </c>
      <c r="C1718" s="31" t="s">
        <v>15</v>
      </c>
      <c r="D1718" s="31"/>
      <c r="E1718" s="31">
        <v>35.06</v>
      </c>
      <c r="F1718" s="31" t="s">
        <v>297</v>
      </c>
      <c r="G1718" s="31" t="s">
        <v>4</v>
      </c>
      <c r="H1718" s="31" t="s">
        <v>6</v>
      </c>
      <c r="I1718" s="40">
        <v>11499.159999999998</v>
      </c>
      <c r="J1718" s="40">
        <v>689.9495999999998</v>
      </c>
      <c r="K1718" s="40">
        <v>2299.8319999999999</v>
      </c>
      <c r="L1718" s="40">
        <v>11619.899999999998</v>
      </c>
      <c r="M1718" s="41">
        <v>871.49249999999984</v>
      </c>
      <c r="N1718" s="41">
        <v>2614.4774999999995</v>
      </c>
      <c r="O1718" s="40">
        <v>11837.231999999998</v>
      </c>
      <c r="P1718" s="41">
        <v>1006.1647199999999</v>
      </c>
      <c r="Q1718" s="41">
        <v>2900.1218399999993</v>
      </c>
      <c r="R1718" s="40">
        <v>12054.563999999998</v>
      </c>
      <c r="S1718" s="41">
        <v>1145.1835799999999</v>
      </c>
      <c r="T1718" s="41">
        <v>3194.4594599999996</v>
      </c>
      <c r="U1718" s="40">
        <v>12271.895999999999</v>
      </c>
      <c r="V1718" s="41">
        <v>1288.5490799999998</v>
      </c>
      <c r="W1718" s="41">
        <v>3497.4903599999993</v>
      </c>
      <c r="X1718" s="40">
        <v>12489.227999999997</v>
      </c>
      <c r="Y1718" s="41">
        <v>1436.2612199999999</v>
      </c>
      <c r="Z1718" s="41">
        <v>3809.214539999999</v>
      </c>
      <c r="AA1718" s="40">
        <v>12706.559999999998</v>
      </c>
      <c r="AB1718" s="41">
        <v>1588.3199999999997</v>
      </c>
      <c r="AC1718" s="41">
        <v>4129.6319999999996</v>
      </c>
      <c r="AD1718" s="35"/>
      <c r="AE1718" s="35"/>
      <c r="AF1718" s="35"/>
      <c r="AG1718" s="35"/>
      <c r="AH1718" s="35"/>
      <c r="AI1718" s="2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</row>
    <row r="1719" spans="1:49" s="24" customFormat="1">
      <c r="A1719" s="31">
        <v>26948</v>
      </c>
      <c r="B1719" s="31" t="s">
        <v>1710</v>
      </c>
      <c r="C1719" s="31" t="s">
        <v>15</v>
      </c>
      <c r="D1719" s="31"/>
      <c r="E1719" s="31">
        <v>55.05</v>
      </c>
      <c r="F1719" s="31" t="s">
        <v>186</v>
      </c>
      <c r="G1719" s="31" t="s">
        <v>4</v>
      </c>
      <c r="H1719" s="31" t="s">
        <v>6</v>
      </c>
      <c r="I1719" s="40">
        <v>27448.98</v>
      </c>
      <c r="J1719" s="40">
        <v>1646.9387999999999</v>
      </c>
      <c r="K1719" s="40">
        <v>5489.7960000000003</v>
      </c>
      <c r="L1719" s="40">
        <v>28521.873999999996</v>
      </c>
      <c r="M1719" s="41">
        <v>2139.1405499999996</v>
      </c>
      <c r="N1719" s="41">
        <v>6417.4216499999993</v>
      </c>
      <c r="O1719" s="40">
        <v>30453.083199999997</v>
      </c>
      <c r="P1719" s="41">
        <v>2588.512072</v>
      </c>
      <c r="Q1719" s="41">
        <v>7461.0053839999991</v>
      </c>
      <c r="R1719" s="40">
        <v>32384.292399999998</v>
      </c>
      <c r="S1719" s="41">
        <v>3076.5077779999997</v>
      </c>
      <c r="T1719" s="41">
        <v>8581.8374860000004</v>
      </c>
      <c r="U1719" s="40">
        <v>34315.501599999996</v>
      </c>
      <c r="V1719" s="41">
        <v>3603.1276679999996</v>
      </c>
      <c r="W1719" s="41">
        <v>9779.9179559999975</v>
      </c>
      <c r="X1719" s="40">
        <v>36246.710800000001</v>
      </c>
      <c r="Y1719" s="41">
        <v>4168.3717420000003</v>
      </c>
      <c r="Z1719" s="41">
        <v>11055.246794000001</v>
      </c>
      <c r="AA1719" s="40">
        <v>38177.919999999998</v>
      </c>
      <c r="AB1719" s="41">
        <v>4772.24</v>
      </c>
      <c r="AC1719" s="41">
        <v>12407.824000000001</v>
      </c>
      <c r="AD1719" s="35"/>
      <c r="AE1719" s="35"/>
      <c r="AF1719" s="35"/>
      <c r="AG1719" s="35"/>
      <c r="AH1719" s="35"/>
      <c r="AI1719" s="2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</row>
    <row r="1720" spans="1:49" s="24" customFormat="1">
      <c r="A1720" s="31">
        <v>22887</v>
      </c>
      <c r="B1720" s="31" t="s">
        <v>2112</v>
      </c>
      <c r="C1720" s="31" t="s">
        <v>15</v>
      </c>
      <c r="D1720" s="31"/>
      <c r="E1720" s="31">
        <v>60.05</v>
      </c>
      <c r="F1720" s="31" t="s">
        <v>229</v>
      </c>
      <c r="G1720" s="31" t="s">
        <v>4</v>
      </c>
      <c r="H1720" s="31" t="s">
        <v>6</v>
      </c>
      <c r="I1720" s="40">
        <v>30438.94</v>
      </c>
      <c r="J1720" s="40">
        <v>1826.3363999999999</v>
      </c>
      <c r="K1720" s="40">
        <v>6087.7880000000005</v>
      </c>
      <c r="L1720" s="40">
        <v>31960.886000000002</v>
      </c>
      <c r="M1720" s="41">
        <v>2397.0664500000003</v>
      </c>
      <c r="N1720" s="41">
        <v>7191.1993500000008</v>
      </c>
      <c r="O1720" s="40">
        <v>34700.388800000001</v>
      </c>
      <c r="P1720" s="41">
        <v>2949.5330480000002</v>
      </c>
      <c r="Q1720" s="41">
        <v>8501.5952560000005</v>
      </c>
      <c r="R1720" s="40">
        <v>37439.891600000003</v>
      </c>
      <c r="S1720" s="41">
        <v>3556.7897020000005</v>
      </c>
      <c r="T1720" s="41">
        <v>9921.5712740000017</v>
      </c>
      <c r="U1720" s="40">
        <v>40179.394400000005</v>
      </c>
      <c r="V1720" s="41">
        <v>4218.8364120000006</v>
      </c>
      <c r="W1720" s="41">
        <v>11451.127404000001</v>
      </c>
      <c r="X1720" s="40">
        <v>42918.897200000007</v>
      </c>
      <c r="Y1720" s="41">
        <v>4935.6731780000009</v>
      </c>
      <c r="Z1720" s="41">
        <v>13090.263646000001</v>
      </c>
      <c r="AA1720" s="40">
        <v>45658.400000000001</v>
      </c>
      <c r="AB1720" s="41">
        <v>5707.3</v>
      </c>
      <c r="AC1720" s="41">
        <v>14838.980000000001</v>
      </c>
      <c r="AD1720" s="35"/>
      <c r="AE1720" s="35"/>
      <c r="AF1720" s="35"/>
      <c r="AG1720" s="35"/>
      <c r="AH1720" s="35"/>
      <c r="AI1720" s="2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</row>
    <row r="1721" spans="1:49" s="24" customFormat="1">
      <c r="A1721" s="31">
        <v>20220</v>
      </c>
      <c r="B1721" s="31" t="s">
        <v>2263</v>
      </c>
      <c r="C1721" s="31" t="s">
        <v>15</v>
      </c>
      <c r="D1721" s="31"/>
      <c r="E1721" s="31">
        <v>72.010000000000005</v>
      </c>
      <c r="F1721" s="31" t="s">
        <v>1166</v>
      </c>
      <c r="G1721" s="31" t="s">
        <v>4</v>
      </c>
      <c r="H1721" s="31" t="s">
        <v>6</v>
      </c>
      <c r="I1721" s="40">
        <v>30438.94</v>
      </c>
      <c r="J1721" s="40">
        <v>1826.3363999999999</v>
      </c>
      <c r="K1721" s="40">
        <v>6087.7880000000005</v>
      </c>
      <c r="L1721" s="40">
        <v>31960.886000000002</v>
      </c>
      <c r="M1721" s="41">
        <v>2397.0664500000003</v>
      </c>
      <c r="N1721" s="41">
        <v>7191.1993500000008</v>
      </c>
      <c r="O1721" s="40">
        <v>34700.388800000001</v>
      </c>
      <c r="P1721" s="41">
        <v>2949.5330480000002</v>
      </c>
      <c r="Q1721" s="41">
        <v>8501.5952560000005</v>
      </c>
      <c r="R1721" s="40">
        <v>37439.891600000003</v>
      </c>
      <c r="S1721" s="41">
        <v>3556.7897020000005</v>
      </c>
      <c r="T1721" s="41">
        <v>9921.5712740000017</v>
      </c>
      <c r="U1721" s="40">
        <v>40179.394400000005</v>
      </c>
      <c r="V1721" s="41">
        <v>4218.8364120000006</v>
      </c>
      <c r="W1721" s="41">
        <v>11451.127404000001</v>
      </c>
      <c r="X1721" s="40">
        <v>42918.897200000007</v>
      </c>
      <c r="Y1721" s="41">
        <v>4935.6731780000009</v>
      </c>
      <c r="Z1721" s="41">
        <v>13090.263646000001</v>
      </c>
      <c r="AA1721" s="40">
        <v>45658.400000000001</v>
      </c>
      <c r="AB1721" s="41">
        <v>5707.3</v>
      </c>
      <c r="AC1721" s="41">
        <v>14838.980000000001</v>
      </c>
      <c r="AD1721" s="35"/>
      <c r="AE1721" s="35"/>
      <c r="AF1721" s="35"/>
      <c r="AG1721" s="35"/>
      <c r="AH1721" s="35"/>
      <c r="AI1721" s="2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</row>
    <row r="1722" spans="1:49" s="24" customFormat="1">
      <c r="A1722" s="31">
        <v>20240</v>
      </c>
      <c r="B1722" s="31" t="s">
        <v>2265</v>
      </c>
      <c r="C1722" s="31" t="s">
        <v>15</v>
      </c>
      <c r="D1722" s="31"/>
      <c r="E1722" s="31">
        <v>65.06</v>
      </c>
      <c r="F1722" s="31" t="s">
        <v>209</v>
      </c>
      <c r="G1722" s="31" t="s">
        <v>4</v>
      </c>
      <c r="H1722" s="31" t="s">
        <v>6</v>
      </c>
      <c r="I1722" s="40">
        <v>30663.62</v>
      </c>
      <c r="J1722" s="40">
        <v>1839.8172</v>
      </c>
      <c r="K1722" s="40">
        <v>6132.7240000000002</v>
      </c>
      <c r="L1722" s="40">
        <v>32301.110000000004</v>
      </c>
      <c r="M1722" s="41">
        <v>2422.5832500000001</v>
      </c>
      <c r="N1722" s="41">
        <v>7267.7497500000009</v>
      </c>
      <c r="O1722" s="40">
        <v>35248.592000000004</v>
      </c>
      <c r="P1722" s="41">
        <v>2996.1303200000007</v>
      </c>
      <c r="Q1722" s="41">
        <v>8635.9050400000015</v>
      </c>
      <c r="R1722" s="40">
        <v>38196.074000000001</v>
      </c>
      <c r="S1722" s="41">
        <v>3628.6270300000001</v>
      </c>
      <c r="T1722" s="41">
        <v>10121.95961</v>
      </c>
      <c r="U1722" s="40">
        <v>41143.556000000004</v>
      </c>
      <c r="V1722" s="41">
        <v>4320.0733800000007</v>
      </c>
      <c r="W1722" s="41">
        <v>11725.91346</v>
      </c>
      <c r="X1722" s="40">
        <v>44091.038</v>
      </c>
      <c r="Y1722" s="41">
        <v>5070.4693700000007</v>
      </c>
      <c r="Z1722" s="41">
        <v>13447.766589999999</v>
      </c>
      <c r="AA1722" s="40">
        <v>47038.520000000004</v>
      </c>
      <c r="AB1722" s="41">
        <v>5879.8150000000005</v>
      </c>
      <c r="AC1722" s="41">
        <v>15287.519000000002</v>
      </c>
      <c r="AD1722" s="35"/>
      <c r="AE1722" s="35"/>
      <c r="AF1722" s="35"/>
      <c r="AG1722" s="35"/>
      <c r="AH1722" s="35"/>
      <c r="AI1722" s="2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</row>
    <row r="1723" spans="1:49" s="24" customFormat="1">
      <c r="A1723" s="31">
        <v>31433</v>
      </c>
      <c r="B1723" s="31" t="s">
        <v>1312</v>
      </c>
      <c r="C1723" s="31" t="s">
        <v>15</v>
      </c>
      <c r="D1723" s="31"/>
      <c r="E1723" s="31">
        <v>56</v>
      </c>
      <c r="F1723" s="31" t="s">
        <v>81</v>
      </c>
      <c r="G1723" s="31" t="s">
        <v>4</v>
      </c>
      <c r="H1723" s="31" t="s">
        <v>6</v>
      </c>
      <c r="I1723" s="40">
        <v>17892.559999999998</v>
      </c>
      <c r="J1723" s="40">
        <v>1073.5535999999997</v>
      </c>
      <c r="K1723" s="40">
        <v>3578.5119999999997</v>
      </c>
      <c r="L1723" s="40">
        <v>18107.269999999997</v>
      </c>
      <c r="M1723" s="41">
        <v>1358.0452499999997</v>
      </c>
      <c r="N1723" s="41">
        <v>4074.1357499999995</v>
      </c>
      <c r="O1723" s="40">
        <v>18493.747999999996</v>
      </c>
      <c r="P1723" s="41">
        <v>1571.9685799999997</v>
      </c>
      <c r="Q1723" s="41">
        <v>4530.9682599999987</v>
      </c>
      <c r="R1723" s="40">
        <v>18880.225999999999</v>
      </c>
      <c r="S1723" s="41">
        <v>1793.6214699999998</v>
      </c>
      <c r="T1723" s="41">
        <v>5003.2598900000003</v>
      </c>
      <c r="U1723" s="40">
        <v>19266.703999999998</v>
      </c>
      <c r="V1723" s="41">
        <v>2023.0039199999997</v>
      </c>
      <c r="W1723" s="41">
        <v>5491.0106399999986</v>
      </c>
      <c r="X1723" s="40">
        <v>19653.181999999997</v>
      </c>
      <c r="Y1723" s="41">
        <v>2260.1159299999999</v>
      </c>
      <c r="Z1723" s="41">
        <v>5994.2205099999992</v>
      </c>
      <c r="AA1723" s="40">
        <v>20039.659999999996</v>
      </c>
      <c r="AB1723" s="41">
        <v>2504.9574999999995</v>
      </c>
      <c r="AC1723" s="41">
        <v>6512.8894999999993</v>
      </c>
      <c r="AD1723" s="35"/>
      <c r="AE1723" s="35"/>
      <c r="AF1723" s="35"/>
      <c r="AG1723" s="35"/>
      <c r="AH1723" s="35"/>
      <c r="AI1723" s="2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</row>
    <row r="1724" spans="1:49" s="24" customFormat="1">
      <c r="A1724" s="31">
        <v>31634</v>
      </c>
      <c r="B1724" s="31" t="s">
        <v>529</v>
      </c>
      <c r="C1724" s="31" t="s">
        <v>13</v>
      </c>
      <c r="D1724" s="31"/>
      <c r="E1724" s="31">
        <v>39.01</v>
      </c>
      <c r="F1724" s="31" t="s">
        <v>68</v>
      </c>
      <c r="G1724" s="31" t="s">
        <v>4</v>
      </c>
      <c r="H1724" s="31" t="s">
        <v>6</v>
      </c>
      <c r="I1724" s="40">
        <v>19355.96</v>
      </c>
      <c r="J1724" s="40">
        <v>1161.3575999999998</v>
      </c>
      <c r="K1724" s="40">
        <v>3871.192</v>
      </c>
      <c r="L1724" s="40">
        <v>19559.198</v>
      </c>
      <c r="M1724" s="41">
        <v>1466.93985</v>
      </c>
      <c r="N1724" s="41">
        <v>4400.8195500000002</v>
      </c>
      <c r="O1724" s="40">
        <v>19925.026399999999</v>
      </c>
      <c r="P1724" s="41">
        <v>1693.627244</v>
      </c>
      <c r="Q1724" s="41">
        <v>4881.6314679999996</v>
      </c>
      <c r="R1724" s="40">
        <v>20290.854800000001</v>
      </c>
      <c r="S1724" s="41">
        <v>1927.631206</v>
      </c>
      <c r="T1724" s="41">
        <v>5377.0765220000003</v>
      </c>
      <c r="U1724" s="40">
        <v>20656.683199999999</v>
      </c>
      <c r="V1724" s="41">
        <v>2168.951736</v>
      </c>
      <c r="W1724" s="41">
        <v>5887.1547119999996</v>
      </c>
      <c r="X1724" s="40">
        <v>21022.511599999998</v>
      </c>
      <c r="Y1724" s="41">
        <v>2417.5888339999997</v>
      </c>
      <c r="Z1724" s="41">
        <v>6411.8660379999992</v>
      </c>
      <c r="AA1724" s="40">
        <v>21388.34</v>
      </c>
      <c r="AB1724" s="41">
        <v>2673.5425</v>
      </c>
      <c r="AC1724" s="41">
        <v>6951.2105000000001</v>
      </c>
      <c r="AD1724" s="35"/>
      <c r="AE1724" s="35"/>
      <c r="AF1724" s="35"/>
      <c r="AG1724" s="35"/>
      <c r="AH1724" s="35"/>
      <c r="AI1724" s="2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</row>
    <row r="1725" spans="1:49" s="24" customFormat="1">
      <c r="A1725" s="31">
        <v>29591</v>
      </c>
      <c r="B1725" s="31" t="s">
        <v>1486</v>
      </c>
      <c r="C1725" s="31" t="s">
        <v>15</v>
      </c>
      <c r="D1725" s="31"/>
      <c r="E1725" s="31">
        <v>47.07</v>
      </c>
      <c r="F1725" s="31" t="s">
        <v>274</v>
      </c>
      <c r="G1725" s="31" t="s">
        <v>4</v>
      </c>
      <c r="H1725" s="31" t="s">
        <v>6</v>
      </c>
      <c r="I1725" s="40">
        <v>9823.1999999999989</v>
      </c>
      <c r="J1725" s="40">
        <v>589.39199999999994</v>
      </c>
      <c r="K1725" s="40">
        <v>1964.6399999999999</v>
      </c>
      <c r="L1725" s="40">
        <v>10044.222</v>
      </c>
      <c r="M1725" s="41">
        <v>753.31664999999998</v>
      </c>
      <c r="N1725" s="41">
        <v>2259.9499500000002</v>
      </c>
      <c r="O1725" s="40">
        <v>10442.061599999999</v>
      </c>
      <c r="P1725" s="41">
        <v>887.57523600000002</v>
      </c>
      <c r="Q1725" s="41">
        <v>2558.3050919999996</v>
      </c>
      <c r="R1725" s="40">
        <v>10839.901199999998</v>
      </c>
      <c r="S1725" s="41">
        <v>1029.7906139999998</v>
      </c>
      <c r="T1725" s="41">
        <v>2872.5738179999998</v>
      </c>
      <c r="U1725" s="40">
        <v>11237.7408</v>
      </c>
      <c r="V1725" s="41">
        <v>1179.9627839999998</v>
      </c>
      <c r="W1725" s="41">
        <v>3202.7561279999995</v>
      </c>
      <c r="X1725" s="40">
        <v>11635.580399999999</v>
      </c>
      <c r="Y1725" s="41">
        <v>1338.0917459999998</v>
      </c>
      <c r="Z1725" s="41">
        <v>3548.8520219999996</v>
      </c>
      <c r="AA1725" s="40">
        <v>12033.419999999998</v>
      </c>
      <c r="AB1725" s="41">
        <v>1504.1774999999998</v>
      </c>
      <c r="AC1725" s="41">
        <v>3910.8614999999995</v>
      </c>
      <c r="AD1725" s="35"/>
      <c r="AE1725" s="35"/>
      <c r="AF1725" s="35"/>
      <c r="AG1725" s="35"/>
      <c r="AH1725" s="35"/>
      <c r="AI1725" s="2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</row>
    <row r="1726" spans="1:49" s="24" customFormat="1">
      <c r="A1726" s="31">
        <v>20270</v>
      </c>
      <c r="B1726" s="31" t="s">
        <v>2201</v>
      </c>
      <c r="C1726" s="31" t="s">
        <v>15</v>
      </c>
      <c r="D1726" s="31"/>
      <c r="E1726" s="31">
        <v>62.08</v>
      </c>
      <c r="F1726" s="31" t="s">
        <v>174</v>
      </c>
      <c r="G1726" s="31" t="s">
        <v>4</v>
      </c>
      <c r="H1726" s="31" t="s">
        <v>6</v>
      </c>
      <c r="I1726" s="40">
        <v>30485.960000000003</v>
      </c>
      <c r="J1726" s="40">
        <v>1829.1576</v>
      </c>
      <c r="K1726" s="40">
        <v>6097.1920000000009</v>
      </c>
      <c r="L1726" s="40">
        <v>32032.100000000006</v>
      </c>
      <c r="M1726" s="41">
        <v>2402.4075000000003</v>
      </c>
      <c r="N1726" s="41">
        <v>7207.2225000000017</v>
      </c>
      <c r="O1726" s="40">
        <v>34815.152000000009</v>
      </c>
      <c r="P1726" s="41">
        <v>2959.2879200000011</v>
      </c>
      <c r="Q1726" s="41">
        <v>8529.7122400000026</v>
      </c>
      <c r="R1726" s="40">
        <v>37598.204000000005</v>
      </c>
      <c r="S1726" s="41">
        <v>3571.8293800000006</v>
      </c>
      <c r="T1726" s="41">
        <v>9963.5240600000016</v>
      </c>
      <c r="U1726" s="40">
        <v>40381.256000000008</v>
      </c>
      <c r="V1726" s="41">
        <v>4240.0318800000005</v>
      </c>
      <c r="W1726" s="41">
        <v>11508.657960000002</v>
      </c>
      <c r="X1726" s="40">
        <v>43164.308000000005</v>
      </c>
      <c r="Y1726" s="41">
        <v>4963.8954200000007</v>
      </c>
      <c r="Z1726" s="41">
        <v>13165.113940000001</v>
      </c>
      <c r="AA1726" s="40">
        <v>45947.360000000008</v>
      </c>
      <c r="AB1726" s="41">
        <v>5743.420000000001</v>
      </c>
      <c r="AC1726" s="41">
        <v>14932.892000000003</v>
      </c>
      <c r="AD1726" s="35"/>
      <c r="AE1726" s="35"/>
      <c r="AF1726" s="35"/>
      <c r="AG1726" s="35"/>
      <c r="AH1726" s="35"/>
      <c r="AI1726" s="2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</row>
    <row r="1727" spans="1:49" s="24" customFormat="1">
      <c r="A1727" s="31">
        <v>20260</v>
      </c>
      <c r="B1727" s="31" t="s">
        <v>1155</v>
      </c>
      <c r="C1727" s="31" t="s">
        <v>13</v>
      </c>
      <c r="D1727" s="31"/>
      <c r="E1727" s="31">
        <v>59.05</v>
      </c>
      <c r="F1727" s="31" t="s">
        <v>221</v>
      </c>
      <c r="G1727" s="31" t="s">
        <v>4</v>
      </c>
      <c r="H1727" s="31" t="s">
        <v>6</v>
      </c>
      <c r="I1727" s="40">
        <v>27579.579999999998</v>
      </c>
      <c r="J1727" s="40">
        <v>1654.7747999999999</v>
      </c>
      <c r="K1727" s="40">
        <v>5515.9160000000002</v>
      </c>
      <c r="L1727" s="40">
        <v>29136.863999999994</v>
      </c>
      <c r="M1727" s="41">
        <v>2185.2647999999995</v>
      </c>
      <c r="N1727" s="41">
        <v>6555.7943999999989</v>
      </c>
      <c r="O1727" s="40">
        <v>31939.975199999993</v>
      </c>
      <c r="P1727" s="41">
        <v>2714.8978919999995</v>
      </c>
      <c r="Q1727" s="41">
        <v>7825.2939239999987</v>
      </c>
      <c r="R1727" s="40">
        <v>34743.086399999993</v>
      </c>
      <c r="S1727" s="41">
        <v>3300.5932079999993</v>
      </c>
      <c r="T1727" s="41">
        <v>9206.917895999999</v>
      </c>
      <c r="U1727" s="40">
        <v>37546.197599999992</v>
      </c>
      <c r="V1727" s="41">
        <v>3942.3507479999989</v>
      </c>
      <c r="W1727" s="41">
        <v>10700.666315999997</v>
      </c>
      <c r="X1727" s="40">
        <v>40349.308799999992</v>
      </c>
      <c r="Y1727" s="41">
        <v>4640.1705119999997</v>
      </c>
      <c r="Z1727" s="41">
        <v>12306.539183999997</v>
      </c>
      <c r="AA1727" s="40">
        <v>43152.419999999991</v>
      </c>
      <c r="AB1727" s="41">
        <v>5394.0524999999989</v>
      </c>
      <c r="AC1727" s="41">
        <v>14024.536499999998</v>
      </c>
      <c r="AD1727" s="35"/>
      <c r="AE1727" s="35"/>
      <c r="AF1727" s="35"/>
      <c r="AG1727" s="35"/>
      <c r="AH1727" s="35"/>
      <c r="AI1727" s="2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</row>
    <row r="1728" spans="1:49" s="24" customFormat="1">
      <c r="A1728" s="31">
        <v>20271</v>
      </c>
      <c r="B1728" s="31" t="s">
        <v>2131</v>
      </c>
      <c r="C1728" s="31" t="s">
        <v>15</v>
      </c>
      <c r="D1728" s="31"/>
      <c r="E1728" s="31">
        <v>59.08</v>
      </c>
      <c r="F1728" s="31" t="s">
        <v>438</v>
      </c>
      <c r="G1728" s="31" t="s">
        <v>4</v>
      </c>
      <c r="H1728" s="31" t="s">
        <v>6</v>
      </c>
      <c r="I1728" s="40">
        <v>27383.679999999997</v>
      </c>
      <c r="J1728" s="40">
        <v>1643.0207999999998</v>
      </c>
      <c r="K1728" s="40">
        <v>5476.7359999999999</v>
      </c>
      <c r="L1728" s="40">
        <v>28840.232000000004</v>
      </c>
      <c r="M1728" s="41">
        <v>2163.0174000000002</v>
      </c>
      <c r="N1728" s="41">
        <v>6489.052200000001</v>
      </c>
      <c r="O1728" s="40">
        <v>31462.025600000004</v>
      </c>
      <c r="P1728" s="41">
        <v>2674.2721760000004</v>
      </c>
      <c r="Q1728" s="41">
        <v>7708.196272000001</v>
      </c>
      <c r="R1728" s="40">
        <v>34083.819200000005</v>
      </c>
      <c r="S1728" s="41">
        <v>3237.9628240000006</v>
      </c>
      <c r="T1728" s="41">
        <v>9032.212088000002</v>
      </c>
      <c r="U1728" s="40">
        <v>36705.612800000003</v>
      </c>
      <c r="V1728" s="41">
        <v>3854.089344</v>
      </c>
      <c r="W1728" s="41">
        <v>10461.099647999999</v>
      </c>
      <c r="X1728" s="40">
        <v>39327.406400000007</v>
      </c>
      <c r="Y1728" s="41">
        <v>4522.6517360000007</v>
      </c>
      <c r="Z1728" s="41">
        <v>11994.858952000002</v>
      </c>
      <c r="AA1728" s="40">
        <v>41949.200000000004</v>
      </c>
      <c r="AB1728" s="41">
        <v>5243.6500000000005</v>
      </c>
      <c r="AC1728" s="41">
        <v>13633.490000000002</v>
      </c>
      <c r="AD1728" s="35"/>
      <c r="AE1728" s="35"/>
      <c r="AF1728" s="35"/>
      <c r="AG1728" s="35"/>
      <c r="AH1728" s="35"/>
      <c r="AI1728" s="2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</row>
    <row r="1729" spans="1:49" s="24" customFormat="1">
      <c r="A1729" s="31">
        <v>20280</v>
      </c>
      <c r="B1729" s="31" t="s">
        <v>2233</v>
      </c>
      <c r="C1729" s="31" t="s">
        <v>15</v>
      </c>
      <c r="D1729" s="31"/>
      <c r="E1729" s="31">
        <v>63</v>
      </c>
      <c r="F1729" s="31" t="s">
        <v>2234</v>
      </c>
      <c r="G1729" s="31" t="s">
        <v>4</v>
      </c>
      <c r="H1729" s="31" t="s">
        <v>6</v>
      </c>
      <c r="I1729" s="40">
        <v>27195.5</v>
      </c>
      <c r="J1729" s="40">
        <v>1631.73</v>
      </c>
      <c r="K1729" s="40">
        <v>5439.1</v>
      </c>
      <c r="L1729" s="40">
        <v>28555.274000000001</v>
      </c>
      <c r="M1729" s="41">
        <v>2141.6455500000002</v>
      </c>
      <c r="N1729" s="41">
        <v>6424.9366500000006</v>
      </c>
      <c r="O1729" s="40">
        <v>31002.867200000001</v>
      </c>
      <c r="P1729" s="41">
        <v>2635.2437120000004</v>
      </c>
      <c r="Q1729" s="41">
        <v>7595.702464</v>
      </c>
      <c r="R1729" s="40">
        <v>33450.460399999996</v>
      </c>
      <c r="S1729" s="41">
        <v>3177.7937379999998</v>
      </c>
      <c r="T1729" s="41">
        <v>8864.3720059999996</v>
      </c>
      <c r="U1729" s="40">
        <v>35898.053599999999</v>
      </c>
      <c r="V1729" s="41">
        <v>3769.2956279999999</v>
      </c>
      <c r="W1729" s="41">
        <v>10230.945275999999</v>
      </c>
      <c r="X1729" s="40">
        <v>38345.646800000002</v>
      </c>
      <c r="Y1729" s="41">
        <v>4409.7493820000009</v>
      </c>
      <c r="Z1729" s="41">
        <v>11695.422274</v>
      </c>
      <c r="AA1729" s="40">
        <v>40793.24</v>
      </c>
      <c r="AB1729" s="41">
        <v>5099.1549999999997</v>
      </c>
      <c r="AC1729" s="41">
        <v>13257.803</v>
      </c>
      <c r="AD1729" s="35"/>
      <c r="AE1729" s="35"/>
      <c r="AF1729" s="35"/>
      <c r="AG1729" s="35"/>
      <c r="AH1729" s="35"/>
      <c r="AI1729" s="2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</row>
    <row r="1730" spans="1:49" s="24" customFormat="1">
      <c r="A1730" s="31">
        <v>27859</v>
      </c>
      <c r="B1730" s="31" t="s">
        <v>1623</v>
      </c>
      <c r="C1730" s="31" t="s">
        <v>15</v>
      </c>
      <c r="D1730" s="31"/>
      <c r="E1730" s="31">
        <v>61</v>
      </c>
      <c r="F1730" s="31" t="s">
        <v>104</v>
      </c>
      <c r="G1730" s="31" t="s">
        <v>4</v>
      </c>
      <c r="H1730" s="31" t="s">
        <v>6</v>
      </c>
      <c r="I1730" s="40">
        <v>17892.559999999998</v>
      </c>
      <c r="J1730" s="40">
        <v>1073.5535999999997</v>
      </c>
      <c r="K1730" s="40">
        <v>3578.5119999999997</v>
      </c>
      <c r="L1730" s="40">
        <v>18465.122000000003</v>
      </c>
      <c r="M1730" s="41">
        <v>1384.8841500000001</v>
      </c>
      <c r="N1730" s="41">
        <v>4154.6524500000005</v>
      </c>
      <c r="O1730" s="40">
        <v>19495.7336</v>
      </c>
      <c r="P1730" s="41">
        <v>1657.1373560000002</v>
      </c>
      <c r="Q1730" s="41">
        <v>4776.4547320000001</v>
      </c>
      <c r="R1730" s="40">
        <v>20526.345200000003</v>
      </c>
      <c r="S1730" s="41">
        <v>1950.0027940000004</v>
      </c>
      <c r="T1730" s="41">
        <v>5439.4814780000015</v>
      </c>
      <c r="U1730" s="40">
        <v>21556.9568</v>
      </c>
      <c r="V1730" s="41">
        <v>2263.4804639999998</v>
      </c>
      <c r="W1730" s="41">
        <v>6143.7326879999991</v>
      </c>
      <c r="X1730" s="40">
        <v>22587.568400000004</v>
      </c>
      <c r="Y1730" s="41">
        <v>2597.5703660000004</v>
      </c>
      <c r="Z1730" s="41">
        <v>6889.2083620000012</v>
      </c>
      <c r="AA1730" s="40">
        <v>23618.18</v>
      </c>
      <c r="AB1730" s="41">
        <v>2952.2725</v>
      </c>
      <c r="AC1730" s="41">
        <v>7675.9085000000005</v>
      </c>
      <c r="AD1730" s="35"/>
      <c r="AE1730" s="35"/>
      <c r="AF1730" s="35"/>
      <c r="AG1730" s="35"/>
      <c r="AH1730" s="35"/>
      <c r="AI1730" s="2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</row>
    <row r="1731" spans="1:49" s="24" customFormat="1">
      <c r="A1731" s="31">
        <v>28069</v>
      </c>
      <c r="B1731" s="31" t="s">
        <v>1629</v>
      </c>
      <c r="C1731" s="31" t="s">
        <v>15</v>
      </c>
      <c r="D1731" s="31"/>
      <c r="E1731" s="31">
        <v>52.01</v>
      </c>
      <c r="F1731" s="31" t="s">
        <v>400</v>
      </c>
      <c r="G1731" s="31" t="s">
        <v>4</v>
      </c>
      <c r="H1731" s="31" t="s">
        <v>6</v>
      </c>
      <c r="I1731" s="40">
        <v>31988.899999999998</v>
      </c>
      <c r="J1731" s="40">
        <v>1919.3339999999998</v>
      </c>
      <c r="K1731" s="40">
        <v>6397.78</v>
      </c>
      <c r="L1731" s="40">
        <v>33128.908000000003</v>
      </c>
      <c r="M1731" s="41">
        <v>2484.6681000000003</v>
      </c>
      <c r="N1731" s="41">
        <v>7454.0043000000005</v>
      </c>
      <c r="O1731" s="40">
        <v>35180.922400000003</v>
      </c>
      <c r="P1731" s="41">
        <v>2990.3784040000005</v>
      </c>
      <c r="Q1731" s="41">
        <v>8619.3259880000005</v>
      </c>
      <c r="R1731" s="40">
        <v>37232.936800000003</v>
      </c>
      <c r="S1731" s="41">
        <v>3537.1289960000004</v>
      </c>
      <c r="T1731" s="41">
        <v>9866.7282520000008</v>
      </c>
      <c r="U1731" s="40">
        <v>39284.951200000003</v>
      </c>
      <c r="V1731" s="41">
        <v>4124.9198759999999</v>
      </c>
      <c r="W1731" s="41">
        <v>11196.211092</v>
      </c>
      <c r="X1731" s="40">
        <v>41336.965600000003</v>
      </c>
      <c r="Y1731" s="41">
        <v>4753.7510440000005</v>
      </c>
      <c r="Z1731" s="41">
        <v>12607.774508</v>
      </c>
      <c r="AA1731" s="40">
        <v>43388.979999999996</v>
      </c>
      <c r="AB1731" s="41">
        <v>5423.6224999999995</v>
      </c>
      <c r="AC1731" s="41">
        <v>14101.4185</v>
      </c>
      <c r="AD1731" s="35"/>
      <c r="AE1731" s="35"/>
      <c r="AF1731" s="35"/>
      <c r="AG1731" s="35"/>
      <c r="AH1731" s="35"/>
      <c r="AI1731" s="2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</row>
    <row r="1732" spans="1:49" s="24" customFormat="1">
      <c r="A1732" s="31">
        <v>21438</v>
      </c>
      <c r="B1732" s="31" t="s">
        <v>1098</v>
      </c>
      <c r="C1732" s="31" t="s">
        <v>13</v>
      </c>
      <c r="D1732" s="31"/>
      <c r="E1732" s="31">
        <v>59.06</v>
      </c>
      <c r="F1732" s="31" t="s">
        <v>236</v>
      </c>
      <c r="G1732" s="31" t="s">
        <v>4</v>
      </c>
      <c r="H1732" s="31" t="s">
        <v>6</v>
      </c>
      <c r="I1732" s="40">
        <v>24429.239999999998</v>
      </c>
      <c r="J1732" s="40">
        <v>1465.7543999999998</v>
      </c>
      <c r="K1732" s="40">
        <v>4885.848</v>
      </c>
      <c r="L1732" s="40">
        <v>25716.227999999999</v>
      </c>
      <c r="M1732" s="41">
        <v>1928.7170999999998</v>
      </c>
      <c r="N1732" s="41">
        <v>5786.1512999999995</v>
      </c>
      <c r="O1732" s="40">
        <v>28032.806399999998</v>
      </c>
      <c r="P1732" s="41">
        <v>2382.788544</v>
      </c>
      <c r="Q1732" s="41">
        <v>6868.0375679999997</v>
      </c>
      <c r="R1732" s="40">
        <v>30349.3848</v>
      </c>
      <c r="S1732" s="41">
        <v>2883.1915560000002</v>
      </c>
      <c r="T1732" s="41">
        <v>8042.5869720000001</v>
      </c>
      <c r="U1732" s="40">
        <v>32665.963199999998</v>
      </c>
      <c r="V1732" s="41">
        <v>3429.9261359999996</v>
      </c>
      <c r="W1732" s="41">
        <v>9309.7995119999996</v>
      </c>
      <c r="X1732" s="40">
        <v>34982.541599999997</v>
      </c>
      <c r="Y1732" s="41">
        <v>4022.9922839999999</v>
      </c>
      <c r="Z1732" s="41">
        <v>10669.675187999999</v>
      </c>
      <c r="AA1732" s="40">
        <v>37299.119999999995</v>
      </c>
      <c r="AB1732" s="41">
        <v>4662.3899999999994</v>
      </c>
      <c r="AC1732" s="41">
        <v>12122.213999999998</v>
      </c>
      <c r="AD1732" s="35"/>
      <c r="AE1732" s="35"/>
      <c r="AF1732" s="35"/>
      <c r="AG1732" s="35"/>
      <c r="AH1732" s="35"/>
      <c r="AI1732" s="2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</row>
    <row r="1733" spans="1:49" s="24" customFormat="1">
      <c r="A1733" s="31">
        <v>20341</v>
      </c>
      <c r="B1733" s="31" t="s">
        <v>2127</v>
      </c>
      <c r="C1733" s="31" t="s">
        <v>15</v>
      </c>
      <c r="D1733" s="31"/>
      <c r="E1733" s="31">
        <v>59.11</v>
      </c>
      <c r="F1733" s="31" t="s">
        <v>122</v>
      </c>
      <c r="G1733" s="31" t="s">
        <v>4</v>
      </c>
      <c r="H1733" s="31" t="s">
        <v>6</v>
      </c>
      <c r="I1733" s="40">
        <v>27336.639999999999</v>
      </c>
      <c r="J1733" s="40">
        <v>1640.1984</v>
      </c>
      <c r="K1733" s="40">
        <v>5467.3280000000004</v>
      </c>
      <c r="L1733" s="40">
        <v>28768.998000000007</v>
      </c>
      <c r="M1733" s="41">
        <v>2157.6748500000003</v>
      </c>
      <c r="N1733" s="41">
        <v>6473.0245500000019</v>
      </c>
      <c r="O1733" s="40">
        <v>31347.242400000006</v>
      </c>
      <c r="P1733" s="41">
        <v>2664.5156040000006</v>
      </c>
      <c r="Q1733" s="41">
        <v>7680.0743880000018</v>
      </c>
      <c r="R1733" s="40">
        <v>33925.486800000006</v>
      </c>
      <c r="S1733" s="41">
        <v>3222.9212460000008</v>
      </c>
      <c r="T1733" s="41">
        <v>8990.2540020000015</v>
      </c>
      <c r="U1733" s="40">
        <v>36503.731200000009</v>
      </c>
      <c r="V1733" s="41">
        <v>3832.8917760000008</v>
      </c>
      <c r="W1733" s="41">
        <v>10403.563392000002</v>
      </c>
      <c r="X1733" s="40">
        <v>39081.975600000005</v>
      </c>
      <c r="Y1733" s="41">
        <v>4494.4271940000008</v>
      </c>
      <c r="Z1733" s="41">
        <v>11920.002558000002</v>
      </c>
      <c r="AA1733" s="40">
        <v>41660.220000000008</v>
      </c>
      <c r="AB1733" s="41">
        <v>5207.5275000000011</v>
      </c>
      <c r="AC1733" s="41">
        <v>13539.571500000004</v>
      </c>
      <c r="AD1733" s="35"/>
      <c r="AE1733" s="35"/>
      <c r="AF1733" s="35"/>
      <c r="AG1733" s="35"/>
      <c r="AH1733" s="35"/>
      <c r="AI1733" s="2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</row>
    <row r="1734" spans="1:49" s="24" customFormat="1">
      <c r="A1734" s="31">
        <v>30534</v>
      </c>
      <c r="B1734" s="31" t="s">
        <v>1394</v>
      </c>
      <c r="C1734" s="31" t="s">
        <v>15</v>
      </c>
      <c r="D1734" s="31"/>
      <c r="E1734" s="31">
        <v>42.03</v>
      </c>
      <c r="F1734" s="31" t="s">
        <v>27</v>
      </c>
      <c r="G1734" s="31" t="s">
        <v>4</v>
      </c>
      <c r="H1734" s="31" t="s">
        <v>6</v>
      </c>
      <c r="I1734" s="40">
        <v>6899.5</v>
      </c>
      <c r="J1734" s="40">
        <v>413.96999999999997</v>
      </c>
      <c r="K1734" s="40">
        <v>1379.9</v>
      </c>
      <c r="L1734" s="40">
        <v>7013.3420000000006</v>
      </c>
      <c r="M1734" s="41">
        <v>526.00065000000006</v>
      </c>
      <c r="N1734" s="41">
        <v>1578.0019500000001</v>
      </c>
      <c r="O1734" s="40">
        <v>7218.2576000000008</v>
      </c>
      <c r="P1734" s="41">
        <v>613.55189600000017</v>
      </c>
      <c r="Q1734" s="41">
        <v>1768.4731120000001</v>
      </c>
      <c r="R1734" s="40">
        <v>7423.1732000000011</v>
      </c>
      <c r="S1734" s="41">
        <v>705.20145400000013</v>
      </c>
      <c r="T1734" s="41">
        <v>1967.1408980000003</v>
      </c>
      <c r="U1734" s="40">
        <v>7628.0888000000014</v>
      </c>
      <c r="V1734" s="41">
        <v>800.94932400000016</v>
      </c>
      <c r="W1734" s="41">
        <v>2174.0053080000002</v>
      </c>
      <c r="X1734" s="40">
        <v>7833.0044000000007</v>
      </c>
      <c r="Y1734" s="41">
        <v>900.79550600000016</v>
      </c>
      <c r="Z1734" s="41">
        <v>2389.0663420000001</v>
      </c>
      <c r="AA1734" s="40">
        <v>8037.920000000001</v>
      </c>
      <c r="AB1734" s="41">
        <v>1004.7400000000001</v>
      </c>
      <c r="AC1734" s="41">
        <v>2612.3240000000005</v>
      </c>
      <c r="AD1734" s="35"/>
      <c r="AE1734" s="35"/>
      <c r="AF1734" s="35"/>
      <c r="AG1734" s="35"/>
      <c r="AH1734" s="35"/>
      <c r="AI1734" s="2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</row>
    <row r="1735" spans="1:49" s="24" customFormat="1">
      <c r="A1735" s="31">
        <v>20370</v>
      </c>
      <c r="B1735" s="31" t="s">
        <v>2183</v>
      </c>
      <c r="C1735" s="31" t="s">
        <v>15</v>
      </c>
      <c r="D1735" s="31"/>
      <c r="E1735" s="31">
        <v>62.01</v>
      </c>
      <c r="F1735" s="31" t="s">
        <v>267</v>
      </c>
      <c r="G1735" s="31" t="s">
        <v>4</v>
      </c>
      <c r="H1735" s="31" t="s">
        <v>6</v>
      </c>
      <c r="I1735" s="40">
        <v>12653.72</v>
      </c>
      <c r="J1735" s="40">
        <v>759.22319999999991</v>
      </c>
      <c r="K1735" s="40">
        <v>2530.7440000000001</v>
      </c>
      <c r="L1735" s="40">
        <v>13286.407999999998</v>
      </c>
      <c r="M1735" s="41">
        <v>996.48059999999975</v>
      </c>
      <c r="N1735" s="41">
        <v>2989.4417999999996</v>
      </c>
      <c r="O1735" s="40">
        <v>14425.246399999998</v>
      </c>
      <c r="P1735" s="41">
        <v>1226.1459439999999</v>
      </c>
      <c r="Q1735" s="41">
        <v>3534.1853679999995</v>
      </c>
      <c r="R1735" s="40">
        <v>15564.084799999997</v>
      </c>
      <c r="S1735" s="41">
        <v>1478.5880559999998</v>
      </c>
      <c r="T1735" s="41">
        <v>4124.4824719999997</v>
      </c>
      <c r="U1735" s="40">
        <v>16702.923199999997</v>
      </c>
      <c r="V1735" s="41">
        <v>1753.8069359999997</v>
      </c>
      <c r="W1735" s="41">
        <v>4760.3331119999984</v>
      </c>
      <c r="X1735" s="40">
        <v>17841.761599999998</v>
      </c>
      <c r="Y1735" s="41">
        <v>2051.802584</v>
      </c>
      <c r="Z1735" s="41">
        <v>5441.7372879999994</v>
      </c>
      <c r="AA1735" s="40">
        <v>18980.599999999999</v>
      </c>
      <c r="AB1735" s="41">
        <v>2372.5749999999998</v>
      </c>
      <c r="AC1735" s="41">
        <v>6168.6949999999997</v>
      </c>
      <c r="AD1735" s="35"/>
      <c r="AE1735" s="35"/>
      <c r="AF1735" s="35"/>
      <c r="AG1735" s="35"/>
      <c r="AH1735" s="35"/>
      <c r="AI1735" s="2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</row>
    <row r="1736" spans="1:49" s="24" customFormat="1">
      <c r="A1736" s="31">
        <v>31564</v>
      </c>
      <c r="B1736" s="31" t="s">
        <v>1299</v>
      </c>
      <c r="C1736" s="31" t="s">
        <v>15</v>
      </c>
      <c r="D1736" s="31"/>
      <c r="E1736" s="31">
        <v>42.02</v>
      </c>
      <c r="F1736" s="31" t="s">
        <v>228</v>
      </c>
      <c r="G1736" s="31" t="s">
        <v>4</v>
      </c>
      <c r="H1736" s="31" t="s">
        <v>6</v>
      </c>
      <c r="I1736" s="40">
        <v>19355.96</v>
      </c>
      <c r="J1736" s="40">
        <v>1161.3575999999998</v>
      </c>
      <c r="K1736" s="40">
        <v>3871.192</v>
      </c>
      <c r="L1736" s="40">
        <v>19588.232</v>
      </c>
      <c r="M1736" s="41">
        <v>1469.1173999999999</v>
      </c>
      <c r="N1736" s="41">
        <v>4407.3522000000003</v>
      </c>
      <c r="O1736" s="40">
        <v>20006.321599999999</v>
      </c>
      <c r="P1736" s="41">
        <v>1700.5373360000001</v>
      </c>
      <c r="Q1736" s="41">
        <v>4901.5487919999996</v>
      </c>
      <c r="R1736" s="40">
        <v>20424.411199999999</v>
      </c>
      <c r="S1736" s="41">
        <v>1940.3190639999998</v>
      </c>
      <c r="T1736" s="41">
        <v>5412.4689680000001</v>
      </c>
      <c r="U1736" s="40">
        <v>20842.500799999998</v>
      </c>
      <c r="V1736" s="41">
        <v>2188.4625839999999</v>
      </c>
      <c r="W1736" s="41">
        <v>5940.1127279999992</v>
      </c>
      <c r="X1736" s="40">
        <v>21260.590400000001</v>
      </c>
      <c r="Y1736" s="41">
        <v>2444.9678960000001</v>
      </c>
      <c r="Z1736" s="41">
        <v>6484.4800720000003</v>
      </c>
      <c r="AA1736" s="40">
        <v>21678.68</v>
      </c>
      <c r="AB1736" s="41">
        <v>2709.835</v>
      </c>
      <c r="AC1736" s="41">
        <v>7045.5709999999999</v>
      </c>
      <c r="AD1736" s="35"/>
      <c r="AE1736" s="35"/>
      <c r="AF1736" s="35"/>
      <c r="AG1736" s="35"/>
      <c r="AH1736" s="35"/>
      <c r="AI1736" s="2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</row>
    <row r="1737" spans="1:49" s="24" customFormat="1">
      <c r="A1737" s="31">
        <v>20374</v>
      </c>
      <c r="B1737" s="31" t="s">
        <v>2105</v>
      </c>
      <c r="C1737" s="31" t="s">
        <v>15</v>
      </c>
      <c r="D1737" s="31"/>
      <c r="E1737" s="31">
        <v>64.08</v>
      </c>
      <c r="F1737" s="31" t="s">
        <v>199</v>
      </c>
      <c r="G1737" s="31" t="s">
        <v>4</v>
      </c>
      <c r="H1737" s="31" t="s">
        <v>6</v>
      </c>
      <c r="I1737" s="40">
        <v>33998.519999999997</v>
      </c>
      <c r="J1737" s="40">
        <v>2039.9111999999998</v>
      </c>
      <c r="K1737" s="40">
        <v>6799.7039999999997</v>
      </c>
      <c r="L1737" s="40">
        <v>35844.884000000005</v>
      </c>
      <c r="M1737" s="41">
        <v>2688.3663000000001</v>
      </c>
      <c r="N1737" s="41">
        <v>8065.0989000000018</v>
      </c>
      <c r="O1737" s="40">
        <v>39168.339200000002</v>
      </c>
      <c r="P1737" s="41">
        <v>3329.3088320000006</v>
      </c>
      <c r="Q1737" s="41">
        <v>9596.243104000001</v>
      </c>
      <c r="R1737" s="40">
        <v>42491.794400000006</v>
      </c>
      <c r="S1737" s="41">
        <v>4036.7204680000004</v>
      </c>
      <c r="T1737" s="41">
        <v>11260.325516000003</v>
      </c>
      <c r="U1737" s="40">
        <v>45815.249600000003</v>
      </c>
      <c r="V1737" s="41">
        <v>4810.601208</v>
      </c>
      <c r="W1737" s="41">
        <v>13057.346136</v>
      </c>
      <c r="X1737" s="40">
        <v>49138.704800000007</v>
      </c>
      <c r="Y1737" s="41">
        <v>5650.9510520000013</v>
      </c>
      <c r="Z1737" s="41">
        <v>14987.304964000003</v>
      </c>
      <c r="AA1737" s="40">
        <v>52462.16</v>
      </c>
      <c r="AB1737" s="41">
        <v>6557.77</v>
      </c>
      <c r="AC1737" s="41">
        <v>17050.202000000001</v>
      </c>
      <c r="AD1737" s="35"/>
      <c r="AE1737" s="35"/>
      <c r="AF1737" s="35"/>
      <c r="AG1737" s="35"/>
      <c r="AH1737" s="35"/>
      <c r="AI1737" s="2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</row>
    <row r="1738" spans="1:49" s="24" customFormat="1">
      <c r="A1738" s="31">
        <v>32478</v>
      </c>
      <c r="B1738" s="31" t="s">
        <v>1227</v>
      </c>
      <c r="C1738" s="31" t="s">
        <v>15</v>
      </c>
      <c r="D1738" s="31"/>
      <c r="E1738" s="31">
        <v>45.08</v>
      </c>
      <c r="F1738" s="31" t="s">
        <v>409</v>
      </c>
      <c r="G1738" s="31" t="s">
        <v>4</v>
      </c>
      <c r="H1738" s="31" t="s">
        <v>6</v>
      </c>
      <c r="I1738" s="40">
        <v>19355.96</v>
      </c>
      <c r="J1738" s="40">
        <v>1161.3575999999998</v>
      </c>
      <c r="K1738" s="40">
        <v>3871.192</v>
      </c>
      <c r="L1738" s="40">
        <v>19501.129999999997</v>
      </c>
      <c r="M1738" s="41">
        <v>1462.5847499999998</v>
      </c>
      <c r="N1738" s="41">
        <v>4387.75425</v>
      </c>
      <c r="O1738" s="40">
        <v>19762.435999999998</v>
      </c>
      <c r="P1738" s="41">
        <v>1679.8070599999999</v>
      </c>
      <c r="Q1738" s="41">
        <v>4841.7968199999996</v>
      </c>
      <c r="R1738" s="40">
        <v>20023.741999999998</v>
      </c>
      <c r="S1738" s="41">
        <v>1902.2554899999998</v>
      </c>
      <c r="T1738" s="41">
        <v>5306.2916299999997</v>
      </c>
      <c r="U1738" s="40">
        <v>20285.047999999999</v>
      </c>
      <c r="V1738" s="41">
        <v>2129.9300399999997</v>
      </c>
      <c r="W1738" s="41">
        <v>5781.2386799999995</v>
      </c>
      <c r="X1738" s="40">
        <v>20546.353999999999</v>
      </c>
      <c r="Y1738" s="41">
        <v>2362.8307100000002</v>
      </c>
      <c r="Z1738" s="41">
        <v>6266.6379699999998</v>
      </c>
      <c r="AA1738" s="40">
        <v>20807.66</v>
      </c>
      <c r="AB1738" s="41">
        <v>2600.9575</v>
      </c>
      <c r="AC1738" s="41">
        <v>6762.4895000000006</v>
      </c>
      <c r="AD1738" s="35"/>
      <c r="AE1738" s="35"/>
      <c r="AF1738" s="35"/>
      <c r="AG1738" s="35"/>
      <c r="AH1738" s="35"/>
      <c r="AI1738" s="2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</row>
    <row r="1739" spans="1:49" s="24" customFormat="1">
      <c r="A1739" s="31">
        <v>22164</v>
      </c>
      <c r="B1739" s="31" t="s">
        <v>2008</v>
      </c>
      <c r="C1739" s="31" t="s">
        <v>15</v>
      </c>
      <c r="D1739" s="31"/>
      <c r="E1739" s="31">
        <v>54.1</v>
      </c>
      <c r="F1739" s="31" t="s">
        <v>150</v>
      </c>
      <c r="G1739" s="31" t="s">
        <v>4</v>
      </c>
      <c r="H1739" s="31" t="s">
        <v>6</v>
      </c>
      <c r="I1739" s="40">
        <v>30888.300000000003</v>
      </c>
      <c r="J1739" s="40">
        <v>1853.298</v>
      </c>
      <c r="K1739" s="40">
        <v>6177.6600000000008</v>
      </c>
      <c r="L1739" s="40">
        <v>32641.331999999995</v>
      </c>
      <c r="M1739" s="41">
        <v>2448.0998999999997</v>
      </c>
      <c r="N1739" s="41">
        <v>7344.2996999999987</v>
      </c>
      <c r="O1739" s="40">
        <v>35796.789599999996</v>
      </c>
      <c r="P1739" s="41">
        <v>3042.727116</v>
      </c>
      <c r="Q1739" s="41">
        <v>8770.2134519999981</v>
      </c>
      <c r="R1739" s="40">
        <v>38952.247199999998</v>
      </c>
      <c r="S1739" s="41">
        <v>3700.4634839999999</v>
      </c>
      <c r="T1739" s="41">
        <v>10322.345508</v>
      </c>
      <c r="U1739" s="40">
        <v>42107.704799999992</v>
      </c>
      <c r="V1739" s="41">
        <v>4421.3090039999988</v>
      </c>
      <c r="W1739" s="41">
        <v>12000.695867999997</v>
      </c>
      <c r="X1739" s="40">
        <v>45263.162399999994</v>
      </c>
      <c r="Y1739" s="41">
        <v>5205.2636759999996</v>
      </c>
      <c r="Z1739" s="41">
        <v>13805.264531999997</v>
      </c>
      <c r="AA1739" s="40">
        <v>48418.619999999995</v>
      </c>
      <c r="AB1739" s="41">
        <v>6052.3274999999994</v>
      </c>
      <c r="AC1739" s="41">
        <v>15736.0515</v>
      </c>
      <c r="AD1739" s="35"/>
      <c r="AE1739" s="35"/>
      <c r="AF1739" s="35"/>
      <c r="AG1739" s="35"/>
      <c r="AH1739" s="35"/>
      <c r="AI1739" s="2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</row>
    <row r="1740" spans="1:49" s="24" customFormat="1">
      <c r="A1740" s="31">
        <v>31429</v>
      </c>
      <c r="B1740" s="31" t="s">
        <v>571</v>
      </c>
      <c r="C1740" s="31" t="s">
        <v>13</v>
      </c>
      <c r="D1740" s="31"/>
      <c r="E1740" s="31">
        <v>40.03</v>
      </c>
      <c r="F1740" s="31" t="s">
        <v>81</v>
      </c>
      <c r="G1740" s="31" t="s">
        <v>4</v>
      </c>
      <c r="H1740" s="31" t="s">
        <v>6</v>
      </c>
      <c r="I1740" s="40">
        <v>10232.48</v>
      </c>
      <c r="J1740" s="40">
        <v>613.94880000000001</v>
      </c>
      <c r="K1740" s="40">
        <v>2046.4960000000001</v>
      </c>
      <c r="L1740" s="40">
        <v>10355.27</v>
      </c>
      <c r="M1740" s="41">
        <v>776.64525000000003</v>
      </c>
      <c r="N1740" s="41">
        <v>2329.9357500000001</v>
      </c>
      <c r="O1740" s="40">
        <v>10576.291999999999</v>
      </c>
      <c r="P1740" s="41">
        <v>898.98482000000001</v>
      </c>
      <c r="Q1740" s="41">
        <v>2591.1915399999998</v>
      </c>
      <c r="R1740" s="40">
        <v>10797.314</v>
      </c>
      <c r="S1740" s="41">
        <v>1025.7448300000001</v>
      </c>
      <c r="T1740" s="41">
        <v>2861.2882100000002</v>
      </c>
      <c r="U1740" s="40">
        <v>11018.335999999999</v>
      </c>
      <c r="V1740" s="41">
        <v>1156.9252799999999</v>
      </c>
      <c r="W1740" s="41">
        <v>3140.2257599999994</v>
      </c>
      <c r="X1740" s="40">
        <v>11239.358</v>
      </c>
      <c r="Y1740" s="41">
        <v>1292.5261700000001</v>
      </c>
      <c r="Z1740" s="41">
        <v>3428.0041900000001</v>
      </c>
      <c r="AA1740" s="40">
        <v>11460.38</v>
      </c>
      <c r="AB1740" s="41">
        <v>1432.5474999999999</v>
      </c>
      <c r="AC1740" s="41">
        <v>3724.6234999999997</v>
      </c>
      <c r="AD1740" s="35"/>
      <c r="AE1740" s="35"/>
      <c r="AF1740" s="35"/>
      <c r="AG1740" s="35"/>
      <c r="AH1740" s="35"/>
      <c r="AI1740" s="2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</row>
    <row r="1741" spans="1:49" s="24" customFormat="1">
      <c r="A1741" s="31">
        <v>27813</v>
      </c>
      <c r="B1741" s="31" t="s">
        <v>1665</v>
      </c>
      <c r="C1741" s="31" t="s">
        <v>15</v>
      </c>
      <c r="D1741" s="31"/>
      <c r="E1741" s="31">
        <v>58.04</v>
      </c>
      <c r="F1741" s="31" t="s">
        <v>47</v>
      </c>
      <c r="G1741" s="31" t="s">
        <v>4</v>
      </c>
      <c r="H1741" s="31" t="s">
        <v>6</v>
      </c>
      <c r="I1741" s="40">
        <v>24476.280000000002</v>
      </c>
      <c r="J1741" s="40">
        <v>1468.5768</v>
      </c>
      <c r="K1741" s="40">
        <v>4895.2560000000003</v>
      </c>
      <c r="L1741" s="40">
        <v>25367.883999999998</v>
      </c>
      <c r="M1741" s="41">
        <v>1902.5912999999998</v>
      </c>
      <c r="N1741" s="41">
        <v>5707.7739000000001</v>
      </c>
      <c r="O1741" s="40">
        <v>26972.771199999999</v>
      </c>
      <c r="P1741" s="41">
        <v>2292.6855519999999</v>
      </c>
      <c r="Q1741" s="41">
        <v>6608.3289439999999</v>
      </c>
      <c r="R1741" s="40">
        <v>28577.6584</v>
      </c>
      <c r="S1741" s="41">
        <v>2714.8775479999999</v>
      </c>
      <c r="T1741" s="41">
        <v>7573.0794760000008</v>
      </c>
      <c r="U1741" s="40">
        <v>30182.545599999998</v>
      </c>
      <c r="V1741" s="41">
        <v>3169.1672879999996</v>
      </c>
      <c r="W1741" s="41">
        <v>8602.0254959999984</v>
      </c>
      <c r="X1741" s="40">
        <v>31787.432800000002</v>
      </c>
      <c r="Y1741" s="41">
        <v>3655.5547720000004</v>
      </c>
      <c r="Z1741" s="41">
        <v>9695.1670040000008</v>
      </c>
      <c r="AA1741" s="40">
        <v>33392.32</v>
      </c>
      <c r="AB1741" s="41">
        <v>4174.04</v>
      </c>
      <c r="AC1741" s="41">
        <v>10852.504000000001</v>
      </c>
      <c r="AD1741" s="35"/>
      <c r="AE1741" s="35"/>
      <c r="AF1741" s="35"/>
      <c r="AG1741" s="35"/>
      <c r="AH1741" s="35"/>
      <c r="AI1741" s="2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</row>
    <row r="1742" spans="1:49" s="24" customFormat="1">
      <c r="A1742" s="31">
        <v>21875</v>
      </c>
      <c r="B1742" s="31" t="s">
        <v>2010</v>
      </c>
      <c r="C1742" s="31" t="s">
        <v>15</v>
      </c>
      <c r="D1742" s="31"/>
      <c r="E1742" s="31">
        <v>56.06</v>
      </c>
      <c r="F1742" s="31" t="s">
        <v>405</v>
      </c>
      <c r="G1742" s="31" t="s">
        <v>4</v>
      </c>
      <c r="H1742" s="31" t="s">
        <v>6</v>
      </c>
      <c r="I1742" s="40">
        <v>30627.119999999999</v>
      </c>
      <c r="J1742" s="40">
        <v>1837.6271999999999</v>
      </c>
      <c r="K1742" s="40">
        <v>6125.424</v>
      </c>
      <c r="L1742" s="40">
        <v>32245.844000000005</v>
      </c>
      <c r="M1742" s="41">
        <v>2418.4383000000003</v>
      </c>
      <c r="N1742" s="41">
        <v>7255.3149000000012</v>
      </c>
      <c r="O1742" s="40">
        <v>35159.547200000001</v>
      </c>
      <c r="P1742" s="41">
        <v>2988.5615120000002</v>
      </c>
      <c r="Q1742" s="41">
        <v>8614.0890639999998</v>
      </c>
      <c r="R1742" s="40">
        <v>38073.250400000004</v>
      </c>
      <c r="S1742" s="41">
        <v>3616.9587880000004</v>
      </c>
      <c r="T1742" s="41">
        <v>10089.411356000002</v>
      </c>
      <c r="U1742" s="40">
        <v>40986.953600000001</v>
      </c>
      <c r="V1742" s="41">
        <v>4303.6301279999998</v>
      </c>
      <c r="W1742" s="41">
        <v>11681.281776</v>
      </c>
      <c r="X1742" s="40">
        <v>43900.656800000004</v>
      </c>
      <c r="Y1742" s="41">
        <v>5048.5755320000007</v>
      </c>
      <c r="Z1742" s="41">
        <v>13389.700324000001</v>
      </c>
      <c r="AA1742" s="40">
        <v>46814.36</v>
      </c>
      <c r="AB1742" s="41">
        <v>5851.7950000000001</v>
      </c>
      <c r="AC1742" s="41">
        <v>15214.667000000001</v>
      </c>
      <c r="AD1742" s="35"/>
      <c r="AE1742" s="35"/>
      <c r="AF1742" s="35"/>
      <c r="AG1742" s="35"/>
      <c r="AH1742" s="35"/>
      <c r="AI1742" s="2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</row>
    <row r="1743" spans="1:49" s="24" customFormat="1">
      <c r="A1743" s="31">
        <v>30723</v>
      </c>
      <c r="B1743" s="31" t="s">
        <v>619</v>
      </c>
      <c r="C1743" s="31" t="s">
        <v>13</v>
      </c>
      <c r="D1743" s="31"/>
      <c r="E1743" s="31">
        <v>43.02</v>
      </c>
      <c r="F1743" s="31" t="s">
        <v>177</v>
      </c>
      <c r="G1743" s="31" t="s">
        <v>4</v>
      </c>
      <c r="H1743" s="31" t="s">
        <v>6</v>
      </c>
      <c r="I1743" s="40">
        <v>19448.439999999999</v>
      </c>
      <c r="J1743" s="40">
        <v>1166.9063999999998</v>
      </c>
      <c r="K1743" s="40">
        <v>3889.6880000000001</v>
      </c>
      <c r="L1743" s="40">
        <v>19740.166000000001</v>
      </c>
      <c r="M1743" s="41">
        <v>1480.5124499999999</v>
      </c>
      <c r="N1743" s="41">
        <v>4441.5373500000005</v>
      </c>
      <c r="O1743" s="40">
        <v>20265.272800000002</v>
      </c>
      <c r="P1743" s="41">
        <v>1722.5481880000004</v>
      </c>
      <c r="Q1743" s="41">
        <v>4964.9918360000001</v>
      </c>
      <c r="R1743" s="40">
        <v>20790.379600000004</v>
      </c>
      <c r="S1743" s="41">
        <v>1975.0860620000003</v>
      </c>
      <c r="T1743" s="41">
        <v>5509.4505940000017</v>
      </c>
      <c r="U1743" s="40">
        <v>21315.486400000002</v>
      </c>
      <c r="V1743" s="41">
        <v>2238.126072</v>
      </c>
      <c r="W1743" s="41">
        <v>6074.9136239999998</v>
      </c>
      <c r="X1743" s="40">
        <v>21840.593200000003</v>
      </c>
      <c r="Y1743" s="41">
        <v>2511.6682180000003</v>
      </c>
      <c r="Z1743" s="41">
        <v>6661.3809260000007</v>
      </c>
      <c r="AA1743" s="40">
        <v>22365.7</v>
      </c>
      <c r="AB1743" s="41">
        <v>2795.7125000000001</v>
      </c>
      <c r="AC1743" s="41">
        <v>7268.8525000000009</v>
      </c>
      <c r="AD1743" s="35"/>
      <c r="AE1743" s="35"/>
      <c r="AF1743" s="35"/>
      <c r="AG1743" s="35"/>
      <c r="AH1743" s="35"/>
      <c r="AI1743" s="2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</row>
    <row r="1744" spans="1:49" s="24" customFormat="1">
      <c r="A1744" s="31">
        <v>23354</v>
      </c>
      <c r="B1744" s="31" t="s">
        <v>1895</v>
      </c>
      <c r="C1744" s="31" t="s">
        <v>15</v>
      </c>
      <c r="D1744" s="31"/>
      <c r="E1744" s="31">
        <v>57.09</v>
      </c>
      <c r="F1744" s="31" t="s">
        <v>82</v>
      </c>
      <c r="G1744" s="31" t="s">
        <v>4</v>
      </c>
      <c r="H1744" s="31" t="s">
        <v>6</v>
      </c>
      <c r="I1744" s="40">
        <v>23963.68</v>
      </c>
      <c r="J1744" s="40">
        <v>1437.8208</v>
      </c>
      <c r="K1744" s="40">
        <v>4792.7359999999999</v>
      </c>
      <c r="L1744" s="40">
        <v>25179.248</v>
      </c>
      <c r="M1744" s="41">
        <v>1888.4435999999998</v>
      </c>
      <c r="N1744" s="41">
        <v>5665.3307999999997</v>
      </c>
      <c r="O1744" s="40">
        <v>27367.270400000001</v>
      </c>
      <c r="P1744" s="41">
        <v>2326.2179840000003</v>
      </c>
      <c r="Q1744" s="41">
        <v>6704.9812480000001</v>
      </c>
      <c r="R1744" s="40">
        <v>29555.292800000003</v>
      </c>
      <c r="S1744" s="41">
        <v>2807.7528160000002</v>
      </c>
      <c r="T1744" s="41">
        <v>7832.1525920000013</v>
      </c>
      <c r="U1744" s="40">
        <v>31743.315200000001</v>
      </c>
      <c r="V1744" s="41">
        <v>3333.048096</v>
      </c>
      <c r="W1744" s="41">
        <v>9046.8448319999989</v>
      </c>
      <c r="X1744" s="40">
        <v>33931.337599999999</v>
      </c>
      <c r="Y1744" s="41">
        <v>3902.1038240000003</v>
      </c>
      <c r="Z1744" s="41">
        <v>10349.057967999999</v>
      </c>
      <c r="AA1744" s="40">
        <v>36119.360000000001</v>
      </c>
      <c r="AB1744" s="41">
        <v>4514.92</v>
      </c>
      <c r="AC1744" s="41">
        <v>11738.792000000001</v>
      </c>
      <c r="AD1744" s="35"/>
      <c r="AE1744" s="35"/>
      <c r="AF1744" s="35"/>
      <c r="AG1744" s="35"/>
      <c r="AH1744" s="35"/>
      <c r="AI1744" s="2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</row>
    <row r="1745" spans="1:49" s="24" customFormat="1">
      <c r="A1745" s="31">
        <v>31194</v>
      </c>
      <c r="B1745" s="31" t="s">
        <v>580</v>
      </c>
      <c r="C1745" s="31" t="s">
        <v>13</v>
      </c>
      <c r="D1745" s="31"/>
      <c r="E1745" s="31">
        <v>54.05</v>
      </c>
      <c r="F1745" s="31" t="s">
        <v>30</v>
      </c>
      <c r="G1745" s="31" t="s">
        <v>4</v>
      </c>
      <c r="H1745" s="31" t="s">
        <v>6</v>
      </c>
      <c r="I1745" s="40">
        <v>24288.099999999995</v>
      </c>
      <c r="J1745" s="40">
        <v>1457.2859999999996</v>
      </c>
      <c r="K1745" s="40">
        <v>4857.619999999999</v>
      </c>
      <c r="L1745" s="40">
        <v>24579.557999999997</v>
      </c>
      <c r="M1745" s="41">
        <v>1843.4668499999998</v>
      </c>
      <c r="N1745" s="41">
        <v>5530.4005499999994</v>
      </c>
      <c r="O1745" s="40">
        <v>25104.182399999998</v>
      </c>
      <c r="P1745" s="41">
        <v>2133.8555040000001</v>
      </c>
      <c r="Q1745" s="41">
        <v>6150.5246879999995</v>
      </c>
      <c r="R1745" s="40">
        <v>25628.806799999998</v>
      </c>
      <c r="S1745" s="41">
        <v>2434.7366459999998</v>
      </c>
      <c r="T1745" s="41">
        <v>6791.6338020000003</v>
      </c>
      <c r="U1745" s="40">
        <v>26153.431199999999</v>
      </c>
      <c r="V1745" s="41">
        <v>2746.1102759999999</v>
      </c>
      <c r="W1745" s="41">
        <v>7453.727891999999</v>
      </c>
      <c r="X1745" s="40">
        <v>26678.0556</v>
      </c>
      <c r="Y1745" s="41">
        <v>3067.9763940000003</v>
      </c>
      <c r="Z1745" s="41">
        <v>8136.8069580000001</v>
      </c>
      <c r="AA1745" s="40">
        <v>27202.68</v>
      </c>
      <c r="AB1745" s="41">
        <v>3400.335</v>
      </c>
      <c r="AC1745" s="41">
        <v>8840.871000000001</v>
      </c>
      <c r="AD1745" s="35"/>
      <c r="AE1745" s="35"/>
      <c r="AF1745" s="35"/>
      <c r="AG1745" s="35"/>
      <c r="AH1745" s="35"/>
      <c r="AI1745" s="2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</row>
    <row r="1746" spans="1:49" s="24" customFormat="1">
      <c r="A1746" s="31">
        <v>23088</v>
      </c>
      <c r="B1746" s="31" t="s">
        <v>1922</v>
      </c>
      <c r="C1746" s="31" t="s">
        <v>15</v>
      </c>
      <c r="D1746" s="31"/>
      <c r="E1746" s="31">
        <v>55.05</v>
      </c>
      <c r="F1746" s="31" t="s">
        <v>189</v>
      </c>
      <c r="G1746" s="31" t="s">
        <v>4</v>
      </c>
      <c r="H1746" s="31" t="s">
        <v>6</v>
      </c>
      <c r="I1746" s="40">
        <v>19448.439999999999</v>
      </c>
      <c r="J1746" s="40">
        <v>1166.9063999999998</v>
      </c>
      <c r="K1746" s="40">
        <v>3889.6880000000001</v>
      </c>
      <c r="L1746" s="40">
        <v>20420.862000000001</v>
      </c>
      <c r="M1746" s="41">
        <v>1531.56465</v>
      </c>
      <c r="N1746" s="41">
        <v>4594.6939500000008</v>
      </c>
      <c r="O1746" s="40">
        <v>22171.221600000004</v>
      </c>
      <c r="P1746" s="41">
        <v>1884.5538360000005</v>
      </c>
      <c r="Q1746" s="41">
        <v>5431.9492920000012</v>
      </c>
      <c r="R1746" s="40">
        <v>23921.581200000001</v>
      </c>
      <c r="S1746" s="41">
        <v>2272.5502139999999</v>
      </c>
      <c r="T1746" s="41">
        <v>6339.2190180000007</v>
      </c>
      <c r="U1746" s="40">
        <v>25671.940800000004</v>
      </c>
      <c r="V1746" s="41">
        <v>2695.5537840000002</v>
      </c>
      <c r="W1746" s="41">
        <v>7316.5031280000003</v>
      </c>
      <c r="X1746" s="40">
        <v>27422.300400000004</v>
      </c>
      <c r="Y1746" s="41">
        <v>3153.5645460000005</v>
      </c>
      <c r="Z1746" s="41">
        <v>8363.8016220000009</v>
      </c>
      <c r="AA1746" s="40">
        <v>29172.660000000003</v>
      </c>
      <c r="AB1746" s="41">
        <v>3646.5825000000004</v>
      </c>
      <c r="AC1746" s="41">
        <v>9481.1145000000015</v>
      </c>
      <c r="AD1746" s="35"/>
      <c r="AE1746" s="35"/>
      <c r="AF1746" s="35"/>
      <c r="AG1746" s="35"/>
      <c r="AH1746" s="35"/>
      <c r="AI1746" s="2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</row>
    <row r="1747" spans="1:49" s="24" customFormat="1">
      <c r="A1747" s="31">
        <v>21343</v>
      </c>
      <c r="B1747" s="31" t="s">
        <v>1096</v>
      </c>
      <c r="C1747" s="31" t="s">
        <v>13</v>
      </c>
      <c r="D1747" s="31"/>
      <c r="E1747" s="31">
        <v>57.06</v>
      </c>
      <c r="F1747" s="31" t="s">
        <v>301</v>
      </c>
      <c r="G1747" s="31" t="s">
        <v>4</v>
      </c>
      <c r="H1747" s="31" t="s">
        <v>6</v>
      </c>
      <c r="I1747" s="40">
        <v>15558.739999999998</v>
      </c>
      <c r="J1747" s="40">
        <v>933.52439999999979</v>
      </c>
      <c r="K1747" s="40">
        <v>3111.7479999999996</v>
      </c>
      <c r="L1747" s="40">
        <v>16336.678</v>
      </c>
      <c r="M1747" s="41">
        <v>1225.2508499999999</v>
      </c>
      <c r="N1747" s="41">
        <v>3675.7525500000002</v>
      </c>
      <c r="O1747" s="40">
        <v>17736.966399999998</v>
      </c>
      <c r="P1747" s="41">
        <v>1507.6421439999999</v>
      </c>
      <c r="Q1747" s="41">
        <v>4345.5567679999995</v>
      </c>
      <c r="R1747" s="40">
        <v>19137.254799999999</v>
      </c>
      <c r="S1747" s="41">
        <v>1818.0392059999999</v>
      </c>
      <c r="T1747" s="41">
        <v>5071.3725219999997</v>
      </c>
      <c r="U1747" s="40">
        <v>20537.5432</v>
      </c>
      <c r="V1747" s="41">
        <v>2156.4420359999999</v>
      </c>
      <c r="W1747" s="41">
        <v>5853.1998119999998</v>
      </c>
      <c r="X1747" s="40">
        <v>21937.831599999998</v>
      </c>
      <c r="Y1747" s="41">
        <v>2522.8506339999999</v>
      </c>
      <c r="Z1747" s="41">
        <v>6691.0386379999991</v>
      </c>
      <c r="AA1747" s="40">
        <v>23338.12</v>
      </c>
      <c r="AB1747" s="41">
        <v>2917.2649999999999</v>
      </c>
      <c r="AC1747" s="41">
        <v>7584.8890000000001</v>
      </c>
      <c r="AD1747" s="35"/>
      <c r="AE1747" s="35"/>
      <c r="AF1747" s="35"/>
      <c r="AG1747" s="35"/>
      <c r="AH1747" s="35"/>
      <c r="AI1747" s="2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</row>
    <row r="1748" spans="1:49" s="24" customFormat="1">
      <c r="A1748" s="31">
        <v>31524</v>
      </c>
      <c r="B1748" s="31" t="s">
        <v>1284</v>
      </c>
      <c r="C1748" s="31" t="s">
        <v>15</v>
      </c>
      <c r="D1748" s="31"/>
      <c r="E1748" s="31">
        <v>48.1</v>
      </c>
      <c r="F1748" s="31" t="s">
        <v>263</v>
      </c>
      <c r="G1748" s="31" t="s">
        <v>4</v>
      </c>
      <c r="H1748" s="31" t="s">
        <v>6</v>
      </c>
      <c r="I1748" s="40">
        <v>14218.059999999998</v>
      </c>
      <c r="J1748" s="40">
        <v>853.08359999999982</v>
      </c>
      <c r="K1748" s="40">
        <v>2843.6119999999996</v>
      </c>
      <c r="L1748" s="40">
        <v>14367.35</v>
      </c>
      <c r="M1748" s="41">
        <v>1077.55125</v>
      </c>
      <c r="N1748" s="41">
        <v>3232.6537499999999</v>
      </c>
      <c r="O1748" s="40">
        <v>14636.072</v>
      </c>
      <c r="P1748" s="41">
        <v>1244.0661200000002</v>
      </c>
      <c r="Q1748" s="41">
        <v>3585.8376399999997</v>
      </c>
      <c r="R1748" s="40">
        <v>14904.794</v>
      </c>
      <c r="S1748" s="41">
        <v>1415.95543</v>
      </c>
      <c r="T1748" s="41">
        <v>3949.7704100000001</v>
      </c>
      <c r="U1748" s="40">
        <v>15173.516</v>
      </c>
      <c r="V1748" s="41">
        <v>1593.2191799999998</v>
      </c>
      <c r="W1748" s="41">
        <v>4324.4520599999996</v>
      </c>
      <c r="X1748" s="40">
        <v>15442.237999999999</v>
      </c>
      <c r="Y1748" s="41">
        <v>1775.8573699999999</v>
      </c>
      <c r="Z1748" s="41">
        <v>4709.8825899999993</v>
      </c>
      <c r="AA1748" s="40">
        <v>15710.96</v>
      </c>
      <c r="AB1748" s="41">
        <v>1963.87</v>
      </c>
      <c r="AC1748" s="41">
        <v>5106.0619999999999</v>
      </c>
      <c r="AD1748" s="35"/>
      <c r="AE1748" s="35"/>
      <c r="AF1748" s="35"/>
      <c r="AG1748" s="35"/>
      <c r="AH1748" s="35"/>
      <c r="AI1748" s="2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</row>
    <row r="1749" spans="1:49" s="24" customFormat="1">
      <c r="A1749" s="31">
        <v>29503</v>
      </c>
      <c r="B1749" s="31" t="s">
        <v>1504</v>
      </c>
      <c r="C1749" s="31" t="s">
        <v>15</v>
      </c>
      <c r="D1749" s="31"/>
      <c r="E1749" s="31">
        <v>49.09</v>
      </c>
      <c r="F1749" s="31" t="s">
        <v>54</v>
      </c>
      <c r="G1749" s="31" t="s">
        <v>4</v>
      </c>
      <c r="H1749" s="31" t="s">
        <v>6</v>
      </c>
      <c r="I1749" s="40">
        <v>30888.300000000003</v>
      </c>
      <c r="J1749" s="40">
        <v>1853.298</v>
      </c>
      <c r="K1749" s="40">
        <v>6177.6600000000008</v>
      </c>
      <c r="L1749" s="40">
        <v>31729.755999999994</v>
      </c>
      <c r="M1749" s="41">
        <v>2379.7316999999994</v>
      </c>
      <c r="N1749" s="41">
        <v>7139.195099999999</v>
      </c>
      <c r="O1749" s="40">
        <v>33244.376799999998</v>
      </c>
      <c r="P1749" s="41">
        <v>2825.7720279999999</v>
      </c>
      <c r="Q1749" s="41">
        <v>8144.872315999999</v>
      </c>
      <c r="R1749" s="40">
        <v>34758.997599999995</v>
      </c>
      <c r="S1749" s="41">
        <v>3302.1047719999997</v>
      </c>
      <c r="T1749" s="41">
        <v>9211.1343639999996</v>
      </c>
      <c r="U1749" s="40">
        <v>36273.618399999992</v>
      </c>
      <c r="V1749" s="41">
        <v>3808.7299319999988</v>
      </c>
      <c r="W1749" s="41">
        <v>10337.981243999997</v>
      </c>
      <c r="X1749" s="40">
        <v>37788.239199999996</v>
      </c>
      <c r="Y1749" s="41">
        <v>4345.647508</v>
      </c>
      <c r="Z1749" s="41">
        <v>11525.412955999998</v>
      </c>
      <c r="AA1749" s="40">
        <v>39302.859999999993</v>
      </c>
      <c r="AB1749" s="41">
        <v>4912.8574999999992</v>
      </c>
      <c r="AC1749" s="41">
        <v>12773.429499999998</v>
      </c>
      <c r="AD1749" s="35"/>
      <c r="AE1749" s="35"/>
      <c r="AF1749" s="35"/>
      <c r="AG1749" s="35"/>
      <c r="AH1749" s="35"/>
      <c r="AI1749" s="2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</row>
    <row r="1750" spans="1:49" s="24" customFormat="1">
      <c r="A1750" s="31">
        <v>25963</v>
      </c>
      <c r="B1750" s="31" t="s">
        <v>1745</v>
      </c>
      <c r="C1750" s="31" t="s">
        <v>15</v>
      </c>
      <c r="D1750" s="31"/>
      <c r="E1750" s="31">
        <v>51</v>
      </c>
      <c r="F1750" s="31" t="s">
        <v>351</v>
      </c>
      <c r="G1750" s="31" t="s">
        <v>4</v>
      </c>
      <c r="H1750" s="31" t="s">
        <v>6</v>
      </c>
      <c r="I1750" s="40">
        <v>30438.94</v>
      </c>
      <c r="J1750" s="40">
        <v>1826.3363999999999</v>
      </c>
      <c r="K1750" s="40">
        <v>6087.7880000000005</v>
      </c>
      <c r="L1750" s="40">
        <v>31656.498000000003</v>
      </c>
      <c r="M1750" s="41">
        <v>2374.2373500000003</v>
      </c>
      <c r="N1750" s="41">
        <v>7122.712050000001</v>
      </c>
      <c r="O1750" s="40">
        <v>33848.102400000003</v>
      </c>
      <c r="P1750" s="41">
        <v>2877.0887040000007</v>
      </c>
      <c r="Q1750" s="41">
        <v>8292.7850880000005</v>
      </c>
      <c r="R1750" s="40">
        <v>36039.7068</v>
      </c>
      <c r="S1750" s="41">
        <v>3423.7721460000002</v>
      </c>
      <c r="T1750" s="41">
        <v>9550.5223020000012</v>
      </c>
      <c r="U1750" s="40">
        <v>38231.311200000004</v>
      </c>
      <c r="V1750" s="41">
        <v>4014.2876760000004</v>
      </c>
      <c r="W1750" s="41">
        <v>10895.923692</v>
      </c>
      <c r="X1750" s="40">
        <v>40422.915600000008</v>
      </c>
      <c r="Y1750" s="41">
        <v>4648.6352940000015</v>
      </c>
      <c r="Z1750" s="41">
        <v>12328.989258000001</v>
      </c>
      <c r="AA1750" s="40">
        <v>42614.520000000004</v>
      </c>
      <c r="AB1750" s="41">
        <v>5326.8150000000005</v>
      </c>
      <c r="AC1750" s="41">
        <v>13849.719000000001</v>
      </c>
      <c r="AD1750" s="35"/>
      <c r="AE1750" s="35"/>
      <c r="AF1750" s="35"/>
      <c r="AG1750" s="35"/>
      <c r="AH1750" s="35"/>
      <c r="AI1750" s="2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</row>
    <row r="1751" spans="1:49" s="24" customFormat="1">
      <c r="A1751" s="31">
        <v>29624</v>
      </c>
      <c r="B1751" s="31" t="s">
        <v>709</v>
      </c>
      <c r="C1751" s="31" t="s">
        <v>13</v>
      </c>
      <c r="D1751" s="31"/>
      <c r="E1751" s="31">
        <v>58.1</v>
      </c>
      <c r="F1751" s="31" t="s">
        <v>38</v>
      </c>
      <c r="G1751" s="31" t="s">
        <v>4</v>
      </c>
      <c r="H1751" s="31" t="s">
        <v>6</v>
      </c>
      <c r="I1751" s="40">
        <v>21004.319999999996</v>
      </c>
      <c r="J1751" s="40">
        <v>1260.2591999999997</v>
      </c>
      <c r="K1751" s="40">
        <v>4200.8639999999996</v>
      </c>
      <c r="L1751" s="40">
        <v>21476.917999999998</v>
      </c>
      <c r="M1751" s="41">
        <v>1610.7688499999997</v>
      </c>
      <c r="N1751" s="41">
        <v>4832.3065499999993</v>
      </c>
      <c r="O1751" s="40">
        <v>22327.594399999994</v>
      </c>
      <c r="P1751" s="41">
        <v>1897.8455239999996</v>
      </c>
      <c r="Q1751" s="41">
        <v>5470.2606279999982</v>
      </c>
      <c r="R1751" s="40">
        <v>23178.270799999995</v>
      </c>
      <c r="S1751" s="41">
        <v>2201.9357259999997</v>
      </c>
      <c r="T1751" s="41">
        <v>6142.2417619999987</v>
      </c>
      <c r="U1751" s="40">
        <v>24028.947199999995</v>
      </c>
      <c r="V1751" s="41">
        <v>2523.0394559999995</v>
      </c>
      <c r="W1751" s="41">
        <v>6848.2499519999983</v>
      </c>
      <c r="X1751" s="40">
        <v>24879.623599999995</v>
      </c>
      <c r="Y1751" s="41">
        <v>2861.1567139999997</v>
      </c>
      <c r="Z1751" s="41">
        <v>7588.2851979999987</v>
      </c>
      <c r="AA1751" s="40">
        <v>25730.299999999996</v>
      </c>
      <c r="AB1751" s="41">
        <v>3216.2874999999995</v>
      </c>
      <c r="AC1751" s="41">
        <v>8362.347499999998</v>
      </c>
      <c r="AD1751" s="35"/>
      <c r="AE1751" s="35"/>
      <c r="AF1751" s="35"/>
      <c r="AG1751" s="35"/>
      <c r="AH1751" s="35"/>
      <c r="AI1751" s="2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</row>
    <row r="1752" spans="1:49" s="24" customFormat="1">
      <c r="A1752" s="31">
        <v>30966</v>
      </c>
      <c r="B1752" s="31" t="s">
        <v>1316</v>
      </c>
      <c r="C1752" s="31" t="s">
        <v>15</v>
      </c>
      <c r="D1752" s="31"/>
      <c r="E1752" s="31">
        <v>37.090000000000003</v>
      </c>
      <c r="F1752" s="31" t="s">
        <v>361</v>
      </c>
      <c r="G1752" s="31" t="s">
        <v>4</v>
      </c>
      <c r="H1752" s="31" t="s">
        <v>6</v>
      </c>
      <c r="I1752" s="40">
        <v>16171.4</v>
      </c>
      <c r="J1752" s="40">
        <v>970.28399999999999</v>
      </c>
      <c r="K1752" s="40">
        <v>3234.28</v>
      </c>
      <c r="L1752" s="40">
        <v>16365.456</v>
      </c>
      <c r="M1752" s="41">
        <v>1227.4092000000001</v>
      </c>
      <c r="N1752" s="41">
        <v>3682.2276000000002</v>
      </c>
      <c r="O1752" s="40">
        <v>16714.756799999999</v>
      </c>
      <c r="P1752" s="41">
        <v>1420.754328</v>
      </c>
      <c r="Q1752" s="41">
        <v>4095.1154159999996</v>
      </c>
      <c r="R1752" s="40">
        <v>17064.0576</v>
      </c>
      <c r="S1752" s="41">
        <v>1621.085472</v>
      </c>
      <c r="T1752" s="41">
        <v>4521.9752640000006</v>
      </c>
      <c r="U1752" s="40">
        <v>17413.358400000001</v>
      </c>
      <c r="V1752" s="41">
        <v>1828.402632</v>
      </c>
      <c r="W1752" s="41">
        <v>4962.8071439999994</v>
      </c>
      <c r="X1752" s="40">
        <v>17762.659199999998</v>
      </c>
      <c r="Y1752" s="41">
        <v>2042.7058079999999</v>
      </c>
      <c r="Z1752" s="41">
        <v>5417.6110559999997</v>
      </c>
      <c r="AA1752" s="40">
        <v>18111.96</v>
      </c>
      <c r="AB1752" s="41">
        <v>2263.9949999999999</v>
      </c>
      <c r="AC1752" s="41">
        <v>5886.3869999999997</v>
      </c>
      <c r="AD1752" s="35"/>
      <c r="AE1752" s="35"/>
      <c r="AF1752" s="35"/>
      <c r="AG1752" s="35"/>
      <c r="AH1752" s="35"/>
      <c r="AI1752" s="2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</row>
    <row r="1753" spans="1:49" s="24" customFormat="1">
      <c r="A1753" s="31">
        <v>32068</v>
      </c>
      <c r="B1753" s="31" t="s">
        <v>1254</v>
      </c>
      <c r="C1753" s="31" t="s">
        <v>15</v>
      </c>
      <c r="D1753" s="31"/>
      <c r="E1753" s="31">
        <v>40.11</v>
      </c>
      <c r="F1753" s="31" t="s">
        <v>225</v>
      </c>
      <c r="G1753" s="31" t="s">
        <v>4</v>
      </c>
      <c r="H1753" s="31" t="s">
        <v>6</v>
      </c>
      <c r="I1753" s="40">
        <v>10232.48</v>
      </c>
      <c r="J1753" s="40">
        <v>613.94880000000001</v>
      </c>
      <c r="K1753" s="40">
        <v>2046.4960000000001</v>
      </c>
      <c r="L1753" s="40">
        <v>10324.572</v>
      </c>
      <c r="M1753" s="41">
        <v>774.34289999999999</v>
      </c>
      <c r="N1753" s="41">
        <v>2323.0287000000003</v>
      </c>
      <c r="O1753" s="40">
        <v>10490.337599999999</v>
      </c>
      <c r="P1753" s="41">
        <v>891.67869599999995</v>
      </c>
      <c r="Q1753" s="41">
        <v>2570.1327119999996</v>
      </c>
      <c r="R1753" s="40">
        <v>10656.1032</v>
      </c>
      <c r="S1753" s="41">
        <v>1012.329804</v>
      </c>
      <c r="T1753" s="41">
        <v>2823.8673480000002</v>
      </c>
      <c r="U1753" s="40">
        <v>10821.8688</v>
      </c>
      <c r="V1753" s="41">
        <v>1136.2962239999999</v>
      </c>
      <c r="W1753" s="41">
        <v>3084.2326079999998</v>
      </c>
      <c r="X1753" s="40">
        <v>10987.634399999999</v>
      </c>
      <c r="Y1753" s="41">
        <v>1263.5779559999999</v>
      </c>
      <c r="Z1753" s="41">
        <v>3351.2284919999997</v>
      </c>
      <c r="AA1753" s="40">
        <v>11153.4</v>
      </c>
      <c r="AB1753" s="41">
        <v>1394.175</v>
      </c>
      <c r="AC1753" s="41">
        <v>3624.855</v>
      </c>
      <c r="AD1753" s="35"/>
      <c r="AE1753" s="35"/>
      <c r="AF1753" s="35"/>
      <c r="AG1753" s="35"/>
      <c r="AH1753" s="35"/>
      <c r="AI1753" s="2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</row>
    <row r="1754" spans="1:49" s="24" customFormat="1">
      <c r="A1754" s="31">
        <v>26851</v>
      </c>
      <c r="B1754" s="31" t="s">
        <v>872</v>
      </c>
      <c r="C1754" s="31" t="s">
        <v>13</v>
      </c>
      <c r="D1754" s="31"/>
      <c r="E1754" s="31">
        <v>54.11</v>
      </c>
      <c r="F1754" s="31" t="s">
        <v>26</v>
      </c>
      <c r="G1754" s="31" t="s">
        <v>4</v>
      </c>
      <c r="H1754" s="31" t="s">
        <v>6</v>
      </c>
      <c r="I1754" s="40">
        <v>19448.439999999999</v>
      </c>
      <c r="J1754" s="40">
        <v>1166.9063999999998</v>
      </c>
      <c r="K1754" s="40">
        <v>3889.6880000000001</v>
      </c>
      <c r="L1754" s="40">
        <v>20148.583999999999</v>
      </c>
      <c r="M1754" s="41">
        <v>1511.1437999999998</v>
      </c>
      <c r="N1754" s="41">
        <v>4533.4313999999995</v>
      </c>
      <c r="O1754" s="40">
        <v>21408.843199999999</v>
      </c>
      <c r="P1754" s="41">
        <v>1819.7516720000001</v>
      </c>
      <c r="Q1754" s="41">
        <v>5245.1665839999996</v>
      </c>
      <c r="R1754" s="40">
        <v>22669.1024</v>
      </c>
      <c r="S1754" s="41">
        <v>2153.5647279999998</v>
      </c>
      <c r="T1754" s="41">
        <v>6007.3121360000005</v>
      </c>
      <c r="U1754" s="40">
        <v>23929.3616</v>
      </c>
      <c r="V1754" s="41">
        <v>2512.5829679999997</v>
      </c>
      <c r="W1754" s="41">
        <v>6819.8680559999993</v>
      </c>
      <c r="X1754" s="40">
        <v>25189.620800000001</v>
      </c>
      <c r="Y1754" s="41">
        <v>2896.8063920000004</v>
      </c>
      <c r="Z1754" s="41">
        <v>7682.8343439999999</v>
      </c>
      <c r="AA1754" s="40">
        <v>26449.879999999997</v>
      </c>
      <c r="AB1754" s="41">
        <v>3306.2349999999997</v>
      </c>
      <c r="AC1754" s="41">
        <v>8596.2109999999993</v>
      </c>
      <c r="AD1754" s="35"/>
      <c r="AE1754" s="35"/>
      <c r="AF1754" s="35"/>
      <c r="AG1754" s="35"/>
      <c r="AH1754" s="35"/>
      <c r="AI1754" s="2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</row>
    <row r="1755" spans="1:49" s="24" customFormat="1">
      <c r="A1755" s="31">
        <v>29686</v>
      </c>
      <c r="B1755" s="31" t="s">
        <v>710</v>
      </c>
      <c r="C1755" s="31" t="s">
        <v>13</v>
      </c>
      <c r="D1755" s="31"/>
      <c r="E1755" s="31">
        <v>50.03</v>
      </c>
      <c r="F1755" s="31" t="s">
        <v>230</v>
      </c>
      <c r="G1755" s="31" t="s">
        <v>4</v>
      </c>
      <c r="H1755" s="31" t="s">
        <v>6</v>
      </c>
      <c r="I1755" s="40">
        <v>27644.86</v>
      </c>
      <c r="J1755" s="40">
        <v>1658.6915999999999</v>
      </c>
      <c r="K1755" s="40">
        <v>5528.9720000000007</v>
      </c>
      <c r="L1755" s="40">
        <v>28360.747999999996</v>
      </c>
      <c r="M1755" s="41">
        <v>2127.0560999999998</v>
      </c>
      <c r="N1755" s="41">
        <v>6381.1682999999994</v>
      </c>
      <c r="O1755" s="40">
        <v>29649.346399999999</v>
      </c>
      <c r="P1755" s="41">
        <v>2520.1944440000002</v>
      </c>
      <c r="Q1755" s="41">
        <v>7264.0898679999991</v>
      </c>
      <c r="R1755" s="40">
        <v>30937.944799999997</v>
      </c>
      <c r="S1755" s="41">
        <v>2939.1047559999997</v>
      </c>
      <c r="T1755" s="41">
        <v>8198.5553719999989</v>
      </c>
      <c r="U1755" s="40">
        <v>32226.543199999996</v>
      </c>
      <c r="V1755" s="41">
        <v>3383.7870359999997</v>
      </c>
      <c r="W1755" s="41">
        <v>9184.5648119999987</v>
      </c>
      <c r="X1755" s="40">
        <v>33515.141599999995</v>
      </c>
      <c r="Y1755" s="41">
        <v>3854.2412839999997</v>
      </c>
      <c r="Z1755" s="41">
        <v>10222.118187999999</v>
      </c>
      <c r="AA1755" s="40">
        <v>34803.74</v>
      </c>
      <c r="AB1755" s="41">
        <v>4350.4674999999997</v>
      </c>
      <c r="AC1755" s="41">
        <v>11311.2155</v>
      </c>
      <c r="AD1755" s="35"/>
      <c r="AE1755" s="35"/>
      <c r="AF1755" s="35"/>
      <c r="AG1755" s="35"/>
      <c r="AH1755" s="35"/>
      <c r="AI1755" s="2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</row>
    <row r="1756" spans="1:49" s="24" customFormat="1">
      <c r="A1756" s="31">
        <v>21466</v>
      </c>
      <c r="B1756" s="31" t="s">
        <v>2064</v>
      </c>
      <c r="C1756" s="31" t="s">
        <v>15</v>
      </c>
      <c r="D1756" s="31"/>
      <c r="E1756" s="31">
        <v>60</v>
      </c>
      <c r="F1756" s="31" t="s">
        <v>80</v>
      </c>
      <c r="G1756" s="31" t="s">
        <v>4</v>
      </c>
      <c r="H1756" s="31" t="s">
        <v>6</v>
      </c>
      <c r="I1756" s="40">
        <v>14928.18</v>
      </c>
      <c r="J1756" s="40">
        <v>895.69079999999997</v>
      </c>
      <c r="K1756" s="40">
        <v>2985.6360000000004</v>
      </c>
      <c r="L1756" s="40">
        <v>15674.588000000002</v>
      </c>
      <c r="M1756" s="41">
        <v>1175.5941</v>
      </c>
      <c r="N1756" s="41">
        <v>3526.7823000000003</v>
      </c>
      <c r="O1756" s="40">
        <v>17018.122400000004</v>
      </c>
      <c r="P1756" s="41">
        <v>1446.5404040000005</v>
      </c>
      <c r="Q1756" s="41">
        <v>4169.439988000001</v>
      </c>
      <c r="R1756" s="40">
        <v>18361.656800000001</v>
      </c>
      <c r="S1756" s="41">
        <v>1744.3573960000001</v>
      </c>
      <c r="T1756" s="41">
        <v>4865.8390520000003</v>
      </c>
      <c r="U1756" s="40">
        <v>19705.191200000001</v>
      </c>
      <c r="V1756" s="41">
        <v>2069.0450759999999</v>
      </c>
      <c r="W1756" s="41">
        <v>5615.9794919999995</v>
      </c>
      <c r="X1756" s="40">
        <v>21048.725600000002</v>
      </c>
      <c r="Y1756" s="41">
        <v>2420.6034440000003</v>
      </c>
      <c r="Z1756" s="41">
        <v>6419.8613080000005</v>
      </c>
      <c r="AA1756" s="40">
        <v>22392.260000000002</v>
      </c>
      <c r="AB1756" s="41">
        <v>2799.0325000000003</v>
      </c>
      <c r="AC1756" s="41">
        <v>7277.4845000000005</v>
      </c>
      <c r="AD1756" s="35"/>
      <c r="AE1756" s="35"/>
      <c r="AF1756" s="35"/>
      <c r="AG1756" s="35"/>
      <c r="AH1756" s="35"/>
      <c r="AI1756" s="2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</row>
    <row r="1757" spans="1:49" s="24" customFormat="1">
      <c r="A1757" s="31">
        <v>20646</v>
      </c>
      <c r="B1757" s="31" t="s">
        <v>2088</v>
      </c>
      <c r="C1757" s="31" t="s">
        <v>15</v>
      </c>
      <c r="D1757" s="31"/>
      <c r="E1757" s="31">
        <v>70.06</v>
      </c>
      <c r="F1757" s="31" t="s">
        <v>362</v>
      </c>
      <c r="G1757" s="31" t="s">
        <v>4</v>
      </c>
      <c r="H1757" s="31" t="s">
        <v>6</v>
      </c>
      <c r="I1757" s="40">
        <v>27289.599999999999</v>
      </c>
      <c r="J1757" s="40">
        <v>1637.3759999999997</v>
      </c>
      <c r="K1757" s="40">
        <v>5457.92</v>
      </c>
      <c r="L1757" s="40">
        <v>28697.764000000006</v>
      </c>
      <c r="M1757" s="41">
        <v>2152.3323000000005</v>
      </c>
      <c r="N1757" s="41">
        <v>6456.9969000000019</v>
      </c>
      <c r="O1757" s="40">
        <v>31232.459200000005</v>
      </c>
      <c r="P1757" s="41">
        <v>2654.7590320000004</v>
      </c>
      <c r="Q1757" s="41">
        <v>7651.9525040000008</v>
      </c>
      <c r="R1757" s="40">
        <v>33767.154400000007</v>
      </c>
      <c r="S1757" s="41">
        <v>3207.8796680000005</v>
      </c>
      <c r="T1757" s="41">
        <v>8948.2959160000028</v>
      </c>
      <c r="U1757" s="40">
        <v>36301.849600000001</v>
      </c>
      <c r="V1757" s="41">
        <v>3811.6942079999999</v>
      </c>
      <c r="W1757" s="41">
        <v>10346.027135999999</v>
      </c>
      <c r="X1757" s="40">
        <v>38836.544800000003</v>
      </c>
      <c r="Y1757" s="41">
        <v>4466.2026520000009</v>
      </c>
      <c r="Z1757" s="41">
        <v>11845.146164000002</v>
      </c>
      <c r="AA1757" s="40">
        <v>41371.240000000005</v>
      </c>
      <c r="AB1757" s="41">
        <v>5171.4050000000007</v>
      </c>
      <c r="AC1757" s="41">
        <v>13445.653000000002</v>
      </c>
      <c r="AD1757" s="35"/>
      <c r="AE1757" s="35"/>
      <c r="AF1757" s="35"/>
      <c r="AG1757" s="35"/>
      <c r="AH1757" s="35"/>
      <c r="AI1757" s="2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</row>
    <row r="1758" spans="1:49" s="24" customFormat="1">
      <c r="A1758" s="31">
        <v>29296</v>
      </c>
      <c r="B1758" s="31" t="s">
        <v>748</v>
      </c>
      <c r="C1758" s="31" t="s">
        <v>13</v>
      </c>
      <c r="D1758" s="31"/>
      <c r="E1758" s="31">
        <v>42</v>
      </c>
      <c r="F1758" s="31" t="s">
        <v>324</v>
      </c>
      <c r="G1758" s="31" t="s">
        <v>4</v>
      </c>
      <c r="H1758" s="31" t="s">
        <v>6</v>
      </c>
      <c r="I1758" s="40">
        <v>19448.439999999999</v>
      </c>
      <c r="J1758" s="40">
        <v>1166.9063999999998</v>
      </c>
      <c r="K1758" s="40">
        <v>3889.6880000000001</v>
      </c>
      <c r="L1758" s="40">
        <v>19915.201999999997</v>
      </c>
      <c r="M1758" s="41">
        <v>1493.6401499999997</v>
      </c>
      <c r="N1758" s="41">
        <v>4480.9204499999996</v>
      </c>
      <c r="O1758" s="40">
        <v>20755.373599999999</v>
      </c>
      <c r="P1758" s="41">
        <v>1764.206756</v>
      </c>
      <c r="Q1758" s="41">
        <v>5085.0665319999998</v>
      </c>
      <c r="R1758" s="40">
        <v>21595.5452</v>
      </c>
      <c r="S1758" s="41">
        <v>2051.5767940000001</v>
      </c>
      <c r="T1758" s="41">
        <v>5722.8194780000003</v>
      </c>
      <c r="U1758" s="40">
        <v>22435.716799999998</v>
      </c>
      <c r="V1758" s="41">
        <v>2355.7502639999998</v>
      </c>
      <c r="W1758" s="41">
        <v>6394.1792879999994</v>
      </c>
      <c r="X1758" s="40">
        <v>23275.8884</v>
      </c>
      <c r="Y1758" s="41">
        <v>2676.7271660000001</v>
      </c>
      <c r="Z1758" s="41">
        <v>7099.1459619999996</v>
      </c>
      <c r="AA1758" s="40">
        <v>24116.059999999998</v>
      </c>
      <c r="AB1758" s="41">
        <v>3014.5074999999997</v>
      </c>
      <c r="AC1758" s="41">
        <v>7837.7194999999992</v>
      </c>
      <c r="AD1758" s="35"/>
      <c r="AE1758" s="35"/>
      <c r="AF1758" s="35"/>
      <c r="AG1758" s="35"/>
      <c r="AH1758" s="35"/>
      <c r="AI1758" s="2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</row>
    <row r="1759" spans="1:49" s="24" customFormat="1">
      <c r="A1759" s="31">
        <v>21510</v>
      </c>
      <c r="B1759" s="31" t="s">
        <v>2134</v>
      </c>
      <c r="C1759" s="31" t="s">
        <v>15</v>
      </c>
      <c r="D1759" s="31"/>
      <c r="E1759" s="31">
        <v>60.11</v>
      </c>
      <c r="F1759" s="31" t="s">
        <v>388</v>
      </c>
      <c r="G1759" s="31" t="s">
        <v>4</v>
      </c>
      <c r="H1759" s="31" t="s">
        <v>6</v>
      </c>
      <c r="I1759" s="40">
        <v>27195.5</v>
      </c>
      <c r="J1759" s="40">
        <v>1631.73</v>
      </c>
      <c r="K1759" s="40">
        <v>5439.1</v>
      </c>
      <c r="L1759" s="40">
        <v>28555.274000000001</v>
      </c>
      <c r="M1759" s="41">
        <v>2141.6455500000002</v>
      </c>
      <c r="N1759" s="41">
        <v>6424.9366500000006</v>
      </c>
      <c r="O1759" s="40">
        <v>31002.867200000001</v>
      </c>
      <c r="P1759" s="41">
        <v>2635.2437120000004</v>
      </c>
      <c r="Q1759" s="41">
        <v>7595.702464</v>
      </c>
      <c r="R1759" s="40">
        <v>33450.460399999996</v>
      </c>
      <c r="S1759" s="41">
        <v>3177.7937379999998</v>
      </c>
      <c r="T1759" s="41">
        <v>8864.3720059999996</v>
      </c>
      <c r="U1759" s="40">
        <v>35898.053599999999</v>
      </c>
      <c r="V1759" s="41">
        <v>3769.2956279999999</v>
      </c>
      <c r="W1759" s="41">
        <v>10230.945275999999</v>
      </c>
      <c r="X1759" s="40">
        <v>38345.646800000002</v>
      </c>
      <c r="Y1759" s="41">
        <v>4409.7493820000009</v>
      </c>
      <c r="Z1759" s="41">
        <v>11695.422274</v>
      </c>
      <c r="AA1759" s="40">
        <v>40793.24</v>
      </c>
      <c r="AB1759" s="41">
        <v>5099.1549999999997</v>
      </c>
      <c r="AC1759" s="41">
        <v>13257.803</v>
      </c>
      <c r="AD1759" s="35"/>
      <c r="AE1759" s="35"/>
      <c r="AF1759" s="35"/>
      <c r="AG1759" s="35"/>
      <c r="AH1759" s="35"/>
      <c r="AI1759" s="2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</row>
    <row r="1760" spans="1:49" s="24" customFormat="1">
      <c r="A1760" s="31">
        <v>22705</v>
      </c>
      <c r="B1760" s="31" t="s">
        <v>1055</v>
      </c>
      <c r="C1760" s="31" t="s">
        <v>13</v>
      </c>
      <c r="D1760" s="31"/>
      <c r="E1760" s="31">
        <v>66.099999999999994</v>
      </c>
      <c r="F1760" s="31" t="s">
        <v>397</v>
      </c>
      <c r="G1760" s="31" t="s">
        <v>4</v>
      </c>
      <c r="H1760" s="31" t="s">
        <v>6</v>
      </c>
      <c r="I1760" s="40">
        <v>27383.679999999997</v>
      </c>
      <c r="J1760" s="40">
        <v>1643.0207999999998</v>
      </c>
      <c r="K1760" s="40">
        <v>5476.7359999999999</v>
      </c>
      <c r="L1760" s="40">
        <v>28840.232000000004</v>
      </c>
      <c r="M1760" s="41">
        <v>2163.0174000000002</v>
      </c>
      <c r="N1760" s="41">
        <v>6489.052200000001</v>
      </c>
      <c r="O1760" s="40">
        <v>31462.025600000004</v>
      </c>
      <c r="P1760" s="41">
        <v>2674.2721760000004</v>
      </c>
      <c r="Q1760" s="41">
        <v>7708.196272000001</v>
      </c>
      <c r="R1760" s="40">
        <v>34083.819200000005</v>
      </c>
      <c r="S1760" s="41">
        <v>3237.9628240000006</v>
      </c>
      <c r="T1760" s="41">
        <v>9032.212088000002</v>
      </c>
      <c r="U1760" s="40">
        <v>36705.612800000003</v>
      </c>
      <c r="V1760" s="41">
        <v>3854.089344</v>
      </c>
      <c r="W1760" s="41">
        <v>10461.099647999999</v>
      </c>
      <c r="X1760" s="40">
        <v>39327.406400000007</v>
      </c>
      <c r="Y1760" s="41">
        <v>4522.6517360000007</v>
      </c>
      <c r="Z1760" s="41">
        <v>11994.858952000002</v>
      </c>
      <c r="AA1760" s="40">
        <v>41949.200000000004</v>
      </c>
      <c r="AB1760" s="41">
        <v>5243.6500000000005</v>
      </c>
      <c r="AC1760" s="41">
        <v>13633.490000000002</v>
      </c>
      <c r="AD1760" s="35"/>
      <c r="AE1760" s="35"/>
      <c r="AF1760" s="35"/>
      <c r="AG1760" s="35"/>
      <c r="AH1760" s="35"/>
      <c r="AI1760" s="2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</row>
    <row r="1761" spans="1:49" s="24" customFormat="1">
      <c r="A1761" s="31">
        <v>29865</v>
      </c>
      <c r="B1761" s="31" t="s">
        <v>706</v>
      </c>
      <c r="C1761" s="31" t="s">
        <v>13</v>
      </c>
      <c r="D1761" s="31"/>
      <c r="E1761" s="31">
        <v>57.04</v>
      </c>
      <c r="F1761" s="31" t="s">
        <v>269</v>
      </c>
      <c r="G1761" s="31" t="s">
        <v>4</v>
      </c>
      <c r="H1761" s="31" t="s">
        <v>6</v>
      </c>
      <c r="I1761" s="40">
        <v>12890.980000000001</v>
      </c>
      <c r="J1761" s="40">
        <v>773.45880000000011</v>
      </c>
      <c r="K1761" s="40">
        <v>2578.1960000000004</v>
      </c>
      <c r="L1761" s="40">
        <v>13161.69</v>
      </c>
      <c r="M1761" s="41">
        <v>987.12675000000002</v>
      </c>
      <c r="N1761" s="41">
        <v>2961.3802500000002</v>
      </c>
      <c r="O1761" s="40">
        <v>13648.968000000001</v>
      </c>
      <c r="P1761" s="41">
        <v>1160.1622800000002</v>
      </c>
      <c r="Q1761" s="41">
        <v>3343.9971600000003</v>
      </c>
      <c r="R1761" s="40">
        <v>14136.246000000001</v>
      </c>
      <c r="S1761" s="41">
        <v>1342.9433700000002</v>
      </c>
      <c r="T1761" s="41">
        <v>3746.1051900000007</v>
      </c>
      <c r="U1761" s="40">
        <v>14623.524000000001</v>
      </c>
      <c r="V1761" s="41">
        <v>1535.47002</v>
      </c>
      <c r="W1761" s="41">
        <v>4167.7043400000002</v>
      </c>
      <c r="X1761" s="40">
        <v>15110.802000000001</v>
      </c>
      <c r="Y1761" s="41">
        <v>1737.7422300000003</v>
      </c>
      <c r="Z1761" s="41">
        <v>4608.7946099999999</v>
      </c>
      <c r="AA1761" s="40">
        <v>15598.080000000002</v>
      </c>
      <c r="AB1761" s="41">
        <v>1949.7600000000002</v>
      </c>
      <c r="AC1761" s="41">
        <v>5069.3760000000011</v>
      </c>
      <c r="AD1761" s="35"/>
      <c r="AE1761" s="35"/>
      <c r="AF1761" s="35"/>
      <c r="AG1761" s="35"/>
      <c r="AH1761" s="35"/>
      <c r="AI1761" s="2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</row>
    <row r="1762" spans="1:49" s="24" customFormat="1">
      <c r="A1762" s="31">
        <v>30492</v>
      </c>
      <c r="B1762" s="31" t="s">
        <v>1364</v>
      </c>
      <c r="C1762" s="31" t="s">
        <v>15</v>
      </c>
      <c r="D1762" s="31"/>
      <c r="E1762" s="31">
        <v>38.090000000000003</v>
      </c>
      <c r="F1762" s="31" t="s">
        <v>329</v>
      </c>
      <c r="G1762" s="31" t="s">
        <v>4</v>
      </c>
      <c r="H1762" s="31" t="s">
        <v>6</v>
      </c>
      <c r="I1762" s="40">
        <v>18110.86</v>
      </c>
      <c r="J1762" s="40">
        <v>1086.6515999999999</v>
      </c>
      <c r="K1762" s="40">
        <v>3622.1720000000005</v>
      </c>
      <c r="L1762" s="40">
        <v>18382.522000000001</v>
      </c>
      <c r="M1762" s="41">
        <v>1378.6891499999999</v>
      </c>
      <c r="N1762" s="41">
        <v>4136.0674500000005</v>
      </c>
      <c r="O1762" s="40">
        <v>18871.513600000002</v>
      </c>
      <c r="P1762" s="41">
        <v>1604.0786560000004</v>
      </c>
      <c r="Q1762" s="41">
        <v>4623.5208320000002</v>
      </c>
      <c r="R1762" s="40">
        <v>19360.5052</v>
      </c>
      <c r="S1762" s="41">
        <v>1839.2479940000001</v>
      </c>
      <c r="T1762" s="41">
        <v>5130.5338780000002</v>
      </c>
      <c r="U1762" s="40">
        <v>19849.496800000001</v>
      </c>
      <c r="V1762" s="41">
        <v>2084.1971640000002</v>
      </c>
      <c r="W1762" s="41">
        <v>5657.1065879999996</v>
      </c>
      <c r="X1762" s="40">
        <v>20338.488400000002</v>
      </c>
      <c r="Y1762" s="41">
        <v>2338.9261660000002</v>
      </c>
      <c r="Z1762" s="41">
        <v>6203.2389620000004</v>
      </c>
      <c r="AA1762" s="40">
        <v>20827.48</v>
      </c>
      <c r="AB1762" s="41">
        <v>2603.4349999999999</v>
      </c>
      <c r="AC1762" s="41">
        <v>6768.9310000000005</v>
      </c>
      <c r="AD1762" s="35"/>
      <c r="AE1762" s="35"/>
      <c r="AF1762" s="35"/>
      <c r="AG1762" s="35"/>
      <c r="AH1762" s="35"/>
      <c r="AI1762" s="2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</row>
    <row r="1763" spans="1:49" s="24" customFormat="1">
      <c r="A1763" s="31">
        <v>30674</v>
      </c>
      <c r="B1763" s="31" t="s">
        <v>623</v>
      </c>
      <c r="C1763" s="31" t="s">
        <v>13</v>
      </c>
      <c r="D1763" s="31"/>
      <c r="E1763" s="31">
        <v>38</v>
      </c>
      <c r="F1763" s="31" t="s">
        <v>217</v>
      </c>
      <c r="G1763" s="31" t="s">
        <v>4</v>
      </c>
      <c r="H1763" s="31" t="s">
        <v>6</v>
      </c>
      <c r="I1763" s="40">
        <v>15677.76</v>
      </c>
      <c r="J1763" s="40">
        <v>940.66559999999993</v>
      </c>
      <c r="K1763" s="40">
        <v>3135.5520000000001</v>
      </c>
      <c r="L1763" s="40">
        <v>15912.925999999998</v>
      </c>
      <c r="M1763" s="41">
        <v>1193.4694499999998</v>
      </c>
      <c r="N1763" s="41">
        <v>3580.4083499999997</v>
      </c>
      <c r="O1763" s="40">
        <v>16336.224799999998</v>
      </c>
      <c r="P1763" s="41">
        <v>1388.5791079999999</v>
      </c>
      <c r="Q1763" s="41">
        <v>4002.3750759999994</v>
      </c>
      <c r="R1763" s="40">
        <v>16759.523599999997</v>
      </c>
      <c r="S1763" s="41">
        <v>1592.1547419999997</v>
      </c>
      <c r="T1763" s="41">
        <v>4441.2737539999998</v>
      </c>
      <c r="U1763" s="40">
        <v>17182.822399999997</v>
      </c>
      <c r="V1763" s="41">
        <v>1804.1963519999997</v>
      </c>
      <c r="W1763" s="41">
        <v>4897.1043839999984</v>
      </c>
      <c r="X1763" s="40">
        <v>17606.121199999998</v>
      </c>
      <c r="Y1763" s="41">
        <v>2024.7039379999999</v>
      </c>
      <c r="Z1763" s="41">
        <v>5369.8669659999996</v>
      </c>
      <c r="AA1763" s="40">
        <v>18029.419999999998</v>
      </c>
      <c r="AB1763" s="41">
        <v>2253.6774999999998</v>
      </c>
      <c r="AC1763" s="41">
        <v>5859.5614999999998</v>
      </c>
      <c r="AD1763" s="35"/>
      <c r="AE1763" s="35"/>
      <c r="AF1763" s="35"/>
      <c r="AG1763" s="35"/>
      <c r="AH1763" s="35"/>
      <c r="AI1763" s="2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</row>
    <row r="1764" spans="1:49" s="24" customFormat="1">
      <c r="A1764" s="31">
        <v>21651</v>
      </c>
      <c r="B1764" s="31" t="s">
        <v>2029</v>
      </c>
      <c r="C1764" s="31" t="s">
        <v>15</v>
      </c>
      <c r="D1764" s="31"/>
      <c r="E1764" s="31">
        <v>56.01</v>
      </c>
      <c r="F1764" s="31" t="s">
        <v>72</v>
      </c>
      <c r="G1764" s="31" t="s">
        <v>4</v>
      </c>
      <c r="H1764" s="31" t="s">
        <v>6</v>
      </c>
      <c r="I1764" s="40">
        <v>24476.280000000002</v>
      </c>
      <c r="J1764" s="40">
        <v>1468.5768</v>
      </c>
      <c r="K1764" s="40">
        <v>4895.2560000000003</v>
      </c>
      <c r="L1764" s="40">
        <v>25787.462</v>
      </c>
      <c r="M1764" s="41">
        <v>1934.0596499999999</v>
      </c>
      <c r="N1764" s="41">
        <v>5802.1789500000004</v>
      </c>
      <c r="O1764" s="40">
        <v>28147.589599999999</v>
      </c>
      <c r="P1764" s="41">
        <v>2392.5451160000002</v>
      </c>
      <c r="Q1764" s="41">
        <v>6896.1594519999999</v>
      </c>
      <c r="R1764" s="40">
        <v>30507.717199999999</v>
      </c>
      <c r="S1764" s="41">
        <v>2898.2331340000001</v>
      </c>
      <c r="T1764" s="41">
        <v>8084.5450580000006</v>
      </c>
      <c r="U1764" s="40">
        <v>32867.844799999999</v>
      </c>
      <c r="V1764" s="41">
        <v>3451.1237039999996</v>
      </c>
      <c r="W1764" s="41">
        <v>9367.335767999999</v>
      </c>
      <c r="X1764" s="40">
        <v>35227.972399999999</v>
      </c>
      <c r="Y1764" s="41">
        <v>4051.2168259999999</v>
      </c>
      <c r="Z1764" s="41">
        <v>10744.531582</v>
      </c>
      <c r="AA1764" s="40">
        <v>37588.1</v>
      </c>
      <c r="AB1764" s="41">
        <v>4698.5124999999998</v>
      </c>
      <c r="AC1764" s="41">
        <v>12216.1325</v>
      </c>
      <c r="AD1764" s="35"/>
      <c r="AE1764" s="35"/>
      <c r="AF1764" s="35"/>
      <c r="AG1764" s="35"/>
      <c r="AH1764" s="35"/>
      <c r="AI1764" s="2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</row>
    <row r="1765" spans="1:49" s="24" customFormat="1">
      <c r="A1765" s="31">
        <v>30839</v>
      </c>
      <c r="B1765" s="31" t="s">
        <v>1370</v>
      </c>
      <c r="C1765" s="31" t="s">
        <v>15</v>
      </c>
      <c r="D1765" s="31"/>
      <c r="E1765" s="31">
        <v>37</v>
      </c>
      <c r="F1765" s="31" t="s">
        <v>282</v>
      </c>
      <c r="G1765" s="31" t="s">
        <v>4</v>
      </c>
      <c r="H1765" s="31" t="s">
        <v>6</v>
      </c>
      <c r="I1765" s="40">
        <v>15555.499999999998</v>
      </c>
      <c r="J1765" s="40">
        <v>933.32999999999981</v>
      </c>
      <c r="K1765" s="40">
        <v>3111.1</v>
      </c>
      <c r="L1765" s="40">
        <v>15809.693999999998</v>
      </c>
      <c r="M1765" s="41">
        <v>1185.7270499999997</v>
      </c>
      <c r="N1765" s="41">
        <v>3557.1811499999994</v>
      </c>
      <c r="O1765" s="40">
        <v>16267.243199999999</v>
      </c>
      <c r="P1765" s="41">
        <v>1382.715672</v>
      </c>
      <c r="Q1765" s="41">
        <v>3985.4745839999996</v>
      </c>
      <c r="R1765" s="40">
        <v>16724.792399999998</v>
      </c>
      <c r="S1765" s="41">
        <v>1588.8552779999998</v>
      </c>
      <c r="T1765" s="41">
        <v>4432.0699859999995</v>
      </c>
      <c r="U1765" s="40">
        <v>17182.3416</v>
      </c>
      <c r="V1765" s="41">
        <v>1804.1458679999998</v>
      </c>
      <c r="W1765" s="41">
        <v>4896.9673559999992</v>
      </c>
      <c r="X1765" s="40">
        <v>17639.890799999997</v>
      </c>
      <c r="Y1765" s="41">
        <v>2028.5874419999998</v>
      </c>
      <c r="Z1765" s="41">
        <v>5380.1666939999986</v>
      </c>
      <c r="AA1765" s="40">
        <v>18097.439999999999</v>
      </c>
      <c r="AB1765" s="41">
        <v>2262.1799999999998</v>
      </c>
      <c r="AC1765" s="41">
        <v>5881.6679999999997</v>
      </c>
      <c r="AD1765" s="35"/>
      <c r="AE1765" s="35"/>
      <c r="AF1765" s="35"/>
      <c r="AG1765" s="35"/>
      <c r="AH1765" s="35"/>
      <c r="AI1765" s="2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</row>
    <row r="1766" spans="1:49" s="24" customFormat="1">
      <c r="A1766" s="31">
        <v>28767</v>
      </c>
      <c r="B1766" s="31" t="s">
        <v>790</v>
      </c>
      <c r="C1766" s="31" t="s">
        <v>13</v>
      </c>
      <c r="D1766" s="31"/>
      <c r="E1766" s="31">
        <v>66.069999999999993</v>
      </c>
      <c r="F1766" s="31" t="s">
        <v>115</v>
      </c>
      <c r="G1766" s="31" t="s">
        <v>4</v>
      </c>
      <c r="H1766" s="31" t="s">
        <v>6</v>
      </c>
      <c r="I1766" s="40">
        <v>30438.94</v>
      </c>
      <c r="J1766" s="40">
        <v>1826.3363999999999</v>
      </c>
      <c r="K1766" s="40">
        <v>6087.7880000000005</v>
      </c>
      <c r="L1766" s="40">
        <v>31260.792000000005</v>
      </c>
      <c r="M1766" s="41">
        <v>2344.5594000000001</v>
      </c>
      <c r="N1766" s="41">
        <v>7033.6782000000012</v>
      </c>
      <c r="O1766" s="40">
        <v>32740.125600000007</v>
      </c>
      <c r="P1766" s="41">
        <v>2782.9106760000009</v>
      </c>
      <c r="Q1766" s="41">
        <v>8021.3307720000012</v>
      </c>
      <c r="R1766" s="40">
        <v>34219.459200000005</v>
      </c>
      <c r="S1766" s="41">
        <v>3250.8486240000007</v>
      </c>
      <c r="T1766" s="41">
        <v>9068.1566880000009</v>
      </c>
      <c r="U1766" s="40">
        <v>35698.79280000001</v>
      </c>
      <c r="V1766" s="41">
        <v>3748.3732440000008</v>
      </c>
      <c r="W1766" s="41">
        <v>10174.155948000001</v>
      </c>
      <c r="X1766" s="40">
        <v>37178.126400000008</v>
      </c>
      <c r="Y1766" s="41">
        <v>4275.4845360000008</v>
      </c>
      <c r="Z1766" s="41">
        <v>11339.328552000003</v>
      </c>
      <c r="AA1766" s="40">
        <v>38657.460000000006</v>
      </c>
      <c r="AB1766" s="41">
        <v>4832.1825000000008</v>
      </c>
      <c r="AC1766" s="41">
        <v>12563.674500000003</v>
      </c>
      <c r="AD1766" s="35"/>
      <c r="AE1766" s="35"/>
      <c r="AF1766" s="35"/>
      <c r="AG1766" s="35"/>
      <c r="AH1766" s="35"/>
      <c r="AI1766" s="2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</row>
    <row r="1767" spans="1:49" s="24" customFormat="1">
      <c r="A1767" s="31">
        <v>30692</v>
      </c>
      <c r="B1767" s="31" t="s">
        <v>576</v>
      </c>
      <c r="C1767" s="31" t="s">
        <v>13</v>
      </c>
      <c r="D1767" s="31"/>
      <c r="E1767" s="31">
        <v>51.06</v>
      </c>
      <c r="F1767" s="31" t="s">
        <v>196</v>
      </c>
      <c r="G1767" s="31" t="s">
        <v>4</v>
      </c>
      <c r="H1767" s="31" t="s">
        <v>6</v>
      </c>
      <c r="I1767" s="40">
        <v>10033.753125000001</v>
      </c>
      <c r="J1767" s="40">
        <v>602.02518750000002</v>
      </c>
      <c r="K1767" s="40">
        <v>2006.7506250000004</v>
      </c>
      <c r="L1767" s="40">
        <v>10154.158125000004</v>
      </c>
      <c r="M1767" s="41">
        <v>761.56185937500027</v>
      </c>
      <c r="N1767" s="41">
        <v>2284.685578125001</v>
      </c>
      <c r="O1767" s="40">
        <v>10370.887125000003</v>
      </c>
      <c r="P1767" s="41">
        <v>881.5254056250003</v>
      </c>
      <c r="Q1767" s="41">
        <v>2540.8673456250008</v>
      </c>
      <c r="R1767" s="40">
        <v>10587.616125000002</v>
      </c>
      <c r="S1767" s="41">
        <v>1005.8235318750002</v>
      </c>
      <c r="T1767" s="41">
        <v>2805.7182731250009</v>
      </c>
      <c r="U1767" s="40">
        <v>10804.345125000003</v>
      </c>
      <c r="V1767" s="41">
        <v>1134.4562381250003</v>
      </c>
      <c r="W1767" s="41">
        <v>3079.2383606250005</v>
      </c>
      <c r="X1767" s="40">
        <v>11021.074125000003</v>
      </c>
      <c r="Y1767" s="41">
        <v>1267.4235243750004</v>
      </c>
      <c r="Z1767" s="41">
        <v>3361.4276081250009</v>
      </c>
      <c r="AA1767" s="40">
        <v>11237.803125000002</v>
      </c>
      <c r="AB1767" s="41">
        <v>1404.7253906250003</v>
      </c>
      <c r="AC1767" s="41">
        <v>3652.2860156250008</v>
      </c>
      <c r="AD1767" s="35"/>
      <c r="AE1767" s="35"/>
      <c r="AF1767" s="35"/>
      <c r="AG1767" s="35"/>
      <c r="AH1767" s="35"/>
      <c r="AI1767" s="2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</row>
    <row r="1768" spans="1:49" s="24" customFormat="1">
      <c r="A1768" s="31">
        <v>29601</v>
      </c>
      <c r="B1768" s="31" t="s">
        <v>1490</v>
      </c>
      <c r="C1768" s="31" t="s">
        <v>15</v>
      </c>
      <c r="D1768" s="31"/>
      <c r="E1768" s="31">
        <v>56</v>
      </c>
      <c r="F1768" s="31" t="s">
        <v>94</v>
      </c>
      <c r="G1768" s="31" t="s">
        <v>4</v>
      </c>
      <c r="H1768" s="31" t="s">
        <v>6</v>
      </c>
      <c r="I1768" s="40">
        <v>30888.300000000003</v>
      </c>
      <c r="J1768" s="40">
        <v>1853.298</v>
      </c>
      <c r="K1768" s="40">
        <v>6177.6600000000008</v>
      </c>
      <c r="L1768" s="40">
        <v>31677.163999999997</v>
      </c>
      <c r="M1768" s="41">
        <v>2375.7872999999995</v>
      </c>
      <c r="N1768" s="41">
        <v>7127.3618999999999</v>
      </c>
      <c r="O1768" s="40">
        <v>33097.119199999994</v>
      </c>
      <c r="P1768" s="41">
        <v>2813.2551319999998</v>
      </c>
      <c r="Q1768" s="41">
        <v>8108.794203999998</v>
      </c>
      <c r="R1768" s="40">
        <v>34517.074399999998</v>
      </c>
      <c r="S1768" s="41">
        <v>3279.1220679999997</v>
      </c>
      <c r="T1768" s="41">
        <v>9147.0247159999999</v>
      </c>
      <c r="U1768" s="40">
        <v>35937.029599999994</v>
      </c>
      <c r="V1768" s="41">
        <v>3773.3881079999992</v>
      </c>
      <c r="W1768" s="41">
        <v>10242.053435999998</v>
      </c>
      <c r="X1768" s="40">
        <v>37356.984799999998</v>
      </c>
      <c r="Y1768" s="41">
        <v>4296.0532519999997</v>
      </c>
      <c r="Z1768" s="41">
        <v>11393.880363999999</v>
      </c>
      <c r="AA1768" s="40">
        <v>38776.939999999995</v>
      </c>
      <c r="AB1768" s="41">
        <v>4847.1174999999994</v>
      </c>
      <c r="AC1768" s="41">
        <v>12602.505499999999</v>
      </c>
      <c r="AD1768" s="35"/>
      <c r="AE1768" s="35"/>
      <c r="AF1768" s="35"/>
      <c r="AG1768" s="35"/>
      <c r="AH1768" s="35"/>
      <c r="AI1768" s="2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</row>
    <row r="1769" spans="1:49" s="24" customFormat="1">
      <c r="A1769" s="31">
        <v>20710</v>
      </c>
      <c r="B1769" s="31" t="s">
        <v>1146</v>
      </c>
      <c r="C1769" s="31" t="s">
        <v>13</v>
      </c>
      <c r="D1769" s="31"/>
      <c r="E1769" s="31">
        <v>60.08</v>
      </c>
      <c r="F1769" s="31" t="s">
        <v>431</v>
      </c>
      <c r="G1769" s="31" t="s">
        <v>4</v>
      </c>
      <c r="H1769" s="31" t="s">
        <v>6</v>
      </c>
      <c r="I1769" s="40">
        <v>30663.62</v>
      </c>
      <c r="J1769" s="40">
        <v>1839.8172</v>
      </c>
      <c r="K1769" s="40">
        <v>6132.7240000000002</v>
      </c>
      <c r="L1769" s="40">
        <v>32301.110000000004</v>
      </c>
      <c r="M1769" s="41">
        <v>2422.5832500000001</v>
      </c>
      <c r="N1769" s="41">
        <v>7267.7497500000009</v>
      </c>
      <c r="O1769" s="40">
        <v>35248.592000000004</v>
      </c>
      <c r="P1769" s="41">
        <v>2996.1303200000007</v>
      </c>
      <c r="Q1769" s="41">
        <v>8635.9050400000015</v>
      </c>
      <c r="R1769" s="40">
        <v>38196.074000000001</v>
      </c>
      <c r="S1769" s="41">
        <v>3628.6270300000001</v>
      </c>
      <c r="T1769" s="41">
        <v>10121.95961</v>
      </c>
      <c r="U1769" s="40">
        <v>41143.556000000004</v>
      </c>
      <c r="V1769" s="41">
        <v>4320.0733800000007</v>
      </c>
      <c r="W1769" s="41">
        <v>11725.91346</v>
      </c>
      <c r="X1769" s="40">
        <v>44091.038</v>
      </c>
      <c r="Y1769" s="41">
        <v>5070.4693700000007</v>
      </c>
      <c r="Z1769" s="41">
        <v>13447.766589999999</v>
      </c>
      <c r="AA1769" s="40">
        <v>47038.520000000004</v>
      </c>
      <c r="AB1769" s="41">
        <v>5879.8150000000005</v>
      </c>
      <c r="AC1769" s="41">
        <v>15287.519000000002</v>
      </c>
      <c r="AD1769" s="35"/>
      <c r="AE1769" s="35"/>
      <c r="AF1769" s="35"/>
      <c r="AG1769" s="35"/>
      <c r="AH1769" s="35"/>
      <c r="AI1769" s="2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</row>
    <row r="1770" spans="1:49" s="24" customFormat="1">
      <c r="A1770" s="31">
        <v>28874</v>
      </c>
      <c r="B1770" s="31" t="s">
        <v>1406</v>
      </c>
      <c r="C1770" s="31" t="s">
        <v>15</v>
      </c>
      <c r="D1770" s="31"/>
      <c r="E1770" s="31">
        <v>41.08</v>
      </c>
      <c r="F1770" s="31" t="s">
        <v>197</v>
      </c>
      <c r="G1770" s="31" t="s">
        <v>4</v>
      </c>
      <c r="H1770" s="31" t="s">
        <v>6</v>
      </c>
      <c r="I1770" s="40">
        <v>24737.439999999999</v>
      </c>
      <c r="J1770" s="40">
        <v>1484.2463999999998</v>
      </c>
      <c r="K1770" s="40">
        <v>4947.4880000000003</v>
      </c>
      <c r="L1770" s="40">
        <v>25214.452000000005</v>
      </c>
      <c r="M1770" s="41">
        <v>1891.0839000000003</v>
      </c>
      <c r="N1770" s="41">
        <v>5673.2517000000016</v>
      </c>
      <c r="O1770" s="40">
        <v>26073.073600000007</v>
      </c>
      <c r="P1770" s="41">
        <v>2216.211256000001</v>
      </c>
      <c r="Q1770" s="41">
        <v>6387.903032000002</v>
      </c>
      <c r="R1770" s="40">
        <v>26931.695200000006</v>
      </c>
      <c r="S1770" s="41">
        <v>2558.5110440000008</v>
      </c>
      <c r="T1770" s="41">
        <v>7136.899228000002</v>
      </c>
      <c r="U1770" s="40">
        <v>27790.316800000008</v>
      </c>
      <c r="V1770" s="41">
        <v>2917.9832640000009</v>
      </c>
      <c r="W1770" s="41">
        <v>7920.2402880000018</v>
      </c>
      <c r="X1770" s="40">
        <v>28648.938400000006</v>
      </c>
      <c r="Y1770" s="41">
        <v>3294.6279160000008</v>
      </c>
      <c r="Z1770" s="41">
        <v>8737.9262120000021</v>
      </c>
      <c r="AA1770" s="40">
        <v>29507.560000000005</v>
      </c>
      <c r="AB1770" s="41">
        <v>3688.4450000000006</v>
      </c>
      <c r="AC1770" s="41">
        <v>9589.9570000000022</v>
      </c>
      <c r="AD1770" s="35"/>
      <c r="AE1770" s="35"/>
      <c r="AF1770" s="35"/>
      <c r="AG1770" s="35"/>
      <c r="AH1770" s="35"/>
      <c r="AI1770" s="2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</row>
    <row r="1771" spans="1:49" s="24" customFormat="1">
      <c r="A1771" s="31">
        <v>27865</v>
      </c>
      <c r="B1771" s="31" t="s">
        <v>838</v>
      </c>
      <c r="C1771" s="31" t="s">
        <v>13</v>
      </c>
      <c r="D1771" s="31"/>
      <c r="E1771" s="31">
        <v>68.08</v>
      </c>
      <c r="F1771" s="31" t="s">
        <v>200</v>
      </c>
      <c r="G1771" s="31" t="s">
        <v>4</v>
      </c>
      <c r="H1771" s="31" t="s">
        <v>6</v>
      </c>
      <c r="I1771" s="40">
        <v>21687.1</v>
      </c>
      <c r="J1771" s="40">
        <v>1301.2259999999999</v>
      </c>
      <c r="K1771" s="40">
        <v>4337.42</v>
      </c>
      <c r="L1771" s="40">
        <v>22381.088</v>
      </c>
      <c r="M1771" s="41">
        <v>1678.5816</v>
      </c>
      <c r="N1771" s="41">
        <v>5035.7448000000004</v>
      </c>
      <c r="O1771" s="40">
        <v>23630.2664</v>
      </c>
      <c r="P1771" s="41">
        <v>2008.5726440000001</v>
      </c>
      <c r="Q1771" s="41">
        <v>5789.4152679999997</v>
      </c>
      <c r="R1771" s="40">
        <v>24879.444799999997</v>
      </c>
      <c r="S1771" s="41">
        <v>2363.5472559999998</v>
      </c>
      <c r="T1771" s="41">
        <v>6593.0528719999993</v>
      </c>
      <c r="U1771" s="40">
        <v>26128.623199999998</v>
      </c>
      <c r="V1771" s="41">
        <v>2743.5054359999999</v>
      </c>
      <c r="W1771" s="41">
        <v>7446.6576119999991</v>
      </c>
      <c r="X1771" s="40">
        <v>27377.801599999999</v>
      </c>
      <c r="Y1771" s="41">
        <v>3148.4471840000001</v>
      </c>
      <c r="Z1771" s="41">
        <v>8350.229487999999</v>
      </c>
      <c r="AA1771" s="40">
        <v>28626.979999999996</v>
      </c>
      <c r="AB1771" s="41">
        <v>3578.3724999999995</v>
      </c>
      <c r="AC1771" s="41">
        <v>9303.7684999999983</v>
      </c>
      <c r="AD1771" s="35"/>
      <c r="AE1771" s="35"/>
      <c r="AF1771" s="35"/>
      <c r="AG1771" s="35"/>
      <c r="AH1771" s="35"/>
      <c r="AI1771" s="2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</row>
    <row r="1772" spans="1:49" s="24" customFormat="1">
      <c r="A1772" s="31">
        <v>20780</v>
      </c>
      <c r="B1772" s="31" t="s">
        <v>2204</v>
      </c>
      <c r="C1772" s="31" t="s">
        <v>15</v>
      </c>
      <c r="D1772" s="31"/>
      <c r="E1772" s="31">
        <v>63.02</v>
      </c>
      <c r="F1772" s="31" t="s">
        <v>396</v>
      </c>
      <c r="G1772" s="31" t="s">
        <v>4</v>
      </c>
      <c r="H1772" s="31" t="s">
        <v>6</v>
      </c>
      <c r="I1772" s="40">
        <v>24288.099999999995</v>
      </c>
      <c r="J1772" s="40">
        <v>1457.2859999999996</v>
      </c>
      <c r="K1772" s="40">
        <v>4857.619999999999</v>
      </c>
      <c r="L1772" s="40">
        <v>25502.503999999997</v>
      </c>
      <c r="M1772" s="41">
        <v>1912.6877999999997</v>
      </c>
      <c r="N1772" s="41">
        <v>5738.0633999999991</v>
      </c>
      <c r="O1772" s="40">
        <v>27688.431199999999</v>
      </c>
      <c r="P1772" s="41">
        <v>2353.5166520000002</v>
      </c>
      <c r="Q1772" s="41">
        <v>6783.6656439999997</v>
      </c>
      <c r="R1772" s="40">
        <v>29874.358399999997</v>
      </c>
      <c r="S1772" s="41">
        <v>2838.0640479999997</v>
      </c>
      <c r="T1772" s="41">
        <v>7916.704976</v>
      </c>
      <c r="U1772" s="40">
        <v>32060.285599999999</v>
      </c>
      <c r="V1772" s="41">
        <v>3366.329988</v>
      </c>
      <c r="W1772" s="41">
        <v>9137.1813959999981</v>
      </c>
      <c r="X1772" s="40">
        <v>34246.212800000001</v>
      </c>
      <c r="Y1772" s="41">
        <v>3938.3144720000005</v>
      </c>
      <c r="Z1772" s="41">
        <v>10445.094904</v>
      </c>
      <c r="AA1772" s="40">
        <v>36432.14</v>
      </c>
      <c r="AB1772" s="41">
        <v>4554.0174999999999</v>
      </c>
      <c r="AC1772" s="41">
        <v>11840.4455</v>
      </c>
      <c r="AD1772" s="35"/>
      <c r="AE1772" s="35"/>
      <c r="AF1772" s="35"/>
      <c r="AG1772" s="35"/>
      <c r="AH1772" s="35"/>
      <c r="AI1772" s="2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</row>
    <row r="1773" spans="1:49" s="24" customFormat="1">
      <c r="A1773" s="31">
        <v>28803</v>
      </c>
      <c r="B1773" s="31" t="s">
        <v>1568</v>
      </c>
      <c r="C1773" s="31" t="s">
        <v>15</v>
      </c>
      <c r="D1773" s="31"/>
      <c r="E1773" s="31">
        <v>54.06</v>
      </c>
      <c r="F1773" s="31" t="s">
        <v>115</v>
      </c>
      <c r="G1773" s="31" t="s">
        <v>4</v>
      </c>
      <c r="H1773" s="31" t="s">
        <v>6</v>
      </c>
      <c r="I1773" s="40">
        <v>24288.099999999995</v>
      </c>
      <c r="J1773" s="40">
        <v>1457.2859999999996</v>
      </c>
      <c r="K1773" s="40">
        <v>4857.619999999999</v>
      </c>
      <c r="L1773" s="40">
        <v>24943.877999999997</v>
      </c>
      <c r="M1773" s="41">
        <v>1870.7908499999996</v>
      </c>
      <c r="N1773" s="41">
        <v>5612.3725499999991</v>
      </c>
      <c r="O1773" s="40">
        <v>26124.278399999999</v>
      </c>
      <c r="P1773" s="41">
        <v>2220.5636640000002</v>
      </c>
      <c r="Q1773" s="41">
        <v>6400.4482079999998</v>
      </c>
      <c r="R1773" s="40">
        <v>27304.678799999998</v>
      </c>
      <c r="S1773" s="41">
        <v>2593.9444859999999</v>
      </c>
      <c r="T1773" s="41">
        <v>7235.7398819999999</v>
      </c>
      <c r="U1773" s="40">
        <v>28485.0792</v>
      </c>
      <c r="V1773" s="41">
        <v>2990.9333160000001</v>
      </c>
      <c r="W1773" s="41">
        <v>8118.2475719999993</v>
      </c>
      <c r="X1773" s="40">
        <v>29665.479599999999</v>
      </c>
      <c r="Y1773" s="41">
        <v>3411.530154</v>
      </c>
      <c r="Z1773" s="41">
        <v>9047.9712779999991</v>
      </c>
      <c r="AA1773" s="40">
        <v>30845.879999999997</v>
      </c>
      <c r="AB1773" s="41">
        <v>3855.7349999999997</v>
      </c>
      <c r="AC1773" s="41">
        <v>10024.911</v>
      </c>
      <c r="AD1773" s="35"/>
      <c r="AE1773" s="35"/>
      <c r="AF1773" s="35"/>
      <c r="AG1773" s="35"/>
      <c r="AH1773" s="35"/>
      <c r="AI1773" s="2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</row>
    <row r="1774" spans="1:49" s="24" customFormat="1">
      <c r="A1774" s="31">
        <v>26850</v>
      </c>
      <c r="B1774" s="31" t="s">
        <v>1714</v>
      </c>
      <c r="C1774" s="31" t="s">
        <v>15</v>
      </c>
      <c r="D1774" s="31"/>
      <c r="E1774" s="31">
        <v>56.06</v>
      </c>
      <c r="F1774" s="31" t="s">
        <v>178</v>
      </c>
      <c r="G1774" s="31" t="s">
        <v>4</v>
      </c>
      <c r="H1774" s="31" t="s">
        <v>6</v>
      </c>
      <c r="I1774" s="40">
        <v>21687.1</v>
      </c>
      <c r="J1774" s="40">
        <v>1301.2259999999999</v>
      </c>
      <c r="K1774" s="40">
        <v>4337.42</v>
      </c>
      <c r="L1774" s="40">
        <v>22511.21</v>
      </c>
      <c r="M1774" s="41">
        <v>1688.3407499999998</v>
      </c>
      <c r="N1774" s="41">
        <v>5065.02225</v>
      </c>
      <c r="O1774" s="40">
        <v>23994.608</v>
      </c>
      <c r="P1774" s="41">
        <v>2039.5416800000003</v>
      </c>
      <c r="Q1774" s="41">
        <v>5878.6789600000002</v>
      </c>
      <c r="R1774" s="40">
        <v>25478.005999999998</v>
      </c>
      <c r="S1774" s="41">
        <v>2420.41057</v>
      </c>
      <c r="T1774" s="41">
        <v>6751.6715899999999</v>
      </c>
      <c r="U1774" s="40">
        <v>26961.403999999999</v>
      </c>
      <c r="V1774" s="41">
        <v>2830.94742</v>
      </c>
      <c r="W1774" s="41">
        <v>7684.0001399999992</v>
      </c>
      <c r="X1774" s="40">
        <v>28444.802</v>
      </c>
      <c r="Y1774" s="41">
        <v>3271.1522300000001</v>
      </c>
      <c r="Z1774" s="41">
        <v>8675.6646099999998</v>
      </c>
      <c r="AA1774" s="40">
        <v>29928.199999999997</v>
      </c>
      <c r="AB1774" s="41">
        <v>3741.0249999999996</v>
      </c>
      <c r="AC1774" s="41">
        <v>9726.6649999999991</v>
      </c>
      <c r="AD1774" s="35"/>
      <c r="AE1774" s="35"/>
      <c r="AF1774" s="35"/>
      <c r="AG1774" s="35"/>
      <c r="AH1774" s="35"/>
      <c r="AI1774" s="2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</row>
    <row r="1775" spans="1:49" s="24" customFormat="1">
      <c r="A1775" s="31">
        <v>32051</v>
      </c>
      <c r="B1775" s="31" t="s">
        <v>514</v>
      </c>
      <c r="C1775" s="31" t="s">
        <v>13</v>
      </c>
      <c r="D1775" s="31"/>
      <c r="E1775" s="31">
        <v>33.1</v>
      </c>
      <c r="F1775" s="31" t="s">
        <v>225</v>
      </c>
      <c r="G1775" s="31" t="s">
        <v>4</v>
      </c>
      <c r="H1775" s="31" t="s">
        <v>6</v>
      </c>
      <c r="I1775" s="40">
        <v>16402.32</v>
      </c>
      <c r="J1775" s="40">
        <v>984.13919999999996</v>
      </c>
      <c r="K1775" s="40">
        <v>3280.4639999999999</v>
      </c>
      <c r="L1775" s="40">
        <v>16559.328000000001</v>
      </c>
      <c r="M1775" s="41">
        <v>1241.9496000000001</v>
      </c>
      <c r="N1775" s="41">
        <v>3725.8488000000002</v>
      </c>
      <c r="O1775" s="40">
        <v>16841.9424</v>
      </c>
      <c r="P1775" s="41">
        <v>1431.565104</v>
      </c>
      <c r="Q1775" s="41">
        <v>4126.2758880000001</v>
      </c>
      <c r="R1775" s="40">
        <v>17124.556799999998</v>
      </c>
      <c r="S1775" s="41">
        <v>1626.8328959999999</v>
      </c>
      <c r="T1775" s="41">
        <v>4538.007552</v>
      </c>
      <c r="U1775" s="40">
        <v>17407.171200000001</v>
      </c>
      <c r="V1775" s="41">
        <v>1827.752976</v>
      </c>
      <c r="W1775" s="41">
        <v>4961.0437919999995</v>
      </c>
      <c r="X1775" s="40">
        <v>17689.785599999999</v>
      </c>
      <c r="Y1775" s="41">
        <v>2034.3253440000001</v>
      </c>
      <c r="Z1775" s="41">
        <v>5395.3846079999994</v>
      </c>
      <c r="AA1775" s="40">
        <v>17972.400000000001</v>
      </c>
      <c r="AB1775" s="41">
        <v>2246.5500000000002</v>
      </c>
      <c r="AC1775" s="41">
        <v>5841.0300000000007</v>
      </c>
      <c r="AD1775" s="35"/>
      <c r="AE1775" s="35"/>
      <c r="AF1775" s="35"/>
      <c r="AG1775" s="35"/>
      <c r="AH1775" s="35"/>
      <c r="AI1775" s="2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</row>
    <row r="1776" spans="1:49" s="24" customFormat="1">
      <c r="A1776" s="31">
        <v>21752</v>
      </c>
      <c r="B1776" s="31" t="s">
        <v>2052</v>
      </c>
      <c r="C1776" s="31" t="s">
        <v>15</v>
      </c>
      <c r="D1776" s="31"/>
      <c r="E1776" s="31">
        <v>55.01</v>
      </c>
      <c r="F1776" s="31" t="s">
        <v>118</v>
      </c>
      <c r="G1776" s="31" t="s">
        <v>4</v>
      </c>
      <c r="H1776" s="31" t="s">
        <v>6</v>
      </c>
      <c r="I1776" s="40">
        <v>27195.5</v>
      </c>
      <c r="J1776" s="40">
        <v>1631.73</v>
      </c>
      <c r="K1776" s="40">
        <v>5439.1</v>
      </c>
      <c r="L1776" s="40">
        <v>28555.274000000001</v>
      </c>
      <c r="M1776" s="41">
        <v>2141.6455500000002</v>
      </c>
      <c r="N1776" s="41">
        <v>6424.9366500000006</v>
      </c>
      <c r="O1776" s="40">
        <v>31002.867200000001</v>
      </c>
      <c r="P1776" s="41">
        <v>2635.2437120000004</v>
      </c>
      <c r="Q1776" s="41">
        <v>7595.702464</v>
      </c>
      <c r="R1776" s="40">
        <v>33450.460399999996</v>
      </c>
      <c r="S1776" s="41">
        <v>3177.7937379999998</v>
      </c>
      <c r="T1776" s="41">
        <v>8864.3720059999996</v>
      </c>
      <c r="U1776" s="40">
        <v>35898.053599999999</v>
      </c>
      <c r="V1776" s="41">
        <v>3769.2956279999999</v>
      </c>
      <c r="W1776" s="41">
        <v>10230.945275999999</v>
      </c>
      <c r="X1776" s="40">
        <v>38345.646800000002</v>
      </c>
      <c r="Y1776" s="41">
        <v>4409.7493820000009</v>
      </c>
      <c r="Z1776" s="41">
        <v>11695.422274</v>
      </c>
      <c r="AA1776" s="40">
        <v>40793.24</v>
      </c>
      <c r="AB1776" s="41">
        <v>5099.1549999999997</v>
      </c>
      <c r="AC1776" s="41">
        <v>13257.803</v>
      </c>
      <c r="AD1776" s="35"/>
      <c r="AE1776" s="35"/>
      <c r="AF1776" s="35"/>
      <c r="AG1776" s="35"/>
      <c r="AH1776" s="35"/>
      <c r="AI1776" s="2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</row>
    <row r="1777" spans="1:49" s="24" customFormat="1">
      <c r="A1777" s="31">
        <v>20850</v>
      </c>
      <c r="B1777" s="31" t="s">
        <v>2219</v>
      </c>
      <c r="C1777" s="31" t="s">
        <v>15</v>
      </c>
      <c r="D1777" s="31"/>
      <c r="E1777" s="31">
        <v>62.03</v>
      </c>
      <c r="F1777" s="31" t="s">
        <v>74</v>
      </c>
      <c r="G1777" s="31" t="s">
        <v>4</v>
      </c>
      <c r="H1777" s="31" t="s">
        <v>6</v>
      </c>
      <c r="I1777" s="40">
        <v>15677.76</v>
      </c>
      <c r="J1777" s="40">
        <v>940.66559999999993</v>
      </c>
      <c r="K1777" s="40">
        <v>3135.5520000000001</v>
      </c>
      <c r="L1777" s="40">
        <v>16461.647999999997</v>
      </c>
      <c r="M1777" s="41">
        <v>1234.6235999999997</v>
      </c>
      <c r="N1777" s="41">
        <v>3703.8707999999997</v>
      </c>
      <c r="O1777" s="40">
        <v>17872.646399999998</v>
      </c>
      <c r="P1777" s="41">
        <v>1519.1749439999999</v>
      </c>
      <c r="Q1777" s="41">
        <v>4378.7983679999998</v>
      </c>
      <c r="R1777" s="40">
        <v>19283.644799999998</v>
      </c>
      <c r="S1777" s="41">
        <v>1831.9462559999999</v>
      </c>
      <c r="T1777" s="41">
        <v>5110.1658719999996</v>
      </c>
      <c r="U1777" s="40">
        <v>20694.643199999999</v>
      </c>
      <c r="V1777" s="41">
        <v>2172.9375359999999</v>
      </c>
      <c r="W1777" s="41">
        <v>5897.9733119999992</v>
      </c>
      <c r="X1777" s="40">
        <v>22105.641599999999</v>
      </c>
      <c r="Y1777" s="41">
        <v>2542.148784</v>
      </c>
      <c r="Z1777" s="41">
        <v>6742.2206879999994</v>
      </c>
      <c r="AA1777" s="40">
        <v>23516.639999999999</v>
      </c>
      <c r="AB1777" s="41">
        <v>2939.58</v>
      </c>
      <c r="AC1777" s="41">
        <v>7642.9080000000004</v>
      </c>
      <c r="AD1777" s="35"/>
      <c r="AE1777" s="35"/>
      <c r="AF1777" s="35"/>
      <c r="AG1777" s="35"/>
      <c r="AH1777" s="35"/>
      <c r="AI1777" s="2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</row>
    <row r="1778" spans="1:49" s="24" customFormat="1">
      <c r="A1778" s="31">
        <v>32042</v>
      </c>
      <c r="B1778" s="31" t="s">
        <v>524</v>
      </c>
      <c r="C1778" s="31" t="s">
        <v>13</v>
      </c>
      <c r="D1778" s="31"/>
      <c r="E1778" s="31">
        <v>30.02</v>
      </c>
      <c r="F1778" s="31" t="s">
        <v>168</v>
      </c>
      <c r="G1778" s="31" t="s">
        <v>4</v>
      </c>
      <c r="H1778" s="31" t="s">
        <v>6</v>
      </c>
      <c r="I1778" s="40">
        <v>4746.2400000000007</v>
      </c>
      <c r="J1778" s="40">
        <v>284.77440000000001</v>
      </c>
      <c r="K1778" s="40">
        <v>949.24800000000016</v>
      </c>
      <c r="L1778" s="40">
        <v>4788.956000000001</v>
      </c>
      <c r="M1778" s="41">
        <v>359.17170000000004</v>
      </c>
      <c r="N1778" s="41">
        <v>1077.5151000000003</v>
      </c>
      <c r="O1778" s="40">
        <v>4865.8448000000008</v>
      </c>
      <c r="P1778" s="41">
        <v>413.59680800000007</v>
      </c>
      <c r="Q1778" s="41">
        <v>1192.1319760000001</v>
      </c>
      <c r="R1778" s="40">
        <v>4942.7336000000005</v>
      </c>
      <c r="S1778" s="41">
        <v>469.55969200000004</v>
      </c>
      <c r="T1778" s="41">
        <v>1309.8244040000002</v>
      </c>
      <c r="U1778" s="40">
        <v>5019.6224000000011</v>
      </c>
      <c r="V1778" s="41">
        <v>527.06035200000008</v>
      </c>
      <c r="W1778" s="41">
        <v>1430.5923840000003</v>
      </c>
      <c r="X1778" s="40">
        <v>5096.5112000000008</v>
      </c>
      <c r="Y1778" s="41">
        <v>586.09878800000013</v>
      </c>
      <c r="Z1778" s="41">
        <v>1554.4359160000001</v>
      </c>
      <c r="AA1778" s="40">
        <v>5173.4000000000005</v>
      </c>
      <c r="AB1778" s="41">
        <v>646.67500000000007</v>
      </c>
      <c r="AC1778" s="41">
        <v>1681.3550000000002</v>
      </c>
      <c r="AD1778" s="35"/>
      <c r="AE1778" s="35"/>
      <c r="AF1778" s="35"/>
      <c r="AG1778" s="35"/>
      <c r="AH1778" s="35"/>
      <c r="AI1778" s="2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</row>
    <row r="1779" spans="1:49" s="24" customFormat="1">
      <c r="A1779" s="31">
        <v>29251</v>
      </c>
      <c r="B1779" s="31" t="s">
        <v>1464</v>
      </c>
      <c r="C1779" s="31" t="s">
        <v>15</v>
      </c>
      <c r="D1779" s="31"/>
      <c r="E1779" s="31">
        <v>51.03</v>
      </c>
      <c r="F1779" s="31" t="s">
        <v>268</v>
      </c>
      <c r="G1779" s="31" t="s">
        <v>4</v>
      </c>
      <c r="H1779" s="31" t="s">
        <v>6</v>
      </c>
      <c r="I1779" s="40">
        <v>6644.78</v>
      </c>
      <c r="J1779" s="40">
        <v>398.68679999999995</v>
      </c>
      <c r="K1779" s="40">
        <v>1328.9560000000001</v>
      </c>
      <c r="L1779" s="40">
        <v>6784.3200000000006</v>
      </c>
      <c r="M1779" s="41">
        <v>508.82400000000001</v>
      </c>
      <c r="N1779" s="41">
        <v>1526.4720000000002</v>
      </c>
      <c r="O1779" s="40">
        <v>7035.4920000000011</v>
      </c>
      <c r="P1779" s="41">
        <v>598.01682000000017</v>
      </c>
      <c r="Q1779" s="41">
        <v>1723.6955400000002</v>
      </c>
      <c r="R1779" s="40">
        <v>7286.6640000000007</v>
      </c>
      <c r="S1779" s="41">
        <v>692.23308000000009</v>
      </c>
      <c r="T1779" s="41">
        <v>1930.9659600000002</v>
      </c>
      <c r="U1779" s="40">
        <v>7537.8360000000011</v>
      </c>
      <c r="V1779" s="41">
        <v>791.47278000000006</v>
      </c>
      <c r="W1779" s="41">
        <v>2148.2832600000002</v>
      </c>
      <c r="X1779" s="40">
        <v>7789.0080000000007</v>
      </c>
      <c r="Y1779" s="41">
        <v>895.73592000000008</v>
      </c>
      <c r="Z1779" s="41">
        <v>2375.6474400000002</v>
      </c>
      <c r="AA1779" s="40">
        <v>8040.18</v>
      </c>
      <c r="AB1779" s="41">
        <v>1005.0225</v>
      </c>
      <c r="AC1779" s="41">
        <v>2613.0585000000001</v>
      </c>
      <c r="AD1779" s="35"/>
      <c r="AE1779" s="35"/>
      <c r="AF1779" s="35"/>
      <c r="AG1779" s="35"/>
      <c r="AH1779" s="35"/>
      <c r="AI1779" s="2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</row>
    <row r="1780" spans="1:49" s="24" customFormat="1">
      <c r="A1780" s="31">
        <v>29395</v>
      </c>
      <c r="B1780" s="31" t="s">
        <v>1179</v>
      </c>
      <c r="C1780" s="31" t="s">
        <v>15</v>
      </c>
      <c r="D1780" s="31"/>
      <c r="E1780" s="31">
        <v>63.04</v>
      </c>
      <c r="F1780" s="31" t="s">
        <v>62</v>
      </c>
      <c r="G1780" s="31" t="s">
        <v>4</v>
      </c>
      <c r="H1780" s="31" t="s">
        <v>6</v>
      </c>
      <c r="I1780" s="40">
        <v>7367.4</v>
      </c>
      <c r="J1780" s="40">
        <v>442.04399999999998</v>
      </c>
      <c r="K1780" s="40">
        <v>1473.48</v>
      </c>
      <c r="L1780" s="40">
        <v>7367.4</v>
      </c>
      <c r="M1780" s="41">
        <v>552.55499999999995</v>
      </c>
      <c r="N1780" s="41">
        <v>1657.665</v>
      </c>
      <c r="O1780" s="40">
        <v>7367.4</v>
      </c>
      <c r="P1780" s="41">
        <v>626.22900000000004</v>
      </c>
      <c r="Q1780" s="41">
        <v>1805.0129999999999</v>
      </c>
      <c r="R1780" s="40">
        <v>7367.4</v>
      </c>
      <c r="S1780" s="41">
        <v>699.90300000000002</v>
      </c>
      <c r="T1780" s="41">
        <v>1952.3610000000001</v>
      </c>
      <c r="U1780" s="40">
        <v>7367.4</v>
      </c>
      <c r="V1780" s="41">
        <v>773.57699999999988</v>
      </c>
      <c r="W1780" s="41">
        <v>2099.7089999999998</v>
      </c>
      <c r="X1780" s="40">
        <v>7367.4</v>
      </c>
      <c r="Y1780" s="41">
        <v>847.25099999999998</v>
      </c>
      <c r="Z1780" s="41">
        <v>2247.0569999999998</v>
      </c>
      <c r="AA1780" s="40">
        <v>7367.4</v>
      </c>
      <c r="AB1780" s="41">
        <v>920.92499999999995</v>
      </c>
      <c r="AC1780" s="41">
        <v>2394.4049999999997</v>
      </c>
      <c r="AD1780" s="35"/>
      <c r="AE1780" s="35"/>
      <c r="AF1780" s="35"/>
      <c r="AG1780" s="35"/>
      <c r="AH1780" s="35"/>
      <c r="AI1780" s="2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</row>
    <row r="1781" spans="1:49" s="24" customFormat="1">
      <c r="A1781" s="31">
        <v>21674</v>
      </c>
      <c r="B1781" s="31" t="s">
        <v>2038</v>
      </c>
      <c r="C1781" s="31" t="s">
        <v>15</v>
      </c>
      <c r="D1781" s="31"/>
      <c r="E1781" s="31">
        <v>55.09</v>
      </c>
      <c r="F1781" s="31" t="s">
        <v>349</v>
      </c>
      <c r="G1781" s="31" t="s">
        <v>4</v>
      </c>
      <c r="H1781" s="31" t="s">
        <v>6</v>
      </c>
      <c r="I1781" s="40">
        <v>24288.099999999995</v>
      </c>
      <c r="J1781" s="40">
        <v>1457.2859999999996</v>
      </c>
      <c r="K1781" s="40">
        <v>4857.619999999999</v>
      </c>
      <c r="L1781" s="40">
        <v>25502.503999999997</v>
      </c>
      <c r="M1781" s="41">
        <v>1912.6877999999997</v>
      </c>
      <c r="N1781" s="41">
        <v>5738.0633999999991</v>
      </c>
      <c r="O1781" s="40">
        <v>27688.431199999999</v>
      </c>
      <c r="P1781" s="41">
        <v>2353.5166520000002</v>
      </c>
      <c r="Q1781" s="41">
        <v>6783.6656439999997</v>
      </c>
      <c r="R1781" s="40">
        <v>29874.358399999997</v>
      </c>
      <c r="S1781" s="41">
        <v>2838.0640479999997</v>
      </c>
      <c r="T1781" s="41">
        <v>7916.704976</v>
      </c>
      <c r="U1781" s="40">
        <v>32060.285599999999</v>
      </c>
      <c r="V1781" s="41">
        <v>3366.329988</v>
      </c>
      <c r="W1781" s="41">
        <v>9137.1813959999981</v>
      </c>
      <c r="X1781" s="40">
        <v>34246.212800000001</v>
      </c>
      <c r="Y1781" s="41">
        <v>3938.3144720000005</v>
      </c>
      <c r="Z1781" s="41">
        <v>10445.094904</v>
      </c>
      <c r="AA1781" s="40">
        <v>36432.14</v>
      </c>
      <c r="AB1781" s="41">
        <v>4554.0174999999999</v>
      </c>
      <c r="AC1781" s="41">
        <v>11840.4455</v>
      </c>
      <c r="AD1781" s="35"/>
      <c r="AE1781" s="35"/>
      <c r="AF1781" s="35"/>
      <c r="AG1781" s="35"/>
      <c r="AH1781" s="35"/>
      <c r="AI1781" s="2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</row>
    <row r="1782" spans="1:49" s="24" customFormat="1">
      <c r="A1782" s="31">
        <v>29457</v>
      </c>
      <c r="B1782" s="31" t="s">
        <v>708</v>
      </c>
      <c r="C1782" s="31" t="s">
        <v>13</v>
      </c>
      <c r="D1782" s="31"/>
      <c r="E1782" s="31">
        <v>39.049999999999997</v>
      </c>
      <c r="F1782" s="31" t="s">
        <v>63</v>
      </c>
      <c r="G1782" s="31" t="s">
        <v>4</v>
      </c>
      <c r="H1782" s="31" t="s">
        <v>6</v>
      </c>
      <c r="I1782" s="40">
        <v>15677.76</v>
      </c>
      <c r="J1782" s="40">
        <v>940.66559999999993</v>
      </c>
      <c r="K1782" s="40">
        <v>3135.5520000000001</v>
      </c>
      <c r="L1782" s="40">
        <v>16006.992000000002</v>
      </c>
      <c r="M1782" s="41">
        <v>1200.5244</v>
      </c>
      <c r="N1782" s="41">
        <v>3601.5732000000007</v>
      </c>
      <c r="O1782" s="40">
        <v>16599.609600000003</v>
      </c>
      <c r="P1782" s="41">
        <v>1410.9668160000003</v>
      </c>
      <c r="Q1782" s="41">
        <v>4066.9043520000009</v>
      </c>
      <c r="R1782" s="40">
        <v>17192.227200000001</v>
      </c>
      <c r="S1782" s="41">
        <v>1633.2615840000001</v>
      </c>
      <c r="T1782" s="41">
        <v>4555.9402080000009</v>
      </c>
      <c r="U1782" s="40">
        <v>17784.844800000003</v>
      </c>
      <c r="V1782" s="41">
        <v>1867.4087040000002</v>
      </c>
      <c r="W1782" s="41">
        <v>5068.6807680000002</v>
      </c>
      <c r="X1782" s="40">
        <v>18377.462400000004</v>
      </c>
      <c r="Y1782" s="41">
        <v>2113.4081760000004</v>
      </c>
      <c r="Z1782" s="41">
        <v>5605.126032000001</v>
      </c>
      <c r="AA1782" s="40">
        <v>18970.080000000002</v>
      </c>
      <c r="AB1782" s="41">
        <v>2371.2600000000002</v>
      </c>
      <c r="AC1782" s="41">
        <v>6165.2760000000007</v>
      </c>
      <c r="AD1782" s="35"/>
      <c r="AE1782" s="35"/>
      <c r="AF1782" s="35"/>
      <c r="AG1782" s="35"/>
      <c r="AH1782" s="35"/>
      <c r="AI1782" s="2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</row>
    <row r="1783" spans="1:49" s="24" customFormat="1">
      <c r="A1783" s="31">
        <v>29987</v>
      </c>
      <c r="B1783" s="31" t="s">
        <v>696</v>
      </c>
      <c r="C1783" s="31" t="s">
        <v>13</v>
      </c>
      <c r="D1783" s="31"/>
      <c r="E1783" s="31">
        <v>42.06</v>
      </c>
      <c r="F1783" s="31" t="s">
        <v>170</v>
      </c>
      <c r="G1783" s="31" t="s">
        <v>4</v>
      </c>
      <c r="H1783" s="31" t="s">
        <v>6</v>
      </c>
      <c r="I1783" s="40">
        <v>15050.640000000001</v>
      </c>
      <c r="J1783" s="40">
        <v>903.03840000000002</v>
      </c>
      <c r="K1783" s="40">
        <v>3010.1280000000006</v>
      </c>
      <c r="L1783" s="40">
        <v>15366.704000000003</v>
      </c>
      <c r="M1783" s="41">
        <v>1152.5028000000002</v>
      </c>
      <c r="N1783" s="41">
        <v>3457.5084000000006</v>
      </c>
      <c r="O1783" s="40">
        <v>15935.619200000003</v>
      </c>
      <c r="P1783" s="41">
        <v>1354.5276320000003</v>
      </c>
      <c r="Q1783" s="41">
        <v>3904.2267040000006</v>
      </c>
      <c r="R1783" s="40">
        <v>16504.534400000004</v>
      </c>
      <c r="S1783" s="41">
        <v>1567.9307680000004</v>
      </c>
      <c r="T1783" s="41">
        <v>4373.7016160000012</v>
      </c>
      <c r="U1783" s="40">
        <v>17073.449600000004</v>
      </c>
      <c r="V1783" s="41">
        <v>1792.7122080000004</v>
      </c>
      <c r="W1783" s="41">
        <v>4865.9331360000006</v>
      </c>
      <c r="X1783" s="40">
        <v>17642.364800000003</v>
      </c>
      <c r="Y1783" s="41">
        <v>2028.8719520000004</v>
      </c>
      <c r="Z1783" s="41">
        <v>5380.9212640000005</v>
      </c>
      <c r="AA1783" s="40">
        <v>18211.280000000002</v>
      </c>
      <c r="AB1783" s="41">
        <v>2276.4100000000003</v>
      </c>
      <c r="AC1783" s="41">
        <v>5918.6660000000011</v>
      </c>
      <c r="AD1783" s="35"/>
      <c r="AE1783" s="35"/>
      <c r="AF1783" s="35"/>
      <c r="AG1783" s="35"/>
      <c r="AH1783" s="35"/>
      <c r="AI1783" s="2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</row>
    <row r="1784" spans="1:49" s="24" customFormat="1">
      <c r="A1784" s="31">
        <v>28384</v>
      </c>
      <c r="B1784" s="31" t="s">
        <v>680</v>
      </c>
      <c r="C1784" s="31" t="s">
        <v>13</v>
      </c>
      <c r="D1784" s="31"/>
      <c r="E1784" s="31">
        <v>51.09</v>
      </c>
      <c r="F1784" s="31" t="s">
        <v>262</v>
      </c>
      <c r="G1784" s="31" t="s">
        <v>4</v>
      </c>
      <c r="H1784" s="31" t="s">
        <v>6</v>
      </c>
      <c r="I1784" s="40">
        <v>12251.58</v>
      </c>
      <c r="J1784" s="40">
        <v>735.09479999999996</v>
      </c>
      <c r="K1784" s="40">
        <v>2450.3160000000003</v>
      </c>
      <c r="L1784" s="40">
        <v>12490.486000000003</v>
      </c>
      <c r="M1784" s="41">
        <v>936.78645000000017</v>
      </c>
      <c r="N1784" s="41">
        <v>2810.3593500000006</v>
      </c>
      <c r="O1784" s="40">
        <v>12920.516800000001</v>
      </c>
      <c r="P1784" s="41">
        <v>1098.2439280000001</v>
      </c>
      <c r="Q1784" s="41">
        <v>3165.5266160000001</v>
      </c>
      <c r="R1784" s="40">
        <v>13350.547600000002</v>
      </c>
      <c r="S1784" s="41">
        <v>1268.3020220000001</v>
      </c>
      <c r="T1784" s="41">
        <v>3537.8951140000008</v>
      </c>
      <c r="U1784" s="40">
        <v>13780.578400000002</v>
      </c>
      <c r="V1784" s="41">
        <v>1446.9607320000002</v>
      </c>
      <c r="W1784" s="41">
        <v>3927.4648440000001</v>
      </c>
      <c r="X1784" s="40">
        <v>14210.609200000003</v>
      </c>
      <c r="Y1784" s="41">
        <v>1634.2200580000003</v>
      </c>
      <c r="Z1784" s="41">
        <v>4334.2358060000006</v>
      </c>
      <c r="AA1784" s="40">
        <v>14640.640000000001</v>
      </c>
      <c r="AB1784" s="41">
        <v>1830.0800000000002</v>
      </c>
      <c r="AC1784" s="41">
        <v>4758.2080000000005</v>
      </c>
      <c r="AD1784" s="35"/>
      <c r="AE1784" s="35"/>
      <c r="AF1784" s="35"/>
      <c r="AG1784" s="35"/>
      <c r="AH1784" s="35"/>
      <c r="AI1784" s="2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</row>
    <row r="1785" spans="1:49" s="24" customFormat="1">
      <c r="A1785" s="31">
        <v>28768</v>
      </c>
      <c r="B1785" s="31" t="s">
        <v>1566</v>
      </c>
      <c r="C1785" s="31" t="s">
        <v>15</v>
      </c>
      <c r="D1785" s="31"/>
      <c r="E1785" s="31">
        <v>49.1</v>
      </c>
      <c r="F1785" s="31" t="s">
        <v>115</v>
      </c>
      <c r="G1785" s="31" t="s">
        <v>4</v>
      </c>
      <c r="H1785" s="31" t="s">
        <v>6</v>
      </c>
      <c r="I1785" s="40">
        <v>21799.46</v>
      </c>
      <c r="J1785" s="40">
        <v>1307.9675999999999</v>
      </c>
      <c r="K1785" s="40">
        <v>4359.8919999999998</v>
      </c>
      <c r="L1785" s="40">
        <v>22416.207999999999</v>
      </c>
      <c r="M1785" s="41">
        <v>1681.2155999999998</v>
      </c>
      <c r="N1785" s="41">
        <v>5043.6467999999995</v>
      </c>
      <c r="O1785" s="40">
        <v>23526.3544</v>
      </c>
      <c r="P1785" s="41">
        <v>1999.7401240000002</v>
      </c>
      <c r="Q1785" s="41">
        <v>5763.9568280000003</v>
      </c>
      <c r="R1785" s="40">
        <v>24636.500799999998</v>
      </c>
      <c r="S1785" s="41">
        <v>2340.467576</v>
      </c>
      <c r="T1785" s="41">
        <v>6528.6727119999996</v>
      </c>
      <c r="U1785" s="40">
        <v>25746.647199999999</v>
      </c>
      <c r="V1785" s="41">
        <v>2703.3979559999998</v>
      </c>
      <c r="W1785" s="41">
        <v>7337.7944519999992</v>
      </c>
      <c r="X1785" s="40">
        <v>26856.793600000001</v>
      </c>
      <c r="Y1785" s="41">
        <v>3088.5312640000002</v>
      </c>
      <c r="Z1785" s="41">
        <v>8191.322048</v>
      </c>
      <c r="AA1785" s="40">
        <v>27966.94</v>
      </c>
      <c r="AB1785" s="41">
        <v>3495.8674999999998</v>
      </c>
      <c r="AC1785" s="41">
        <v>9089.2554999999993</v>
      </c>
      <c r="AD1785" s="35"/>
      <c r="AE1785" s="35"/>
      <c r="AF1785" s="35"/>
      <c r="AG1785" s="35"/>
      <c r="AH1785" s="35"/>
      <c r="AI1785" s="2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</row>
    <row r="1786" spans="1:49" s="24" customFormat="1">
      <c r="A1786" s="31">
        <v>30478</v>
      </c>
      <c r="B1786" s="31" t="s">
        <v>1415</v>
      </c>
      <c r="C1786" s="31" t="s">
        <v>15</v>
      </c>
      <c r="D1786" s="31"/>
      <c r="E1786" s="31">
        <v>51.07</v>
      </c>
      <c r="F1786" s="31" t="s">
        <v>45</v>
      </c>
      <c r="G1786" s="31" t="s">
        <v>4</v>
      </c>
      <c r="H1786" s="31" t="s">
        <v>6</v>
      </c>
      <c r="I1786" s="40">
        <v>8185.98</v>
      </c>
      <c r="J1786" s="40">
        <v>491.15879999999993</v>
      </c>
      <c r="K1786" s="40">
        <v>1637.1959999999999</v>
      </c>
      <c r="L1786" s="40">
        <v>8333.3280000000013</v>
      </c>
      <c r="M1786" s="41">
        <v>624.9996000000001</v>
      </c>
      <c r="N1786" s="41">
        <v>1874.9988000000003</v>
      </c>
      <c r="O1786" s="40">
        <v>8598.5544000000009</v>
      </c>
      <c r="P1786" s="41">
        <v>730.87712400000009</v>
      </c>
      <c r="Q1786" s="41">
        <v>2106.6458280000002</v>
      </c>
      <c r="R1786" s="40">
        <v>8863.7808000000005</v>
      </c>
      <c r="S1786" s="41">
        <v>842.05917600000009</v>
      </c>
      <c r="T1786" s="41">
        <v>2348.9019120000003</v>
      </c>
      <c r="U1786" s="40">
        <v>9129.0072000000018</v>
      </c>
      <c r="V1786" s="41">
        <v>958.54575600000021</v>
      </c>
      <c r="W1786" s="41">
        <v>2601.7670520000001</v>
      </c>
      <c r="X1786" s="40">
        <v>9394.2336000000014</v>
      </c>
      <c r="Y1786" s="41">
        <v>1080.3368640000001</v>
      </c>
      <c r="Z1786" s="41">
        <v>2865.2412480000003</v>
      </c>
      <c r="AA1786" s="40">
        <v>9659.4600000000009</v>
      </c>
      <c r="AB1786" s="41">
        <v>1207.4325000000001</v>
      </c>
      <c r="AC1786" s="41">
        <v>3139.3245000000006</v>
      </c>
      <c r="AD1786" s="35"/>
      <c r="AE1786" s="35"/>
      <c r="AF1786" s="35"/>
      <c r="AG1786" s="35"/>
      <c r="AH1786" s="35"/>
      <c r="AI1786" s="2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</row>
    <row r="1787" spans="1:49" s="24" customFormat="1">
      <c r="A1787" s="31">
        <v>28634</v>
      </c>
      <c r="B1787" s="31" t="s">
        <v>586</v>
      </c>
      <c r="C1787" s="31" t="s">
        <v>13</v>
      </c>
      <c r="D1787" s="31"/>
      <c r="E1787" s="31">
        <v>53.07</v>
      </c>
      <c r="F1787" s="31" t="s">
        <v>341</v>
      </c>
      <c r="G1787" s="31" t="s">
        <v>4</v>
      </c>
      <c r="H1787" s="31" t="s">
        <v>6</v>
      </c>
      <c r="I1787" s="40">
        <v>19448.439999999999</v>
      </c>
      <c r="J1787" s="40">
        <v>1166.9063999999998</v>
      </c>
      <c r="K1787" s="40">
        <v>3889.6880000000001</v>
      </c>
      <c r="L1787" s="40">
        <v>19710.993999999999</v>
      </c>
      <c r="M1787" s="41">
        <v>1478.3245499999998</v>
      </c>
      <c r="N1787" s="41">
        <v>4434.9736499999999</v>
      </c>
      <c r="O1787" s="40">
        <v>20183.591199999999</v>
      </c>
      <c r="P1787" s="41">
        <v>1715.6052520000001</v>
      </c>
      <c r="Q1787" s="41">
        <v>4944.9798439999995</v>
      </c>
      <c r="R1787" s="40">
        <v>20656.188399999999</v>
      </c>
      <c r="S1787" s="41">
        <v>1962.337898</v>
      </c>
      <c r="T1787" s="41">
        <v>5473.8899259999998</v>
      </c>
      <c r="U1787" s="40">
        <v>21128.785599999999</v>
      </c>
      <c r="V1787" s="41">
        <v>2218.5224879999996</v>
      </c>
      <c r="W1787" s="41">
        <v>6021.7038959999991</v>
      </c>
      <c r="X1787" s="40">
        <v>21601.382799999999</v>
      </c>
      <c r="Y1787" s="41">
        <v>2484.1590219999998</v>
      </c>
      <c r="Z1787" s="41">
        <v>6588.421754</v>
      </c>
      <c r="AA1787" s="40">
        <v>22073.98</v>
      </c>
      <c r="AB1787" s="41">
        <v>2759.2474999999999</v>
      </c>
      <c r="AC1787" s="41">
        <v>7174.0434999999998</v>
      </c>
      <c r="AD1787" s="35"/>
      <c r="AE1787" s="35"/>
      <c r="AF1787" s="35"/>
      <c r="AG1787" s="35"/>
      <c r="AH1787" s="35"/>
      <c r="AI1787" s="2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</row>
    <row r="1788" spans="1:49" s="24" customFormat="1">
      <c r="A1788" s="31">
        <v>30080</v>
      </c>
      <c r="B1788" s="31" t="s">
        <v>1447</v>
      </c>
      <c r="C1788" s="31" t="s">
        <v>15</v>
      </c>
      <c r="D1788" s="31"/>
      <c r="E1788" s="31">
        <v>50.07</v>
      </c>
      <c r="F1788" s="31" t="s">
        <v>192</v>
      </c>
      <c r="G1788" s="31" t="s">
        <v>4</v>
      </c>
      <c r="H1788" s="31" t="s">
        <v>6</v>
      </c>
      <c r="I1788" s="40">
        <v>16931.98</v>
      </c>
      <c r="J1788" s="40">
        <v>1015.9187999999999</v>
      </c>
      <c r="K1788" s="40">
        <v>3386.3960000000002</v>
      </c>
      <c r="L1788" s="40">
        <v>17262.154000000002</v>
      </c>
      <c r="M1788" s="41">
        <v>1294.66155</v>
      </c>
      <c r="N1788" s="41">
        <v>3883.9846500000008</v>
      </c>
      <c r="O1788" s="40">
        <v>17856.467200000003</v>
      </c>
      <c r="P1788" s="41">
        <v>1517.7997120000005</v>
      </c>
      <c r="Q1788" s="41">
        <v>4374.8344640000005</v>
      </c>
      <c r="R1788" s="40">
        <v>18450.780400000003</v>
      </c>
      <c r="S1788" s="41">
        <v>1752.8241380000004</v>
      </c>
      <c r="T1788" s="41">
        <v>4889.4568060000011</v>
      </c>
      <c r="U1788" s="40">
        <v>19045.093600000004</v>
      </c>
      <c r="V1788" s="41">
        <v>1999.7348280000003</v>
      </c>
      <c r="W1788" s="41">
        <v>5427.8516760000002</v>
      </c>
      <c r="X1788" s="40">
        <v>19639.406800000004</v>
      </c>
      <c r="Y1788" s="41">
        <v>2258.5317820000005</v>
      </c>
      <c r="Z1788" s="41">
        <v>5990.0190740000007</v>
      </c>
      <c r="AA1788" s="40">
        <v>20233.72</v>
      </c>
      <c r="AB1788" s="41">
        <v>2529.2150000000001</v>
      </c>
      <c r="AC1788" s="41">
        <v>6575.9590000000007</v>
      </c>
      <c r="AD1788" s="35"/>
      <c r="AE1788" s="35"/>
      <c r="AF1788" s="35"/>
      <c r="AG1788" s="35"/>
      <c r="AH1788" s="35"/>
      <c r="AI1788" s="2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</row>
    <row r="1789" spans="1:49" s="24" customFormat="1">
      <c r="A1789" s="31">
        <v>21988</v>
      </c>
      <c r="B1789" s="31" t="s">
        <v>1998</v>
      </c>
      <c r="C1789" s="31" t="s">
        <v>15</v>
      </c>
      <c r="D1789" s="31"/>
      <c r="E1789" s="31">
        <v>57</v>
      </c>
      <c r="F1789" s="31" t="s">
        <v>345</v>
      </c>
      <c r="G1789" s="31" t="s">
        <v>4</v>
      </c>
      <c r="H1789" s="31" t="s">
        <v>6</v>
      </c>
      <c r="I1789" s="40">
        <v>16171.4</v>
      </c>
      <c r="J1789" s="40">
        <v>970.28399999999999</v>
      </c>
      <c r="K1789" s="40">
        <v>3234.28</v>
      </c>
      <c r="L1789" s="40">
        <v>16979.97</v>
      </c>
      <c r="M1789" s="41">
        <v>1273.49775</v>
      </c>
      <c r="N1789" s="41">
        <v>3820.4932500000004</v>
      </c>
      <c r="O1789" s="40">
        <v>18435.396000000001</v>
      </c>
      <c r="P1789" s="41">
        <v>1567.0086600000002</v>
      </c>
      <c r="Q1789" s="41">
        <v>4516.67202</v>
      </c>
      <c r="R1789" s="40">
        <v>19890.822</v>
      </c>
      <c r="S1789" s="41">
        <v>1889.6280899999999</v>
      </c>
      <c r="T1789" s="41">
        <v>5271.06783</v>
      </c>
      <c r="U1789" s="40">
        <v>21346.248</v>
      </c>
      <c r="V1789" s="41">
        <v>2241.3560399999997</v>
      </c>
      <c r="W1789" s="41">
        <v>6083.6806799999995</v>
      </c>
      <c r="X1789" s="40">
        <v>22801.673999999999</v>
      </c>
      <c r="Y1789" s="41">
        <v>2622.1925099999999</v>
      </c>
      <c r="Z1789" s="41">
        <v>6954.5105699999995</v>
      </c>
      <c r="AA1789" s="40">
        <v>24257.1</v>
      </c>
      <c r="AB1789" s="41">
        <v>3032.1374999999998</v>
      </c>
      <c r="AC1789" s="41">
        <v>7883.5574999999999</v>
      </c>
      <c r="AD1789" s="35"/>
      <c r="AE1789" s="35"/>
      <c r="AF1789" s="35"/>
      <c r="AG1789" s="35"/>
      <c r="AH1789" s="35"/>
      <c r="AI1789" s="2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</row>
    <row r="1790" spans="1:49" s="24" customFormat="1">
      <c r="A1790" s="31">
        <v>30970</v>
      </c>
      <c r="B1790" s="31" t="s">
        <v>577</v>
      </c>
      <c r="C1790" s="31" t="s">
        <v>13</v>
      </c>
      <c r="D1790" s="31"/>
      <c r="E1790" s="31">
        <v>35.06</v>
      </c>
      <c r="F1790" s="31" t="s">
        <v>196</v>
      </c>
      <c r="G1790" s="31" t="s">
        <v>4</v>
      </c>
      <c r="H1790" s="31" t="s">
        <v>6</v>
      </c>
      <c r="I1790" s="40">
        <v>18110.86</v>
      </c>
      <c r="J1790" s="40">
        <v>1086.6515999999999</v>
      </c>
      <c r="K1790" s="40">
        <v>3622.1720000000005</v>
      </c>
      <c r="L1790" s="40">
        <v>18328.190000000002</v>
      </c>
      <c r="M1790" s="41">
        <v>1374.6142500000001</v>
      </c>
      <c r="N1790" s="41">
        <v>4123.8427500000007</v>
      </c>
      <c r="O1790" s="40">
        <v>18719.384000000002</v>
      </c>
      <c r="P1790" s="41">
        <v>1591.1476400000004</v>
      </c>
      <c r="Q1790" s="41">
        <v>4586.2490800000005</v>
      </c>
      <c r="R1790" s="40">
        <v>19110.578000000001</v>
      </c>
      <c r="S1790" s="41">
        <v>1815.5049100000001</v>
      </c>
      <c r="T1790" s="41">
        <v>5064.303170000001</v>
      </c>
      <c r="U1790" s="40">
        <v>19501.772000000001</v>
      </c>
      <c r="V1790" s="41">
        <v>2047.68606</v>
      </c>
      <c r="W1790" s="41">
        <v>5558.0050199999996</v>
      </c>
      <c r="X1790" s="40">
        <v>19892.966</v>
      </c>
      <c r="Y1790" s="41">
        <v>2287.6910900000003</v>
      </c>
      <c r="Z1790" s="41">
        <v>6067.3546299999998</v>
      </c>
      <c r="AA1790" s="40">
        <v>20284.16</v>
      </c>
      <c r="AB1790" s="41">
        <v>2535.52</v>
      </c>
      <c r="AC1790" s="41">
        <v>6592.3519999999999</v>
      </c>
      <c r="AD1790" s="35"/>
      <c r="AE1790" s="35"/>
      <c r="AF1790" s="35"/>
      <c r="AG1790" s="35"/>
      <c r="AH1790" s="35"/>
      <c r="AI1790" s="2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</row>
    <row r="1791" spans="1:49" s="24" customFormat="1">
      <c r="A1791" s="31">
        <v>20992</v>
      </c>
      <c r="B1791" s="31" t="s">
        <v>2153</v>
      </c>
      <c r="C1791" s="31" t="s">
        <v>15</v>
      </c>
      <c r="D1791" s="31"/>
      <c r="E1791" s="31">
        <v>79</v>
      </c>
      <c r="F1791" s="31" t="s">
        <v>427</v>
      </c>
      <c r="G1791" s="31" t="s">
        <v>4</v>
      </c>
      <c r="H1791" s="31" t="s">
        <v>6</v>
      </c>
      <c r="I1791" s="40">
        <v>30580.06</v>
      </c>
      <c r="J1791" s="40">
        <v>1834.8036</v>
      </c>
      <c r="K1791" s="40">
        <v>6116.0120000000006</v>
      </c>
      <c r="L1791" s="40">
        <v>32174.59</v>
      </c>
      <c r="M1791" s="41">
        <v>2413.0942500000001</v>
      </c>
      <c r="N1791" s="41">
        <v>7239.2827500000003</v>
      </c>
      <c r="O1791" s="40">
        <v>35044.743999999999</v>
      </c>
      <c r="P1791" s="41">
        <v>2978.8032400000002</v>
      </c>
      <c r="Q1791" s="41">
        <v>8585.9622799999997</v>
      </c>
      <c r="R1791" s="40">
        <v>37914.898000000001</v>
      </c>
      <c r="S1791" s="41">
        <v>3601.9153100000003</v>
      </c>
      <c r="T1791" s="41">
        <v>10047.447970000001</v>
      </c>
      <c r="U1791" s="40">
        <v>40785.051999999996</v>
      </c>
      <c r="V1791" s="41">
        <v>4282.4304599999996</v>
      </c>
      <c r="W1791" s="41">
        <v>11623.739819999997</v>
      </c>
      <c r="X1791" s="40">
        <v>43655.205999999998</v>
      </c>
      <c r="Y1791" s="41">
        <v>5020.3486899999998</v>
      </c>
      <c r="Z1791" s="41">
        <v>13314.837829999999</v>
      </c>
      <c r="AA1791" s="40">
        <v>46525.36</v>
      </c>
      <c r="AB1791" s="41">
        <v>5815.67</v>
      </c>
      <c r="AC1791" s="41">
        <v>15120.742</v>
      </c>
      <c r="AD1791" s="35"/>
      <c r="AE1791" s="35"/>
      <c r="AF1791" s="35"/>
      <c r="AG1791" s="35"/>
      <c r="AH1791" s="35"/>
      <c r="AI1791" s="2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</row>
    <row r="1792" spans="1:49" s="24" customFormat="1">
      <c r="A1792" s="31">
        <v>23135</v>
      </c>
      <c r="B1792" s="31" t="s">
        <v>1125</v>
      </c>
      <c r="C1792" s="31" t="s">
        <v>13</v>
      </c>
      <c r="D1792" s="31"/>
      <c r="E1792" s="31">
        <v>76.010000000000005</v>
      </c>
      <c r="F1792" s="31" t="s">
        <v>122</v>
      </c>
      <c r="G1792" s="31" t="s">
        <v>4</v>
      </c>
      <c r="H1792" s="31" t="s">
        <v>6</v>
      </c>
      <c r="I1792" s="40">
        <v>24288.099999999995</v>
      </c>
      <c r="J1792" s="40">
        <v>1457.2859999999996</v>
      </c>
      <c r="K1792" s="40">
        <v>4857.619999999999</v>
      </c>
      <c r="L1792" s="40">
        <v>25502.503999999997</v>
      </c>
      <c r="M1792" s="41">
        <v>1912.6877999999997</v>
      </c>
      <c r="N1792" s="41">
        <v>5738.0633999999991</v>
      </c>
      <c r="O1792" s="40">
        <v>27688.431199999999</v>
      </c>
      <c r="P1792" s="41">
        <v>2353.5166520000002</v>
      </c>
      <c r="Q1792" s="41">
        <v>6783.6656439999997</v>
      </c>
      <c r="R1792" s="40">
        <v>29874.358399999997</v>
      </c>
      <c r="S1792" s="41">
        <v>2838.0640479999997</v>
      </c>
      <c r="T1792" s="41">
        <v>7916.704976</v>
      </c>
      <c r="U1792" s="40">
        <v>32060.285599999999</v>
      </c>
      <c r="V1792" s="41">
        <v>3366.329988</v>
      </c>
      <c r="W1792" s="41">
        <v>9137.1813959999981</v>
      </c>
      <c r="X1792" s="40">
        <v>34246.212800000001</v>
      </c>
      <c r="Y1792" s="41">
        <v>3938.3144720000005</v>
      </c>
      <c r="Z1792" s="41">
        <v>10445.094904</v>
      </c>
      <c r="AA1792" s="40">
        <v>36432.14</v>
      </c>
      <c r="AB1792" s="41">
        <v>4554.0174999999999</v>
      </c>
      <c r="AC1792" s="41">
        <v>11840.4455</v>
      </c>
      <c r="AD1792" s="35"/>
      <c r="AE1792" s="35"/>
      <c r="AF1792" s="35"/>
      <c r="AG1792" s="35"/>
      <c r="AH1792" s="35"/>
      <c r="AI1792" s="2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</row>
    <row r="1793" spans="1:49" s="24" customFormat="1">
      <c r="A1793" s="31">
        <v>28299</v>
      </c>
      <c r="B1793" s="31" t="s">
        <v>1637</v>
      </c>
      <c r="C1793" s="31" t="s">
        <v>15</v>
      </c>
      <c r="D1793" s="31"/>
      <c r="E1793" s="31">
        <v>63.07</v>
      </c>
      <c r="F1793" s="31" t="s">
        <v>17</v>
      </c>
      <c r="G1793" s="31" t="s">
        <v>4</v>
      </c>
      <c r="H1793" s="31" t="s">
        <v>6</v>
      </c>
      <c r="I1793" s="40">
        <v>30888.300000000003</v>
      </c>
      <c r="J1793" s="40">
        <v>1853.298</v>
      </c>
      <c r="K1793" s="40">
        <v>6177.6600000000008</v>
      </c>
      <c r="L1793" s="40">
        <v>32010.239999999994</v>
      </c>
      <c r="M1793" s="41">
        <v>2400.7679999999996</v>
      </c>
      <c r="N1793" s="41">
        <v>7202.3039999999992</v>
      </c>
      <c r="O1793" s="40">
        <v>34029.731999999996</v>
      </c>
      <c r="P1793" s="41">
        <v>2892.5272199999999</v>
      </c>
      <c r="Q1793" s="41">
        <v>8337.2843399999983</v>
      </c>
      <c r="R1793" s="40">
        <v>36049.223999999995</v>
      </c>
      <c r="S1793" s="41">
        <v>3424.6762799999997</v>
      </c>
      <c r="T1793" s="41">
        <v>9553.0443599999999</v>
      </c>
      <c r="U1793" s="40">
        <v>38068.715999999993</v>
      </c>
      <c r="V1793" s="41">
        <v>3997.2151799999992</v>
      </c>
      <c r="W1793" s="41">
        <v>10849.584059999997</v>
      </c>
      <c r="X1793" s="40">
        <v>40088.207999999999</v>
      </c>
      <c r="Y1793" s="41">
        <v>4610.1439200000004</v>
      </c>
      <c r="Z1793" s="41">
        <v>12226.90344</v>
      </c>
      <c r="AA1793" s="40">
        <v>42107.7</v>
      </c>
      <c r="AB1793" s="41">
        <v>5263.4624999999996</v>
      </c>
      <c r="AC1793" s="41">
        <v>13685.002499999999</v>
      </c>
      <c r="AD1793" s="35"/>
      <c r="AE1793" s="35"/>
      <c r="AF1793" s="35"/>
      <c r="AG1793" s="35"/>
      <c r="AH1793" s="35"/>
      <c r="AI1793" s="2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</row>
    <row r="1794" spans="1:49" s="24" customFormat="1">
      <c r="A1794" s="31">
        <v>31196</v>
      </c>
      <c r="B1794" s="31" t="s">
        <v>1320</v>
      </c>
      <c r="C1794" s="31" t="s">
        <v>15</v>
      </c>
      <c r="D1794" s="31"/>
      <c r="E1794" s="31">
        <v>47</v>
      </c>
      <c r="F1794" s="31" t="s">
        <v>30</v>
      </c>
      <c r="G1794" s="31" t="s">
        <v>4</v>
      </c>
      <c r="H1794" s="31" t="s">
        <v>6</v>
      </c>
      <c r="I1794" s="40">
        <v>30485.960000000003</v>
      </c>
      <c r="J1794" s="40">
        <v>1829.1576</v>
      </c>
      <c r="K1794" s="40">
        <v>6097.1920000000009</v>
      </c>
      <c r="L1794" s="40">
        <v>30857.034000000014</v>
      </c>
      <c r="M1794" s="41">
        <v>2314.2775500000012</v>
      </c>
      <c r="N1794" s="41">
        <v>6942.832650000003</v>
      </c>
      <c r="O1794" s="40">
        <v>31524.967200000014</v>
      </c>
      <c r="P1794" s="41">
        <v>2679.6222120000016</v>
      </c>
      <c r="Q1794" s="41">
        <v>7723.6169640000035</v>
      </c>
      <c r="R1794" s="40">
        <v>32192.900400000013</v>
      </c>
      <c r="S1794" s="41">
        <v>3058.3255380000014</v>
      </c>
      <c r="T1794" s="41">
        <v>8531.1186060000036</v>
      </c>
      <c r="U1794" s="40">
        <v>32860.833600000013</v>
      </c>
      <c r="V1794" s="41">
        <v>3450.3875280000011</v>
      </c>
      <c r="W1794" s="41">
        <v>9365.3375760000035</v>
      </c>
      <c r="X1794" s="40">
        <v>33528.766800000012</v>
      </c>
      <c r="Y1794" s="41">
        <v>3855.8081820000016</v>
      </c>
      <c r="Z1794" s="41">
        <v>10226.273874000004</v>
      </c>
      <c r="AA1794" s="40">
        <v>34196.700000000012</v>
      </c>
      <c r="AB1794" s="41">
        <v>4274.5875000000015</v>
      </c>
      <c r="AC1794" s="41">
        <v>11113.927500000003</v>
      </c>
      <c r="AD1794" s="35"/>
      <c r="AE1794" s="35"/>
      <c r="AF1794" s="35"/>
      <c r="AG1794" s="35"/>
      <c r="AH1794" s="35"/>
      <c r="AI1794" s="2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</row>
    <row r="1795" spans="1:49" s="24" customFormat="1">
      <c r="A1795" s="31">
        <v>28905</v>
      </c>
      <c r="B1795" s="31" t="s">
        <v>1485</v>
      </c>
      <c r="C1795" s="31" t="s">
        <v>15</v>
      </c>
      <c r="D1795" s="31"/>
      <c r="E1795" s="31">
        <v>67.040000000000006</v>
      </c>
      <c r="F1795" s="31" t="s">
        <v>274</v>
      </c>
      <c r="G1795" s="31" t="s">
        <v>4</v>
      </c>
      <c r="H1795" s="31" t="s">
        <v>6</v>
      </c>
      <c r="I1795" s="40">
        <v>30438.94</v>
      </c>
      <c r="J1795" s="40">
        <v>1826.3363999999999</v>
      </c>
      <c r="K1795" s="40">
        <v>6087.7880000000005</v>
      </c>
      <c r="L1795" s="40">
        <v>31123.816000000003</v>
      </c>
      <c r="M1795" s="41">
        <v>2334.2862</v>
      </c>
      <c r="N1795" s="41">
        <v>7002.8586000000005</v>
      </c>
      <c r="O1795" s="40">
        <v>32356.592800000002</v>
      </c>
      <c r="P1795" s="41">
        <v>2750.3103880000003</v>
      </c>
      <c r="Q1795" s="41">
        <v>7927.3652360000006</v>
      </c>
      <c r="R1795" s="40">
        <v>33589.369600000005</v>
      </c>
      <c r="S1795" s="41">
        <v>3190.9901120000004</v>
      </c>
      <c r="T1795" s="41">
        <v>8901.182944000002</v>
      </c>
      <c r="U1795" s="40">
        <v>34822.146400000005</v>
      </c>
      <c r="V1795" s="41">
        <v>3656.3253720000002</v>
      </c>
      <c r="W1795" s="41">
        <v>9924.311724000001</v>
      </c>
      <c r="X1795" s="40">
        <v>36054.923200000005</v>
      </c>
      <c r="Y1795" s="41">
        <v>4146.3161680000003</v>
      </c>
      <c r="Z1795" s="41">
        <v>10996.751576000001</v>
      </c>
      <c r="AA1795" s="40">
        <v>37287.700000000004</v>
      </c>
      <c r="AB1795" s="41">
        <v>4660.9625000000005</v>
      </c>
      <c r="AC1795" s="41">
        <v>12118.502500000002</v>
      </c>
      <c r="AD1795" s="35"/>
      <c r="AE1795" s="35"/>
      <c r="AF1795" s="35"/>
      <c r="AG1795" s="35"/>
      <c r="AH1795" s="35"/>
      <c r="AI1795" s="2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</row>
    <row r="1796" spans="1:49" s="24" customFormat="1">
      <c r="A1796" s="31">
        <v>21030</v>
      </c>
      <c r="B1796" s="31" t="s">
        <v>2207</v>
      </c>
      <c r="C1796" s="31" t="s">
        <v>15</v>
      </c>
      <c r="D1796" s="31"/>
      <c r="E1796" s="31">
        <v>61.05</v>
      </c>
      <c r="F1796" s="31" t="s">
        <v>414</v>
      </c>
      <c r="G1796" s="31" t="s">
        <v>4</v>
      </c>
      <c r="H1796" s="31" t="s">
        <v>6</v>
      </c>
      <c r="I1796" s="40">
        <v>30551.260000000002</v>
      </c>
      <c r="J1796" s="40">
        <v>1833.0756000000001</v>
      </c>
      <c r="K1796" s="40">
        <v>6110.2520000000004</v>
      </c>
      <c r="L1796" s="40">
        <v>32130.978000000003</v>
      </c>
      <c r="M1796" s="41">
        <v>2409.8233500000001</v>
      </c>
      <c r="N1796" s="41">
        <v>7229.4700500000008</v>
      </c>
      <c r="O1796" s="40">
        <v>34974.470400000006</v>
      </c>
      <c r="P1796" s="41">
        <v>2972.8299840000009</v>
      </c>
      <c r="Q1796" s="41">
        <v>8568.7452480000011</v>
      </c>
      <c r="R1796" s="40">
        <v>37817.962800000001</v>
      </c>
      <c r="S1796" s="41">
        <v>3592.7064660000001</v>
      </c>
      <c r="T1796" s="41">
        <v>10021.760142000001</v>
      </c>
      <c r="U1796" s="40">
        <v>40661.455200000004</v>
      </c>
      <c r="V1796" s="41">
        <v>4269.4527960000005</v>
      </c>
      <c r="W1796" s="41">
        <v>11588.514732</v>
      </c>
      <c r="X1796" s="40">
        <v>43504.9476</v>
      </c>
      <c r="Y1796" s="41">
        <v>5003.0689739999998</v>
      </c>
      <c r="Z1796" s="41">
        <v>13269.009017999999</v>
      </c>
      <c r="AA1796" s="40">
        <v>46348.44</v>
      </c>
      <c r="AB1796" s="41">
        <v>5793.5550000000003</v>
      </c>
      <c r="AC1796" s="41">
        <v>15063.243</v>
      </c>
      <c r="AD1796" s="35"/>
      <c r="AE1796" s="35"/>
      <c r="AF1796" s="35"/>
      <c r="AG1796" s="35"/>
      <c r="AH1796" s="35"/>
      <c r="AI1796" s="2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</row>
    <row r="1797" spans="1:49" s="24" customFormat="1">
      <c r="A1797" s="31">
        <v>30540</v>
      </c>
      <c r="B1797" s="31" t="s">
        <v>634</v>
      </c>
      <c r="C1797" s="31" t="s">
        <v>13</v>
      </c>
      <c r="D1797" s="31"/>
      <c r="E1797" s="31">
        <v>34.090000000000003</v>
      </c>
      <c r="F1797" s="31" t="s">
        <v>27</v>
      </c>
      <c r="G1797" s="31" t="s">
        <v>4</v>
      </c>
      <c r="H1797" s="31" t="s">
        <v>6</v>
      </c>
      <c r="I1797" s="40">
        <v>15677.76</v>
      </c>
      <c r="J1797" s="40">
        <v>940.66559999999993</v>
      </c>
      <c r="K1797" s="40">
        <v>3135.5520000000001</v>
      </c>
      <c r="L1797" s="40">
        <v>15936.442000000003</v>
      </c>
      <c r="M1797" s="41">
        <v>1195.2331500000003</v>
      </c>
      <c r="N1797" s="41">
        <v>3585.6994500000005</v>
      </c>
      <c r="O1797" s="40">
        <v>16402.069600000003</v>
      </c>
      <c r="P1797" s="41">
        <v>1394.1759160000004</v>
      </c>
      <c r="Q1797" s="41">
        <v>4018.5070520000004</v>
      </c>
      <c r="R1797" s="40">
        <v>16867.697200000002</v>
      </c>
      <c r="S1797" s="41">
        <v>1602.4312340000001</v>
      </c>
      <c r="T1797" s="41">
        <v>4469.9397580000004</v>
      </c>
      <c r="U1797" s="40">
        <v>17333.324800000002</v>
      </c>
      <c r="V1797" s="41">
        <v>1819.9991040000002</v>
      </c>
      <c r="W1797" s="41">
        <v>4939.9975679999998</v>
      </c>
      <c r="X1797" s="40">
        <v>17798.952400000002</v>
      </c>
      <c r="Y1797" s="41">
        <v>2046.8795260000004</v>
      </c>
      <c r="Z1797" s="41">
        <v>5428.6804820000007</v>
      </c>
      <c r="AA1797" s="40">
        <v>18264.580000000002</v>
      </c>
      <c r="AB1797" s="41">
        <v>2283.0725000000002</v>
      </c>
      <c r="AC1797" s="41">
        <v>5935.9885000000004</v>
      </c>
      <c r="AD1797" s="35"/>
      <c r="AE1797" s="35"/>
      <c r="AF1797" s="35"/>
      <c r="AG1797" s="35"/>
      <c r="AH1797" s="35"/>
      <c r="AI1797" s="2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</row>
    <row r="1798" spans="1:49" s="24" customFormat="1">
      <c r="A1798" s="31">
        <v>31942</v>
      </c>
      <c r="B1798" s="31" t="s">
        <v>531</v>
      </c>
      <c r="C1798" s="31" t="s">
        <v>13</v>
      </c>
      <c r="D1798" s="31"/>
      <c r="E1798" s="31">
        <v>33.08</v>
      </c>
      <c r="F1798" s="31" t="s">
        <v>68</v>
      </c>
      <c r="G1798" s="31" t="s">
        <v>4</v>
      </c>
      <c r="H1798" s="31" t="s">
        <v>6</v>
      </c>
      <c r="I1798" s="40">
        <v>7464.1500000000005</v>
      </c>
      <c r="J1798" s="40">
        <v>447.84899999999999</v>
      </c>
      <c r="K1798" s="40">
        <v>1492.8300000000002</v>
      </c>
      <c r="L1798" s="40">
        <v>7542.5231250000006</v>
      </c>
      <c r="M1798" s="41">
        <v>565.68923437500007</v>
      </c>
      <c r="N1798" s="41">
        <v>1697.0677031250002</v>
      </c>
      <c r="O1798" s="40">
        <v>7683.5947500000002</v>
      </c>
      <c r="P1798" s="41">
        <v>653.10555375000001</v>
      </c>
      <c r="Q1798" s="41">
        <v>1882.4807137499999</v>
      </c>
      <c r="R1798" s="40">
        <v>7824.6663750000007</v>
      </c>
      <c r="S1798" s="41">
        <v>743.34330562500008</v>
      </c>
      <c r="T1798" s="41">
        <v>2073.5365893750004</v>
      </c>
      <c r="U1798" s="40">
        <v>7965.7380000000003</v>
      </c>
      <c r="V1798" s="41">
        <v>836.40248999999994</v>
      </c>
      <c r="W1798" s="41">
        <v>2270.23533</v>
      </c>
      <c r="X1798" s="40">
        <v>8106.8096250000008</v>
      </c>
      <c r="Y1798" s="41">
        <v>932.28310687500016</v>
      </c>
      <c r="Z1798" s="41">
        <v>2472.5769356250003</v>
      </c>
      <c r="AA1798" s="40">
        <v>8247.8812500000004</v>
      </c>
      <c r="AB1798" s="41">
        <v>1030.98515625</v>
      </c>
      <c r="AC1798" s="41">
        <v>2680.5614062500003</v>
      </c>
      <c r="AD1798" s="35"/>
      <c r="AE1798" s="35"/>
      <c r="AF1798" s="35"/>
      <c r="AG1798" s="35"/>
      <c r="AH1798" s="35"/>
      <c r="AI1798" s="2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</row>
    <row r="1799" spans="1:49" s="24" customFormat="1">
      <c r="A1799" s="31">
        <v>29615</v>
      </c>
      <c r="B1799" s="31" t="s">
        <v>1478</v>
      </c>
      <c r="C1799" s="31" t="s">
        <v>15</v>
      </c>
      <c r="D1799" s="31"/>
      <c r="E1799" s="31">
        <v>48.06</v>
      </c>
      <c r="F1799" s="31" t="s">
        <v>230</v>
      </c>
      <c r="G1799" s="31" t="s">
        <v>4</v>
      </c>
      <c r="H1799" s="31" t="s">
        <v>6</v>
      </c>
      <c r="I1799" s="40">
        <v>13159.919999999998</v>
      </c>
      <c r="J1799" s="40">
        <v>789.59519999999986</v>
      </c>
      <c r="K1799" s="40">
        <v>2631.9839999999999</v>
      </c>
      <c r="L1799" s="40">
        <v>13456.018000000002</v>
      </c>
      <c r="M1799" s="41">
        <v>1009.20135</v>
      </c>
      <c r="N1799" s="41">
        <v>3027.6040500000004</v>
      </c>
      <c r="O1799" s="40">
        <v>13988.994400000001</v>
      </c>
      <c r="P1799" s="41">
        <v>1189.0645240000001</v>
      </c>
      <c r="Q1799" s="41">
        <v>3427.3036280000001</v>
      </c>
      <c r="R1799" s="40">
        <v>14521.970800000003</v>
      </c>
      <c r="S1799" s="41">
        <v>1379.5872260000003</v>
      </c>
      <c r="T1799" s="41">
        <v>3848.322262000001</v>
      </c>
      <c r="U1799" s="40">
        <v>15054.947200000002</v>
      </c>
      <c r="V1799" s="41">
        <v>1580.7694560000002</v>
      </c>
      <c r="W1799" s="41">
        <v>4290.659952</v>
      </c>
      <c r="X1799" s="40">
        <v>15587.923600000002</v>
      </c>
      <c r="Y1799" s="41">
        <v>1792.6112140000002</v>
      </c>
      <c r="Z1799" s="41">
        <v>4754.3166980000005</v>
      </c>
      <c r="AA1799" s="40">
        <v>16120.900000000001</v>
      </c>
      <c r="AB1799" s="41">
        <v>2015.1125000000002</v>
      </c>
      <c r="AC1799" s="41">
        <v>5239.2925000000005</v>
      </c>
      <c r="AD1799" s="35"/>
      <c r="AE1799" s="35"/>
      <c r="AF1799" s="35"/>
      <c r="AG1799" s="35"/>
      <c r="AH1799" s="35"/>
      <c r="AI1799" s="2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</row>
    <row r="1800" spans="1:49" s="24" customFormat="1">
      <c r="A1800" s="31">
        <v>21054</v>
      </c>
      <c r="B1800" s="31" t="s">
        <v>1111</v>
      </c>
      <c r="C1800" s="31" t="s">
        <v>13</v>
      </c>
      <c r="D1800" s="31"/>
      <c r="E1800" s="31">
        <v>57.03</v>
      </c>
      <c r="F1800" s="31" t="s">
        <v>58</v>
      </c>
      <c r="G1800" s="31" t="s">
        <v>4</v>
      </c>
      <c r="H1800" s="31" t="s">
        <v>6</v>
      </c>
      <c r="I1800" s="40">
        <v>27289.599999999999</v>
      </c>
      <c r="J1800" s="40">
        <v>1637.3759999999997</v>
      </c>
      <c r="K1800" s="40">
        <v>5457.92</v>
      </c>
      <c r="L1800" s="40">
        <v>28697.764000000006</v>
      </c>
      <c r="M1800" s="41">
        <v>2152.3323000000005</v>
      </c>
      <c r="N1800" s="41">
        <v>6456.9969000000019</v>
      </c>
      <c r="O1800" s="40">
        <v>31232.459200000005</v>
      </c>
      <c r="P1800" s="41">
        <v>2654.7590320000004</v>
      </c>
      <c r="Q1800" s="41">
        <v>7651.9525040000008</v>
      </c>
      <c r="R1800" s="40">
        <v>33767.154400000007</v>
      </c>
      <c r="S1800" s="41">
        <v>3207.8796680000005</v>
      </c>
      <c r="T1800" s="41">
        <v>8948.2959160000028</v>
      </c>
      <c r="U1800" s="40">
        <v>36301.849600000001</v>
      </c>
      <c r="V1800" s="41">
        <v>3811.6942079999999</v>
      </c>
      <c r="W1800" s="41">
        <v>10346.027135999999</v>
      </c>
      <c r="X1800" s="40">
        <v>38836.544800000003</v>
      </c>
      <c r="Y1800" s="41">
        <v>4466.2026520000009</v>
      </c>
      <c r="Z1800" s="41">
        <v>11845.146164000002</v>
      </c>
      <c r="AA1800" s="40">
        <v>41371.240000000005</v>
      </c>
      <c r="AB1800" s="41">
        <v>5171.4050000000007</v>
      </c>
      <c r="AC1800" s="41">
        <v>13445.653000000002</v>
      </c>
      <c r="AD1800" s="35"/>
      <c r="AE1800" s="35"/>
      <c r="AF1800" s="35"/>
      <c r="AG1800" s="35"/>
      <c r="AH1800" s="35"/>
      <c r="AI1800" s="2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</row>
    <row r="1801" spans="1:49" s="24" customFormat="1">
      <c r="A1801" s="31">
        <v>21854</v>
      </c>
      <c r="B1801" s="31" t="s">
        <v>1085</v>
      </c>
      <c r="C1801" s="31" t="s">
        <v>13</v>
      </c>
      <c r="D1801" s="31"/>
      <c r="E1801" s="31">
        <v>57</v>
      </c>
      <c r="F1801" s="31" t="s">
        <v>254</v>
      </c>
      <c r="G1801" s="31" t="s">
        <v>4</v>
      </c>
      <c r="H1801" s="31" t="s">
        <v>6</v>
      </c>
      <c r="I1801" s="40">
        <v>21799.46</v>
      </c>
      <c r="J1801" s="40">
        <v>1307.9675999999999</v>
      </c>
      <c r="K1801" s="40">
        <v>4359.8919999999998</v>
      </c>
      <c r="L1801" s="40">
        <v>22941.588</v>
      </c>
      <c r="M1801" s="41">
        <v>1720.6190999999999</v>
      </c>
      <c r="N1801" s="41">
        <v>5161.8572999999997</v>
      </c>
      <c r="O1801" s="40">
        <v>24997.418399999999</v>
      </c>
      <c r="P1801" s="41">
        <v>2124.7805640000001</v>
      </c>
      <c r="Q1801" s="41">
        <v>6124.3675079999994</v>
      </c>
      <c r="R1801" s="40">
        <v>27053.248800000001</v>
      </c>
      <c r="S1801" s="41">
        <v>2570.0586360000002</v>
      </c>
      <c r="T1801" s="41">
        <v>7169.1109320000005</v>
      </c>
      <c r="U1801" s="40">
        <v>29109.0792</v>
      </c>
      <c r="V1801" s="41">
        <v>3056.4533160000001</v>
      </c>
      <c r="W1801" s="41">
        <v>8296.0875719999985</v>
      </c>
      <c r="X1801" s="40">
        <v>31164.909599999999</v>
      </c>
      <c r="Y1801" s="41">
        <v>3583.9646040000002</v>
      </c>
      <c r="Z1801" s="41">
        <v>9505.2974279999999</v>
      </c>
      <c r="AA1801" s="40">
        <v>33220.74</v>
      </c>
      <c r="AB1801" s="41">
        <v>4152.5924999999997</v>
      </c>
      <c r="AC1801" s="41">
        <v>10796.7405</v>
      </c>
      <c r="AD1801" s="35"/>
      <c r="AE1801" s="35"/>
      <c r="AF1801" s="35"/>
      <c r="AG1801" s="35"/>
      <c r="AH1801" s="35"/>
      <c r="AI1801" s="2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</row>
    <row r="1802" spans="1:49" s="24" customFormat="1">
      <c r="A1802" s="31">
        <v>21878</v>
      </c>
      <c r="B1802" s="31" t="s">
        <v>2016</v>
      </c>
      <c r="C1802" s="31" t="s">
        <v>15</v>
      </c>
      <c r="D1802" s="31"/>
      <c r="E1802" s="31">
        <v>61.1</v>
      </c>
      <c r="F1802" s="31" t="s">
        <v>148</v>
      </c>
      <c r="G1802" s="31" t="s">
        <v>4</v>
      </c>
      <c r="H1802" s="31" t="s">
        <v>6</v>
      </c>
      <c r="I1802" s="40">
        <v>27195.5</v>
      </c>
      <c r="J1802" s="40">
        <v>1631.73</v>
      </c>
      <c r="K1802" s="40">
        <v>5439.1</v>
      </c>
      <c r="L1802" s="40">
        <v>28555.274000000001</v>
      </c>
      <c r="M1802" s="41">
        <v>2141.6455500000002</v>
      </c>
      <c r="N1802" s="41">
        <v>6424.9366500000006</v>
      </c>
      <c r="O1802" s="40">
        <v>31002.867200000001</v>
      </c>
      <c r="P1802" s="41">
        <v>2635.2437120000004</v>
      </c>
      <c r="Q1802" s="41">
        <v>7595.702464</v>
      </c>
      <c r="R1802" s="40">
        <v>33450.460399999996</v>
      </c>
      <c r="S1802" s="41">
        <v>3177.7937379999998</v>
      </c>
      <c r="T1802" s="41">
        <v>8864.3720059999996</v>
      </c>
      <c r="U1802" s="40">
        <v>35898.053599999999</v>
      </c>
      <c r="V1802" s="41">
        <v>3769.2956279999999</v>
      </c>
      <c r="W1802" s="41">
        <v>10230.945275999999</v>
      </c>
      <c r="X1802" s="40">
        <v>38345.646800000002</v>
      </c>
      <c r="Y1802" s="41">
        <v>4409.7493820000009</v>
      </c>
      <c r="Z1802" s="41">
        <v>11695.422274</v>
      </c>
      <c r="AA1802" s="40">
        <v>40793.24</v>
      </c>
      <c r="AB1802" s="41">
        <v>5099.1549999999997</v>
      </c>
      <c r="AC1802" s="41">
        <v>13257.803</v>
      </c>
      <c r="AD1802" s="35"/>
      <c r="AE1802" s="35"/>
      <c r="AF1802" s="35"/>
      <c r="AG1802" s="35"/>
      <c r="AH1802" s="35"/>
      <c r="AI1802" s="2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</row>
    <row r="1803" spans="1:49" s="24" customFormat="1">
      <c r="A1803" s="31">
        <v>21058</v>
      </c>
      <c r="B1803" s="31" t="s">
        <v>2266</v>
      </c>
      <c r="C1803" s="31" t="s">
        <v>15</v>
      </c>
      <c r="D1803" s="31"/>
      <c r="E1803" s="31">
        <v>68.02</v>
      </c>
      <c r="F1803" s="31" t="s">
        <v>209</v>
      </c>
      <c r="G1803" s="31" t="s">
        <v>4</v>
      </c>
      <c r="H1803" s="31" t="s">
        <v>6</v>
      </c>
      <c r="I1803" s="40">
        <v>30438.94</v>
      </c>
      <c r="J1803" s="40">
        <v>1826.3363999999999</v>
      </c>
      <c r="K1803" s="40">
        <v>6087.7880000000005</v>
      </c>
      <c r="L1803" s="40">
        <v>31960.886000000002</v>
      </c>
      <c r="M1803" s="41">
        <v>2397.0664500000003</v>
      </c>
      <c r="N1803" s="41">
        <v>7191.1993500000008</v>
      </c>
      <c r="O1803" s="40">
        <v>34700.388800000001</v>
      </c>
      <c r="P1803" s="41">
        <v>2949.5330480000002</v>
      </c>
      <c r="Q1803" s="41">
        <v>8501.5952560000005</v>
      </c>
      <c r="R1803" s="40">
        <v>37439.891600000003</v>
      </c>
      <c r="S1803" s="41">
        <v>3556.7897020000005</v>
      </c>
      <c r="T1803" s="41">
        <v>9921.5712740000017</v>
      </c>
      <c r="U1803" s="40">
        <v>40179.394400000005</v>
      </c>
      <c r="V1803" s="41">
        <v>4218.8364120000006</v>
      </c>
      <c r="W1803" s="41">
        <v>11451.127404000001</v>
      </c>
      <c r="X1803" s="40">
        <v>42918.897200000007</v>
      </c>
      <c r="Y1803" s="41">
        <v>4935.6731780000009</v>
      </c>
      <c r="Z1803" s="41">
        <v>13090.263646000001</v>
      </c>
      <c r="AA1803" s="40">
        <v>45658.400000000001</v>
      </c>
      <c r="AB1803" s="41">
        <v>5707.3</v>
      </c>
      <c r="AC1803" s="41">
        <v>14838.980000000001</v>
      </c>
      <c r="AD1803" s="35"/>
      <c r="AE1803" s="35"/>
      <c r="AF1803" s="35"/>
      <c r="AG1803" s="35"/>
      <c r="AH1803" s="35"/>
      <c r="AI1803" s="2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</row>
    <row r="1804" spans="1:49" s="24" customFormat="1">
      <c r="A1804" s="31">
        <v>24188</v>
      </c>
      <c r="B1804" s="31" t="s">
        <v>1827</v>
      </c>
      <c r="C1804" s="31" t="s">
        <v>15</v>
      </c>
      <c r="D1804" s="31"/>
      <c r="E1804" s="31">
        <v>53.11</v>
      </c>
      <c r="F1804" s="31" t="s">
        <v>259</v>
      </c>
      <c r="G1804" s="31" t="s">
        <v>4</v>
      </c>
      <c r="H1804" s="31" t="s">
        <v>6</v>
      </c>
      <c r="I1804" s="40">
        <v>24288.099999999995</v>
      </c>
      <c r="J1804" s="40">
        <v>1457.2859999999996</v>
      </c>
      <c r="K1804" s="40">
        <v>4857.619999999999</v>
      </c>
      <c r="L1804" s="40">
        <v>25405.352000000003</v>
      </c>
      <c r="M1804" s="41">
        <v>1905.4014000000002</v>
      </c>
      <c r="N1804" s="41">
        <v>5716.204200000001</v>
      </c>
      <c r="O1804" s="40">
        <v>27416.405600000002</v>
      </c>
      <c r="P1804" s="41">
        <v>2330.3944760000004</v>
      </c>
      <c r="Q1804" s="41">
        <v>6717.0193720000007</v>
      </c>
      <c r="R1804" s="40">
        <v>29427.459200000005</v>
      </c>
      <c r="S1804" s="41">
        <v>2795.6086240000004</v>
      </c>
      <c r="T1804" s="41">
        <v>7798.2766880000017</v>
      </c>
      <c r="U1804" s="40">
        <v>31438.512800000004</v>
      </c>
      <c r="V1804" s="41">
        <v>3301.0438440000003</v>
      </c>
      <c r="W1804" s="41">
        <v>8959.9761479999997</v>
      </c>
      <c r="X1804" s="40">
        <v>33449.566400000003</v>
      </c>
      <c r="Y1804" s="41">
        <v>3846.7001360000004</v>
      </c>
      <c r="Z1804" s="41">
        <v>10202.117752</v>
      </c>
      <c r="AA1804" s="40">
        <v>35460.620000000003</v>
      </c>
      <c r="AB1804" s="41">
        <v>4432.5775000000003</v>
      </c>
      <c r="AC1804" s="41">
        <v>11524.701500000001</v>
      </c>
      <c r="AD1804" s="35"/>
      <c r="AE1804" s="35"/>
      <c r="AF1804" s="35"/>
      <c r="AG1804" s="35"/>
      <c r="AH1804" s="35"/>
      <c r="AI1804" s="2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</row>
    <row r="1805" spans="1:49" s="24" customFormat="1">
      <c r="A1805" s="31">
        <v>21865</v>
      </c>
      <c r="B1805" s="31" t="s">
        <v>1086</v>
      </c>
      <c r="C1805" s="31" t="s">
        <v>13</v>
      </c>
      <c r="D1805" s="31"/>
      <c r="E1805" s="31">
        <v>56.11</v>
      </c>
      <c r="F1805" s="31" t="s">
        <v>254</v>
      </c>
      <c r="G1805" s="31" t="s">
        <v>4</v>
      </c>
      <c r="H1805" s="31" t="s">
        <v>6</v>
      </c>
      <c r="I1805" s="40">
        <v>13337.499999999998</v>
      </c>
      <c r="J1805" s="40">
        <v>800.24999999999989</v>
      </c>
      <c r="K1805" s="40">
        <v>2667.5</v>
      </c>
      <c r="L1805" s="40">
        <v>14004.373999999994</v>
      </c>
      <c r="M1805" s="41">
        <v>1050.3280499999996</v>
      </c>
      <c r="N1805" s="41">
        <v>3150.9841499999989</v>
      </c>
      <c r="O1805" s="40">
        <v>15204.747199999994</v>
      </c>
      <c r="P1805" s="41">
        <v>1292.4035119999996</v>
      </c>
      <c r="Q1805" s="41">
        <v>3725.1630639999985</v>
      </c>
      <c r="R1805" s="40">
        <v>16405.120399999996</v>
      </c>
      <c r="S1805" s="41">
        <v>1558.4864379999997</v>
      </c>
      <c r="T1805" s="41">
        <v>4347.3569059999991</v>
      </c>
      <c r="U1805" s="40">
        <v>17605.493599999994</v>
      </c>
      <c r="V1805" s="41">
        <v>1848.5768279999993</v>
      </c>
      <c r="W1805" s="41">
        <v>5017.5656759999983</v>
      </c>
      <c r="X1805" s="40">
        <v>18805.866799999996</v>
      </c>
      <c r="Y1805" s="41">
        <v>2162.6746819999998</v>
      </c>
      <c r="Z1805" s="41">
        <v>5735.789373999999</v>
      </c>
      <c r="AA1805" s="40">
        <v>20006.239999999994</v>
      </c>
      <c r="AB1805" s="41">
        <v>2500.7799999999993</v>
      </c>
      <c r="AC1805" s="41">
        <v>6502.0279999999984</v>
      </c>
      <c r="AD1805" s="35"/>
      <c r="AE1805" s="35"/>
      <c r="AF1805" s="35"/>
      <c r="AG1805" s="35"/>
      <c r="AH1805" s="35"/>
      <c r="AI1805" s="2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</row>
    <row r="1806" spans="1:49" s="24" customFormat="1">
      <c r="A1806" s="31">
        <v>32635</v>
      </c>
      <c r="B1806" s="31" t="s">
        <v>1210</v>
      </c>
      <c r="C1806" s="31" t="s">
        <v>15</v>
      </c>
      <c r="D1806" s="31"/>
      <c r="E1806" s="31">
        <v>30.11</v>
      </c>
      <c r="F1806" s="31" t="s">
        <v>241</v>
      </c>
      <c r="G1806" s="31" t="s">
        <v>4</v>
      </c>
      <c r="H1806" s="31" t="s">
        <v>6</v>
      </c>
      <c r="I1806" s="40">
        <v>17384.38</v>
      </c>
      <c r="J1806" s="40">
        <v>1043.0627999999999</v>
      </c>
      <c r="K1806" s="40">
        <v>3476.8760000000002</v>
      </c>
      <c r="L1806" s="40">
        <v>17494.944000000003</v>
      </c>
      <c r="M1806" s="41">
        <v>1312.1208000000001</v>
      </c>
      <c r="N1806" s="41">
        <v>3936.3624000000009</v>
      </c>
      <c r="O1806" s="40">
        <v>17693.959200000005</v>
      </c>
      <c r="P1806" s="41">
        <v>1503.9865320000006</v>
      </c>
      <c r="Q1806" s="41">
        <v>4335.0200040000009</v>
      </c>
      <c r="R1806" s="40">
        <v>17892.974400000006</v>
      </c>
      <c r="S1806" s="41">
        <v>1699.8325680000007</v>
      </c>
      <c r="T1806" s="41">
        <v>4741.6382160000021</v>
      </c>
      <c r="U1806" s="40">
        <v>18091.989600000004</v>
      </c>
      <c r="V1806" s="41">
        <v>1899.6589080000003</v>
      </c>
      <c r="W1806" s="41">
        <v>5156.2170360000009</v>
      </c>
      <c r="X1806" s="40">
        <v>18291.004800000006</v>
      </c>
      <c r="Y1806" s="41">
        <v>2103.4655520000006</v>
      </c>
      <c r="Z1806" s="41">
        <v>5578.7564640000019</v>
      </c>
      <c r="AA1806" s="40">
        <v>18490.020000000004</v>
      </c>
      <c r="AB1806" s="41">
        <v>2311.2525000000005</v>
      </c>
      <c r="AC1806" s="41">
        <v>6009.2565000000013</v>
      </c>
      <c r="AD1806" s="35"/>
      <c r="AE1806" s="35"/>
      <c r="AF1806" s="35"/>
      <c r="AG1806" s="35"/>
      <c r="AH1806" s="35"/>
      <c r="AI1806" s="2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</row>
    <row r="1807" spans="1:49" s="24" customFormat="1">
      <c r="A1807" s="31">
        <v>21066</v>
      </c>
      <c r="B1807" s="31" t="s">
        <v>2198</v>
      </c>
      <c r="C1807" s="31" t="s">
        <v>15</v>
      </c>
      <c r="D1807" s="31"/>
      <c r="E1807" s="31">
        <v>63.04</v>
      </c>
      <c r="F1807" s="31" t="s">
        <v>434</v>
      </c>
      <c r="G1807" s="31" t="s">
        <v>4</v>
      </c>
      <c r="H1807" s="31" t="s">
        <v>6</v>
      </c>
      <c r="I1807" s="40">
        <v>24335.14</v>
      </c>
      <c r="J1807" s="40">
        <v>1460.1083999999998</v>
      </c>
      <c r="K1807" s="40">
        <v>4867.0280000000002</v>
      </c>
      <c r="L1807" s="40">
        <v>27234.020000000008</v>
      </c>
      <c r="M1807" s="41">
        <v>2042.5515000000005</v>
      </c>
      <c r="N1807" s="41">
        <v>6127.6545000000015</v>
      </c>
      <c r="O1807" s="40">
        <v>29605.808000000008</v>
      </c>
      <c r="P1807" s="41">
        <v>2516.4936800000009</v>
      </c>
      <c r="Q1807" s="41">
        <v>7253.4229600000017</v>
      </c>
      <c r="R1807" s="40">
        <v>31977.596000000009</v>
      </c>
      <c r="S1807" s="41">
        <v>3037.8716200000008</v>
      </c>
      <c r="T1807" s="41">
        <v>8474.0629400000034</v>
      </c>
      <c r="U1807" s="40">
        <v>34349.384000000005</v>
      </c>
      <c r="V1807" s="41">
        <v>3606.6853200000005</v>
      </c>
      <c r="W1807" s="41">
        <v>9789.5744400000003</v>
      </c>
      <c r="X1807" s="40">
        <v>36721.172000000006</v>
      </c>
      <c r="Y1807" s="41">
        <v>4222.9347800000005</v>
      </c>
      <c r="Z1807" s="41">
        <v>11199.957460000001</v>
      </c>
      <c r="AA1807" s="40">
        <v>39092.960000000006</v>
      </c>
      <c r="AB1807" s="41">
        <v>4886.6200000000008</v>
      </c>
      <c r="AC1807" s="41">
        <v>12705.212000000003</v>
      </c>
      <c r="AD1807" s="35"/>
      <c r="AE1807" s="35"/>
      <c r="AF1807" s="35"/>
      <c r="AG1807" s="35"/>
      <c r="AH1807" s="35"/>
      <c r="AI1807" s="2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</row>
    <row r="1808" spans="1:49" s="24" customFormat="1">
      <c r="A1808" s="31">
        <v>30204</v>
      </c>
      <c r="B1808" s="31" t="s">
        <v>670</v>
      </c>
      <c r="C1808" s="31" t="s">
        <v>13</v>
      </c>
      <c r="D1808" s="31"/>
      <c r="E1808" s="31">
        <v>52.08</v>
      </c>
      <c r="F1808" s="31" t="s">
        <v>164</v>
      </c>
      <c r="G1808" s="31" t="s">
        <v>4</v>
      </c>
      <c r="H1808" s="31" t="s">
        <v>6</v>
      </c>
      <c r="I1808" s="40">
        <v>21836.899999999998</v>
      </c>
      <c r="J1808" s="40">
        <v>1310.2139999999997</v>
      </c>
      <c r="K1808" s="40">
        <v>4367.38</v>
      </c>
      <c r="L1808" s="40">
        <v>22289.839999999993</v>
      </c>
      <c r="M1808" s="41">
        <v>1671.7379999999994</v>
      </c>
      <c r="N1808" s="41">
        <v>5015.2139999999981</v>
      </c>
      <c r="O1808" s="40">
        <v>23105.131999999994</v>
      </c>
      <c r="P1808" s="41">
        <v>1963.9362199999996</v>
      </c>
      <c r="Q1808" s="41">
        <v>5660.7573399999983</v>
      </c>
      <c r="R1808" s="40">
        <v>23920.423999999995</v>
      </c>
      <c r="S1808" s="41">
        <v>2272.4402799999998</v>
      </c>
      <c r="T1808" s="41">
        <v>6338.9123599999994</v>
      </c>
      <c r="U1808" s="40">
        <v>24735.715999999993</v>
      </c>
      <c r="V1808" s="41">
        <v>2597.2501799999991</v>
      </c>
      <c r="W1808" s="41">
        <v>7049.6790599999977</v>
      </c>
      <c r="X1808" s="40">
        <v>25551.007999999994</v>
      </c>
      <c r="Y1808" s="41">
        <v>2938.3659199999993</v>
      </c>
      <c r="Z1808" s="41">
        <v>7793.0574399999978</v>
      </c>
      <c r="AA1808" s="40">
        <v>26366.299999999996</v>
      </c>
      <c r="AB1808" s="41">
        <v>3295.7874999999995</v>
      </c>
      <c r="AC1808" s="41">
        <v>8569.0474999999988</v>
      </c>
      <c r="AD1808" s="35"/>
      <c r="AE1808" s="35"/>
      <c r="AF1808" s="35"/>
      <c r="AG1808" s="35"/>
      <c r="AH1808" s="35"/>
      <c r="AI1808" s="2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</row>
    <row r="1809" spans="1:49" s="24" customFormat="1">
      <c r="A1809" s="31">
        <v>27941</v>
      </c>
      <c r="B1809" s="31" t="s">
        <v>1639</v>
      </c>
      <c r="C1809" s="31" t="s">
        <v>15</v>
      </c>
      <c r="D1809" s="31"/>
      <c r="E1809" s="31">
        <v>48.09</v>
      </c>
      <c r="F1809" s="31" t="s">
        <v>200</v>
      </c>
      <c r="G1809" s="31" t="s">
        <v>4</v>
      </c>
      <c r="H1809" s="31" t="s">
        <v>6</v>
      </c>
      <c r="I1809" s="40">
        <v>12653.72</v>
      </c>
      <c r="J1809" s="40">
        <v>759.22319999999991</v>
      </c>
      <c r="K1809" s="40">
        <v>2530.7440000000001</v>
      </c>
      <c r="L1809" s="40">
        <v>13058.639999999998</v>
      </c>
      <c r="M1809" s="41">
        <v>979.3979999999998</v>
      </c>
      <c r="N1809" s="41">
        <v>2938.1939999999995</v>
      </c>
      <c r="O1809" s="40">
        <v>13787.495999999997</v>
      </c>
      <c r="P1809" s="41">
        <v>1171.9371599999999</v>
      </c>
      <c r="Q1809" s="41">
        <v>3377.9365199999993</v>
      </c>
      <c r="R1809" s="40">
        <v>14516.351999999997</v>
      </c>
      <c r="S1809" s="41">
        <v>1379.0534399999997</v>
      </c>
      <c r="T1809" s="41">
        <v>3846.8332799999994</v>
      </c>
      <c r="U1809" s="40">
        <v>15245.207999999997</v>
      </c>
      <c r="V1809" s="41">
        <v>1600.7468399999996</v>
      </c>
      <c r="W1809" s="41">
        <v>4344.8842799999984</v>
      </c>
      <c r="X1809" s="40">
        <v>15974.063999999998</v>
      </c>
      <c r="Y1809" s="41">
        <v>1837.0173599999998</v>
      </c>
      <c r="Z1809" s="41">
        <v>4872.0895199999995</v>
      </c>
      <c r="AA1809" s="40">
        <v>16702.919999999998</v>
      </c>
      <c r="AB1809" s="41">
        <v>2087.8649999999998</v>
      </c>
      <c r="AC1809" s="41">
        <v>5428.4489999999996</v>
      </c>
      <c r="AD1809" s="35"/>
      <c r="AE1809" s="35"/>
      <c r="AF1809" s="35"/>
      <c r="AG1809" s="35"/>
      <c r="AH1809" s="35"/>
      <c r="AI1809" s="2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</row>
    <row r="1810" spans="1:49" s="24" customFormat="1">
      <c r="A1810" s="31">
        <v>28348</v>
      </c>
      <c r="B1810" s="31" t="s">
        <v>1592</v>
      </c>
      <c r="C1810" s="31" t="s">
        <v>15</v>
      </c>
      <c r="D1810" s="31"/>
      <c r="E1810" s="31">
        <v>53</v>
      </c>
      <c r="F1810" s="31" t="s">
        <v>64</v>
      </c>
      <c r="G1810" s="31" t="s">
        <v>4</v>
      </c>
      <c r="H1810" s="31" t="s">
        <v>6</v>
      </c>
      <c r="I1810" s="40">
        <v>24476.280000000002</v>
      </c>
      <c r="J1810" s="40">
        <v>1468.5768</v>
      </c>
      <c r="K1810" s="40">
        <v>4895.2560000000003</v>
      </c>
      <c r="L1810" s="40">
        <v>25262.989999999998</v>
      </c>
      <c r="M1810" s="41">
        <v>1894.7242499999998</v>
      </c>
      <c r="N1810" s="41">
        <v>5684.1727499999997</v>
      </c>
      <c r="O1810" s="40">
        <v>26679.067999999999</v>
      </c>
      <c r="P1810" s="41">
        <v>2267.7207800000001</v>
      </c>
      <c r="Q1810" s="41">
        <v>6536.3716599999998</v>
      </c>
      <c r="R1810" s="40">
        <v>28095.146000000001</v>
      </c>
      <c r="S1810" s="41">
        <v>2669.0388700000003</v>
      </c>
      <c r="T1810" s="41">
        <v>7445.2136900000005</v>
      </c>
      <c r="U1810" s="40">
        <v>29511.223999999998</v>
      </c>
      <c r="V1810" s="41">
        <v>3098.6785199999999</v>
      </c>
      <c r="W1810" s="41">
        <v>8410.6988399999991</v>
      </c>
      <c r="X1810" s="40">
        <v>30927.302</v>
      </c>
      <c r="Y1810" s="41">
        <v>3556.6397300000003</v>
      </c>
      <c r="Z1810" s="41">
        <v>9432.8271100000002</v>
      </c>
      <c r="AA1810" s="40">
        <v>32343.379999999997</v>
      </c>
      <c r="AB1810" s="41">
        <v>4042.9224999999997</v>
      </c>
      <c r="AC1810" s="41">
        <v>10511.5985</v>
      </c>
      <c r="AD1810" s="35"/>
      <c r="AE1810" s="35"/>
      <c r="AF1810" s="35"/>
      <c r="AG1810" s="35"/>
      <c r="AH1810" s="35"/>
      <c r="AI1810" s="2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</row>
    <row r="1811" spans="1:49" s="24" customFormat="1">
      <c r="A1811" s="31">
        <v>28035</v>
      </c>
      <c r="B1811" s="31" t="s">
        <v>1602</v>
      </c>
      <c r="C1811" s="31" t="s">
        <v>15</v>
      </c>
      <c r="D1811" s="31"/>
      <c r="E1811" s="31">
        <v>62.04</v>
      </c>
      <c r="F1811" s="31" t="s">
        <v>369</v>
      </c>
      <c r="G1811" s="31" t="s">
        <v>4</v>
      </c>
      <c r="H1811" s="31" t="s">
        <v>6</v>
      </c>
      <c r="I1811" s="40">
        <v>21004.319999999996</v>
      </c>
      <c r="J1811" s="40">
        <v>1260.2591999999997</v>
      </c>
      <c r="K1811" s="40">
        <v>4200.8639999999996</v>
      </c>
      <c r="L1811" s="40">
        <v>21634.449999999997</v>
      </c>
      <c r="M1811" s="41">
        <v>1622.5837499999998</v>
      </c>
      <c r="N1811" s="41">
        <v>4867.7512499999993</v>
      </c>
      <c r="O1811" s="40">
        <v>22768.683999999997</v>
      </c>
      <c r="P1811" s="41">
        <v>1935.3381399999998</v>
      </c>
      <c r="Q1811" s="41">
        <v>5578.3275799999992</v>
      </c>
      <c r="R1811" s="40">
        <v>23902.917999999998</v>
      </c>
      <c r="S1811" s="41">
        <v>2270.7772099999997</v>
      </c>
      <c r="T1811" s="41">
        <v>6334.2732699999997</v>
      </c>
      <c r="U1811" s="40">
        <v>25037.151999999995</v>
      </c>
      <c r="V1811" s="41">
        <v>2628.9009599999995</v>
      </c>
      <c r="W1811" s="41">
        <v>7135.588319999998</v>
      </c>
      <c r="X1811" s="40">
        <v>26171.385999999999</v>
      </c>
      <c r="Y1811" s="41">
        <v>3009.70939</v>
      </c>
      <c r="Z1811" s="41">
        <v>7982.2727299999997</v>
      </c>
      <c r="AA1811" s="40">
        <v>27305.619999999995</v>
      </c>
      <c r="AB1811" s="41">
        <v>3413.2024999999994</v>
      </c>
      <c r="AC1811" s="41">
        <v>8874.3264999999992</v>
      </c>
      <c r="AD1811" s="35"/>
      <c r="AE1811" s="35"/>
      <c r="AF1811" s="35"/>
      <c r="AG1811" s="35"/>
      <c r="AH1811" s="35"/>
      <c r="AI1811" s="2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</row>
    <row r="1812" spans="1:49" s="24" customFormat="1">
      <c r="A1812" s="31">
        <v>29756</v>
      </c>
      <c r="B1812" s="31" t="s">
        <v>707</v>
      </c>
      <c r="C1812" s="31" t="s">
        <v>13</v>
      </c>
      <c r="D1812" s="31"/>
      <c r="E1812" s="31">
        <v>50</v>
      </c>
      <c r="F1812" s="31" t="s">
        <v>321</v>
      </c>
      <c r="G1812" s="31" t="s">
        <v>4</v>
      </c>
      <c r="H1812" s="31" t="s">
        <v>6</v>
      </c>
      <c r="I1812" s="40">
        <v>24288.099999999995</v>
      </c>
      <c r="J1812" s="40">
        <v>1457.2859999999996</v>
      </c>
      <c r="K1812" s="40">
        <v>4857.619999999999</v>
      </c>
      <c r="L1812" s="40">
        <v>24798.149999999994</v>
      </c>
      <c r="M1812" s="41">
        <v>1859.8612499999995</v>
      </c>
      <c r="N1812" s="41">
        <v>5579.5837499999989</v>
      </c>
      <c r="O1812" s="40">
        <v>25716.239999999994</v>
      </c>
      <c r="P1812" s="41">
        <v>2185.8803999999996</v>
      </c>
      <c r="Q1812" s="41">
        <v>6300.478799999998</v>
      </c>
      <c r="R1812" s="40">
        <v>26634.329999999994</v>
      </c>
      <c r="S1812" s="41">
        <v>2530.2613499999993</v>
      </c>
      <c r="T1812" s="41">
        <v>7058.0974499999993</v>
      </c>
      <c r="U1812" s="40">
        <v>27552.419999999995</v>
      </c>
      <c r="V1812" s="41">
        <v>2893.0040999999992</v>
      </c>
      <c r="W1812" s="41">
        <v>7852.4396999999981</v>
      </c>
      <c r="X1812" s="40">
        <v>28470.509999999995</v>
      </c>
      <c r="Y1812" s="41">
        <v>3274.1086499999997</v>
      </c>
      <c r="Z1812" s="41">
        <v>8683.505549999998</v>
      </c>
      <c r="AA1812" s="40">
        <v>29388.599999999995</v>
      </c>
      <c r="AB1812" s="41">
        <v>3673.5749999999994</v>
      </c>
      <c r="AC1812" s="41">
        <v>9551.2949999999983</v>
      </c>
      <c r="AD1812" s="35"/>
      <c r="AE1812" s="35"/>
      <c r="AF1812" s="35"/>
      <c r="AG1812" s="35"/>
      <c r="AH1812" s="35"/>
      <c r="AI1812" s="2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</row>
    <row r="1813" spans="1:49" s="24" customFormat="1">
      <c r="A1813" s="31">
        <v>27336</v>
      </c>
      <c r="B1813" s="31" t="s">
        <v>535</v>
      </c>
      <c r="C1813" s="31" t="s">
        <v>13</v>
      </c>
      <c r="D1813" s="31"/>
      <c r="E1813" s="31">
        <v>51</v>
      </c>
      <c r="F1813" s="31" t="s">
        <v>297</v>
      </c>
      <c r="G1813" s="31" t="s">
        <v>4</v>
      </c>
      <c r="H1813" s="31" t="s">
        <v>6</v>
      </c>
      <c r="I1813" s="40">
        <v>5955.86</v>
      </c>
      <c r="J1813" s="40">
        <v>357.35159999999996</v>
      </c>
      <c r="K1813" s="40">
        <v>1191.172</v>
      </c>
      <c r="L1813" s="40">
        <v>6018.3959999999997</v>
      </c>
      <c r="M1813" s="41">
        <v>451.37969999999996</v>
      </c>
      <c r="N1813" s="41">
        <v>1354.1390999999999</v>
      </c>
      <c r="O1813" s="40">
        <v>6130.9607999999998</v>
      </c>
      <c r="P1813" s="41">
        <v>521.13166799999999</v>
      </c>
      <c r="Q1813" s="41">
        <v>1502.0853959999999</v>
      </c>
      <c r="R1813" s="40">
        <v>6243.5255999999999</v>
      </c>
      <c r="S1813" s="41">
        <v>593.13493200000005</v>
      </c>
      <c r="T1813" s="41">
        <v>1654.5342840000001</v>
      </c>
      <c r="U1813" s="40">
        <v>6356.0904</v>
      </c>
      <c r="V1813" s="41">
        <v>667.38949200000002</v>
      </c>
      <c r="W1813" s="41">
        <v>1811.4857639999998</v>
      </c>
      <c r="X1813" s="40">
        <v>6468.6551999999992</v>
      </c>
      <c r="Y1813" s="41">
        <v>743.8953479999999</v>
      </c>
      <c r="Z1813" s="41">
        <v>1972.9398359999998</v>
      </c>
      <c r="AA1813" s="40">
        <v>6581.2199999999993</v>
      </c>
      <c r="AB1813" s="41">
        <v>822.65249999999992</v>
      </c>
      <c r="AC1813" s="41">
        <v>2138.8964999999998</v>
      </c>
      <c r="AD1813" s="35"/>
      <c r="AE1813" s="35"/>
      <c r="AF1813" s="35"/>
      <c r="AG1813" s="35"/>
      <c r="AH1813" s="35"/>
      <c r="AI1813" s="2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</row>
    <row r="1814" spans="1:49" s="24" customFormat="1">
      <c r="A1814" s="31">
        <v>21133</v>
      </c>
      <c r="B1814" s="31" t="s">
        <v>2144</v>
      </c>
      <c r="C1814" s="31" t="s">
        <v>15</v>
      </c>
      <c r="D1814" s="31"/>
      <c r="E1814" s="31">
        <v>63.07</v>
      </c>
      <c r="F1814" s="31" t="s">
        <v>211</v>
      </c>
      <c r="G1814" s="31" t="s">
        <v>4</v>
      </c>
      <c r="H1814" s="31" t="s">
        <v>6</v>
      </c>
      <c r="I1814" s="40">
        <v>30438.94</v>
      </c>
      <c r="J1814" s="40">
        <v>1826.3363999999999</v>
      </c>
      <c r="K1814" s="40">
        <v>6087.7880000000005</v>
      </c>
      <c r="L1814" s="40">
        <v>31960.886000000002</v>
      </c>
      <c r="M1814" s="41">
        <v>2397.0664500000003</v>
      </c>
      <c r="N1814" s="41">
        <v>7191.1993500000008</v>
      </c>
      <c r="O1814" s="40">
        <v>34700.388800000001</v>
      </c>
      <c r="P1814" s="41">
        <v>2949.5330480000002</v>
      </c>
      <c r="Q1814" s="41">
        <v>8501.5952560000005</v>
      </c>
      <c r="R1814" s="40">
        <v>37439.891600000003</v>
      </c>
      <c r="S1814" s="41">
        <v>3556.7897020000005</v>
      </c>
      <c r="T1814" s="41">
        <v>9921.5712740000017</v>
      </c>
      <c r="U1814" s="40">
        <v>40179.394400000005</v>
      </c>
      <c r="V1814" s="41">
        <v>4218.8364120000006</v>
      </c>
      <c r="W1814" s="41">
        <v>11451.127404000001</v>
      </c>
      <c r="X1814" s="40">
        <v>42918.897200000007</v>
      </c>
      <c r="Y1814" s="41">
        <v>4935.6731780000009</v>
      </c>
      <c r="Z1814" s="41">
        <v>13090.263646000001</v>
      </c>
      <c r="AA1814" s="40">
        <v>45658.400000000001</v>
      </c>
      <c r="AB1814" s="41">
        <v>5707.3</v>
      </c>
      <c r="AC1814" s="41">
        <v>14838.980000000001</v>
      </c>
      <c r="AD1814" s="35"/>
      <c r="AE1814" s="35"/>
      <c r="AF1814" s="35"/>
      <c r="AG1814" s="35"/>
      <c r="AH1814" s="35"/>
      <c r="AI1814" s="2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</row>
    <row r="1815" spans="1:49" s="24" customFormat="1">
      <c r="A1815" s="31">
        <v>27228</v>
      </c>
      <c r="B1815" s="31" t="s">
        <v>895</v>
      </c>
      <c r="C1815" s="31" t="s">
        <v>13</v>
      </c>
      <c r="D1815" s="31"/>
      <c r="E1815" s="31">
        <v>59.07</v>
      </c>
      <c r="F1815" s="31" t="s">
        <v>382</v>
      </c>
      <c r="G1815" s="31" t="s">
        <v>4</v>
      </c>
      <c r="H1815" s="31" t="s">
        <v>6</v>
      </c>
      <c r="I1815" s="40">
        <v>30775.940000000002</v>
      </c>
      <c r="J1815" s="40">
        <v>1846.5564000000002</v>
      </c>
      <c r="K1815" s="40">
        <v>6155.188000000001</v>
      </c>
      <c r="L1815" s="40">
        <v>31996.528000000002</v>
      </c>
      <c r="M1815" s="41">
        <v>2399.7395999999999</v>
      </c>
      <c r="N1815" s="41">
        <v>7199.2188000000006</v>
      </c>
      <c r="O1815" s="40">
        <v>34193.5864</v>
      </c>
      <c r="P1815" s="41">
        <v>2906.4548440000003</v>
      </c>
      <c r="Q1815" s="41">
        <v>8377.4286680000005</v>
      </c>
      <c r="R1815" s="40">
        <v>36390.644800000002</v>
      </c>
      <c r="S1815" s="41">
        <v>3457.1112560000001</v>
      </c>
      <c r="T1815" s="41">
        <v>9643.520872000001</v>
      </c>
      <c r="U1815" s="40">
        <v>38587.703200000004</v>
      </c>
      <c r="V1815" s="41">
        <v>4051.7088360000002</v>
      </c>
      <c r="W1815" s="41">
        <v>10997.495412</v>
      </c>
      <c r="X1815" s="40">
        <v>40784.761599999998</v>
      </c>
      <c r="Y1815" s="41">
        <v>4690.2475839999997</v>
      </c>
      <c r="Z1815" s="41">
        <v>12439.352287999998</v>
      </c>
      <c r="AA1815" s="40">
        <v>42981.82</v>
      </c>
      <c r="AB1815" s="41">
        <v>5372.7275</v>
      </c>
      <c r="AC1815" s="41">
        <v>13969.0915</v>
      </c>
      <c r="AD1815" s="35"/>
      <c r="AE1815" s="35"/>
      <c r="AF1815" s="35"/>
      <c r="AG1815" s="35"/>
      <c r="AH1815" s="35"/>
      <c r="AI1815" s="2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</row>
    <row r="1816" spans="1:49" s="24" customFormat="1">
      <c r="A1816" s="31">
        <v>30213</v>
      </c>
      <c r="B1816" s="31" t="s">
        <v>1436</v>
      </c>
      <c r="C1816" s="31" t="s">
        <v>15</v>
      </c>
      <c r="D1816" s="31"/>
      <c r="E1816" s="31">
        <v>65.09</v>
      </c>
      <c r="F1816" s="31" t="s">
        <v>164</v>
      </c>
      <c r="G1816" s="31" t="s">
        <v>4</v>
      </c>
      <c r="H1816" s="31" t="s">
        <v>6</v>
      </c>
      <c r="I1816" s="40">
        <v>24193.24</v>
      </c>
      <c r="J1816" s="40">
        <v>1451.5944</v>
      </c>
      <c r="K1816" s="40">
        <v>4838.6480000000001</v>
      </c>
      <c r="L1816" s="40">
        <v>24692.127999999997</v>
      </c>
      <c r="M1816" s="41">
        <v>1851.9095999999997</v>
      </c>
      <c r="N1816" s="41">
        <v>5555.7287999999999</v>
      </c>
      <c r="O1816" s="40">
        <v>25590.126399999997</v>
      </c>
      <c r="P1816" s="41">
        <v>2175.1607439999998</v>
      </c>
      <c r="Q1816" s="41">
        <v>6269.5809679999993</v>
      </c>
      <c r="R1816" s="40">
        <v>26488.124799999998</v>
      </c>
      <c r="S1816" s="41">
        <v>2516.3718559999998</v>
      </c>
      <c r="T1816" s="41">
        <v>7019.3530719999999</v>
      </c>
      <c r="U1816" s="40">
        <v>27386.123199999998</v>
      </c>
      <c r="V1816" s="41">
        <v>2875.5429359999998</v>
      </c>
      <c r="W1816" s="41">
        <v>7805.0451119999989</v>
      </c>
      <c r="X1816" s="40">
        <v>28284.121599999999</v>
      </c>
      <c r="Y1816" s="41">
        <v>3252.673984</v>
      </c>
      <c r="Z1816" s="41">
        <v>8626.6570879999999</v>
      </c>
      <c r="AA1816" s="40">
        <v>29182.12</v>
      </c>
      <c r="AB1816" s="41">
        <v>3647.7649999999999</v>
      </c>
      <c r="AC1816" s="41">
        <v>9484.1890000000003</v>
      </c>
      <c r="AD1816" s="35"/>
      <c r="AE1816" s="35"/>
      <c r="AF1816" s="35"/>
      <c r="AG1816" s="35"/>
      <c r="AH1816" s="35"/>
      <c r="AI1816" s="2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</row>
    <row r="1817" spans="1:49" s="24" customFormat="1">
      <c r="A1817" s="31">
        <v>26825</v>
      </c>
      <c r="B1817" s="31" t="s">
        <v>903</v>
      </c>
      <c r="C1817" s="31" t="s">
        <v>13</v>
      </c>
      <c r="D1817" s="31"/>
      <c r="E1817" s="31">
        <v>61.07</v>
      </c>
      <c r="F1817" s="31" t="s">
        <v>178</v>
      </c>
      <c r="G1817" s="31" t="s">
        <v>4</v>
      </c>
      <c r="H1817" s="31" t="s">
        <v>6</v>
      </c>
      <c r="I1817" s="40">
        <v>19448.439999999999</v>
      </c>
      <c r="J1817" s="40">
        <v>1166.9063999999998</v>
      </c>
      <c r="K1817" s="40">
        <v>3889.6880000000001</v>
      </c>
      <c r="L1817" s="40">
        <v>20187.481999999996</v>
      </c>
      <c r="M1817" s="41">
        <v>1514.0611499999998</v>
      </c>
      <c r="N1817" s="41">
        <v>4542.1834499999995</v>
      </c>
      <c r="O1817" s="40">
        <v>21517.757599999997</v>
      </c>
      <c r="P1817" s="41">
        <v>1829.0093959999999</v>
      </c>
      <c r="Q1817" s="41">
        <v>5271.8506119999993</v>
      </c>
      <c r="R1817" s="40">
        <v>22848.033199999994</v>
      </c>
      <c r="S1817" s="41">
        <v>2170.5631539999995</v>
      </c>
      <c r="T1817" s="41">
        <v>6054.7287979999992</v>
      </c>
      <c r="U1817" s="40">
        <v>24178.308799999995</v>
      </c>
      <c r="V1817" s="41">
        <v>2538.7224239999996</v>
      </c>
      <c r="W1817" s="41">
        <v>6890.8180079999984</v>
      </c>
      <c r="X1817" s="40">
        <v>25508.584399999996</v>
      </c>
      <c r="Y1817" s="41">
        <v>2933.4872059999998</v>
      </c>
      <c r="Z1817" s="41">
        <v>7780.1182419999986</v>
      </c>
      <c r="AA1817" s="40">
        <v>26838.859999999993</v>
      </c>
      <c r="AB1817" s="41">
        <v>3354.8574999999992</v>
      </c>
      <c r="AC1817" s="41">
        <v>8722.6294999999973</v>
      </c>
      <c r="AD1817" s="35"/>
      <c r="AE1817" s="35"/>
      <c r="AF1817" s="35"/>
      <c r="AG1817" s="35"/>
      <c r="AH1817" s="35"/>
      <c r="AI1817" s="2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</row>
    <row r="1818" spans="1:49" s="24" customFormat="1">
      <c r="A1818" s="31">
        <v>27444</v>
      </c>
      <c r="B1818" s="31" t="s">
        <v>1437</v>
      </c>
      <c r="C1818" s="31" t="s">
        <v>15</v>
      </c>
      <c r="D1818" s="31"/>
      <c r="E1818" s="31">
        <v>50.06</v>
      </c>
      <c r="F1818" s="31" t="s">
        <v>107</v>
      </c>
      <c r="G1818" s="31" t="s">
        <v>4</v>
      </c>
      <c r="H1818" s="31" t="s">
        <v>6</v>
      </c>
      <c r="I1818" s="40">
        <v>19448.439999999999</v>
      </c>
      <c r="J1818" s="40">
        <v>1166.9063999999998</v>
      </c>
      <c r="K1818" s="40">
        <v>3889.6880000000001</v>
      </c>
      <c r="L1818" s="40">
        <v>19827.683999999997</v>
      </c>
      <c r="M1818" s="41">
        <v>1487.0762999999997</v>
      </c>
      <c r="N1818" s="41">
        <v>4461.2288999999992</v>
      </c>
      <c r="O1818" s="40">
        <v>20510.323199999999</v>
      </c>
      <c r="P1818" s="41">
        <v>1743.3774720000001</v>
      </c>
      <c r="Q1818" s="41">
        <v>5025.029184</v>
      </c>
      <c r="R1818" s="40">
        <v>21192.9624</v>
      </c>
      <c r="S1818" s="41">
        <v>2013.331428</v>
      </c>
      <c r="T1818" s="41">
        <v>5616.1350360000006</v>
      </c>
      <c r="U1818" s="40">
        <v>21875.601599999998</v>
      </c>
      <c r="V1818" s="41">
        <v>2296.9381679999997</v>
      </c>
      <c r="W1818" s="41">
        <v>6234.5464559999991</v>
      </c>
      <c r="X1818" s="40">
        <v>22558.2408</v>
      </c>
      <c r="Y1818" s="41">
        <v>2594.1976920000002</v>
      </c>
      <c r="Z1818" s="41">
        <v>6880.2634440000002</v>
      </c>
      <c r="AA1818" s="40">
        <v>23240.879999999997</v>
      </c>
      <c r="AB1818" s="41">
        <v>2905.1099999999997</v>
      </c>
      <c r="AC1818" s="41">
        <v>7553.2859999999991</v>
      </c>
      <c r="AD1818" s="35"/>
      <c r="AE1818" s="35"/>
      <c r="AF1818" s="35"/>
      <c r="AG1818" s="35"/>
      <c r="AH1818" s="35"/>
      <c r="AI1818" s="2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</row>
    <row r="1819" spans="1:49" s="24" customFormat="1">
      <c r="A1819" s="31">
        <v>27888</v>
      </c>
      <c r="B1819" s="31" t="s">
        <v>826</v>
      </c>
      <c r="C1819" s="31" t="s">
        <v>13</v>
      </c>
      <c r="D1819" s="31"/>
      <c r="E1819" s="31">
        <v>45.11</v>
      </c>
      <c r="F1819" s="31" t="s">
        <v>232</v>
      </c>
      <c r="G1819" s="31" t="s">
        <v>4</v>
      </c>
      <c r="H1819" s="31" t="s">
        <v>6</v>
      </c>
      <c r="I1819" s="40">
        <v>19448.439999999999</v>
      </c>
      <c r="J1819" s="40">
        <v>1166.9063999999998</v>
      </c>
      <c r="K1819" s="40">
        <v>3889.6880000000001</v>
      </c>
      <c r="L1819" s="40">
        <v>20031.894</v>
      </c>
      <c r="M1819" s="41">
        <v>1502.3920499999999</v>
      </c>
      <c r="N1819" s="41">
        <v>4507.1761500000002</v>
      </c>
      <c r="O1819" s="40">
        <v>21082.111199999999</v>
      </c>
      <c r="P1819" s="41">
        <v>1791.979452</v>
      </c>
      <c r="Q1819" s="41">
        <v>5165.117244</v>
      </c>
      <c r="R1819" s="40">
        <v>22132.328399999999</v>
      </c>
      <c r="S1819" s="41">
        <v>2102.5711980000001</v>
      </c>
      <c r="T1819" s="41">
        <v>5865.0670259999997</v>
      </c>
      <c r="U1819" s="40">
        <v>23182.545599999998</v>
      </c>
      <c r="V1819" s="41">
        <v>2434.1672879999996</v>
      </c>
      <c r="W1819" s="41">
        <v>6607.0254959999984</v>
      </c>
      <c r="X1819" s="40">
        <v>24232.7628</v>
      </c>
      <c r="Y1819" s="41">
        <v>2786.767722</v>
      </c>
      <c r="Z1819" s="41">
        <v>7390.9926539999997</v>
      </c>
      <c r="AA1819" s="40">
        <v>25282.98</v>
      </c>
      <c r="AB1819" s="41">
        <v>3160.3724999999999</v>
      </c>
      <c r="AC1819" s="41">
        <v>8216.9685000000009</v>
      </c>
      <c r="AD1819" s="35"/>
      <c r="AE1819" s="35"/>
      <c r="AF1819" s="35"/>
      <c r="AG1819" s="35"/>
      <c r="AH1819" s="35"/>
      <c r="AI1819" s="2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</row>
    <row r="1820" spans="1:49" s="24" customFormat="1">
      <c r="A1820" s="31">
        <v>24156</v>
      </c>
      <c r="B1820" s="31" t="s">
        <v>960</v>
      </c>
      <c r="C1820" s="31" t="s">
        <v>13</v>
      </c>
      <c r="D1820" s="31"/>
      <c r="E1820" s="31">
        <v>52.03</v>
      </c>
      <c r="F1820" s="31" t="s">
        <v>42</v>
      </c>
      <c r="G1820" s="31" t="s">
        <v>4</v>
      </c>
      <c r="H1820" s="31" t="s">
        <v>6</v>
      </c>
      <c r="I1820" s="40">
        <v>31065.98</v>
      </c>
      <c r="J1820" s="40">
        <v>1863.9587999999999</v>
      </c>
      <c r="K1820" s="40">
        <v>6213.1959999999999</v>
      </c>
      <c r="L1820" s="40">
        <v>32580.968000000004</v>
      </c>
      <c r="M1820" s="41">
        <v>2443.5726000000004</v>
      </c>
      <c r="N1820" s="41">
        <v>7330.7178000000013</v>
      </c>
      <c r="O1820" s="40">
        <v>35307.946400000001</v>
      </c>
      <c r="P1820" s="41">
        <v>3001.1754440000004</v>
      </c>
      <c r="Q1820" s="41">
        <v>8650.4468680000009</v>
      </c>
      <c r="R1820" s="40">
        <v>38034.924800000001</v>
      </c>
      <c r="S1820" s="41">
        <v>3613.3178560000001</v>
      </c>
      <c r="T1820" s="41">
        <v>10079.255072</v>
      </c>
      <c r="U1820" s="40">
        <v>40761.903200000001</v>
      </c>
      <c r="V1820" s="41">
        <v>4279.999836</v>
      </c>
      <c r="W1820" s="41">
        <v>11617.142411999999</v>
      </c>
      <c r="X1820" s="40">
        <v>43488.881600000008</v>
      </c>
      <c r="Y1820" s="41">
        <v>5001.2213840000013</v>
      </c>
      <c r="Z1820" s="41">
        <v>13264.108888000002</v>
      </c>
      <c r="AA1820" s="40">
        <v>46215.86</v>
      </c>
      <c r="AB1820" s="41">
        <v>5776.9825000000001</v>
      </c>
      <c r="AC1820" s="41">
        <v>15020.154500000001</v>
      </c>
      <c r="AD1820" s="35"/>
      <c r="AE1820" s="35"/>
      <c r="AF1820" s="35"/>
      <c r="AG1820" s="35"/>
      <c r="AH1820" s="35"/>
      <c r="AI1820" s="2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</row>
    <row r="1821" spans="1:49" s="24" customFormat="1">
      <c r="A1821" s="31">
        <v>26002</v>
      </c>
      <c r="B1821" s="31" t="s">
        <v>913</v>
      </c>
      <c r="C1821" s="31" t="s">
        <v>13</v>
      </c>
      <c r="D1821" s="31"/>
      <c r="E1821" s="31">
        <v>50.09</v>
      </c>
      <c r="F1821" s="31" t="s">
        <v>333</v>
      </c>
      <c r="G1821" s="31" t="s">
        <v>4</v>
      </c>
      <c r="H1821" s="31" t="s">
        <v>6</v>
      </c>
      <c r="I1821" s="40">
        <v>27894.760000000002</v>
      </c>
      <c r="J1821" s="40">
        <v>1673.6856</v>
      </c>
      <c r="K1821" s="40">
        <v>5578.9520000000011</v>
      </c>
      <c r="L1821" s="40">
        <v>29145.174000000003</v>
      </c>
      <c r="M1821" s="41">
        <v>2185.88805</v>
      </c>
      <c r="N1821" s="41">
        <v>6557.6641500000005</v>
      </c>
      <c r="O1821" s="40">
        <v>31395.919200000004</v>
      </c>
      <c r="P1821" s="41">
        <v>2668.6531320000004</v>
      </c>
      <c r="Q1821" s="41">
        <v>7692.0002040000008</v>
      </c>
      <c r="R1821" s="40">
        <v>33646.664400000001</v>
      </c>
      <c r="S1821" s="41">
        <v>3196.4331180000004</v>
      </c>
      <c r="T1821" s="41">
        <v>8916.3660660000005</v>
      </c>
      <c r="U1821" s="40">
        <v>35897.409599999999</v>
      </c>
      <c r="V1821" s="41">
        <v>3769.2280079999996</v>
      </c>
      <c r="W1821" s="41">
        <v>10230.761735999999</v>
      </c>
      <c r="X1821" s="40">
        <v>38148.154800000004</v>
      </c>
      <c r="Y1821" s="41">
        <v>4387.0378020000007</v>
      </c>
      <c r="Z1821" s="41">
        <v>11635.187214000001</v>
      </c>
      <c r="AA1821" s="40">
        <v>40398.9</v>
      </c>
      <c r="AB1821" s="41">
        <v>5049.8625000000002</v>
      </c>
      <c r="AC1821" s="41">
        <v>13129.642500000002</v>
      </c>
      <c r="AD1821" s="35"/>
      <c r="AE1821" s="35"/>
      <c r="AF1821" s="35"/>
      <c r="AG1821" s="35"/>
      <c r="AH1821" s="35"/>
      <c r="AI1821" s="2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</row>
  </sheetData>
  <sheetProtection algorithmName="SHA-512" hashValue="pI/OTfwyX7+zXsEpNsGNta8ojIq+LJjDexVKAP3aIQ+YLu7pAWMspzr5kUOXykXKSMeo5G7xQKm/XrHc/fXGUg==" saltValue="zET4IxK2LNORFmu/JWjJQw==" spinCount="100000" sheet="1" objects="1" scenarios="1"/>
  <sortState ref="A4:AG2163">
    <sortCondition ref="AE4:AE2163"/>
  </sortState>
  <mergeCells count="10">
    <mergeCell ref="U1:W1"/>
    <mergeCell ref="X1:Z1"/>
    <mergeCell ref="AA1:AC1"/>
    <mergeCell ref="I2:K2"/>
    <mergeCell ref="L2:N2"/>
    <mergeCell ref="AA2:AC2"/>
    <mergeCell ref="O2:Q2"/>
    <mergeCell ref="R2:T2"/>
    <mergeCell ref="U2:W2"/>
    <mergeCell ref="X2:Z2"/>
  </mergeCells>
  <pageMargins left="0.70866141732283472" right="0.70866141732283472" top="0.74803149606299213" bottom="0.74803149606299213" header="0.31496062992125984" footer="0.31496062992125984"/>
  <pageSetup scale="1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19"/>
  <sheetViews>
    <sheetView workbookViewId="0">
      <selection activeCell="B18" sqref="B18"/>
    </sheetView>
  </sheetViews>
  <sheetFormatPr baseColWidth="10" defaultRowHeight="15"/>
  <cols>
    <col min="1" max="1" width="11.42578125" style="24"/>
    <col min="2" max="2" width="34.42578125" style="24" customWidth="1"/>
    <col min="3" max="16384" width="11.42578125" style="24"/>
  </cols>
  <sheetData>
    <row r="1" spans="1:13">
      <c r="A1" s="26" t="s">
        <v>2408</v>
      </c>
      <c r="B1" s="26" t="s">
        <v>2409</v>
      </c>
      <c r="C1" s="26" t="s">
        <v>2298</v>
      </c>
      <c r="D1" s="26" t="s">
        <v>2299</v>
      </c>
      <c r="E1" s="26" t="s">
        <v>2410</v>
      </c>
      <c r="F1" s="26" t="s">
        <v>11</v>
      </c>
      <c r="G1" s="26" t="s">
        <v>2411</v>
      </c>
      <c r="H1" s="26" t="s">
        <v>2412</v>
      </c>
      <c r="I1" s="26" t="s">
        <v>2407</v>
      </c>
      <c r="J1" s="26" t="s">
        <v>2413</v>
      </c>
      <c r="K1" s="27"/>
      <c r="L1" s="27"/>
      <c r="M1" s="27"/>
    </row>
    <row r="2" spans="1:13">
      <c r="A2" s="28">
        <v>27937</v>
      </c>
      <c r="B2" s="29" t="s">
        <v>1638</v>
      </c>
      <c r="C2" s="29" t="s">
        <v>15</v>
      </c>
      <c r="D2" s="29">
        <v>61.02</v>
      </c>
      <c r="E2" s="29" t="s">
        <v>2300</v>
      </c>
      <c r="F2" s="29" t="s">
        <v>10</v>
      </c>
      <c r="G2" s="30" t="s">
        <v>2312</v>
      </c>
      <c r="H2" s="29" t="s">
        <v>2313</v>
      </c>
      <c r="I2" s="29" t="s">
        <v>2316</v>
      </c>
      <c r="J2" s="29" t="s">
        <v>2425</v>
      </c>
      <c r="K2" s="27"/>
      <c r="L2" s="27"/>
      <c r="M2" s="27"/>
    </row>
    <row r="3" spans="1:13">
      <c r="A3" s="28">
        <v>29063</v>
      </c>
      <c r="B3" s="29" t="s">
        <v>776</v>
      </c>
      <c r="C3" s="29" t="s">
        <v>13</v>
      </c>
      <c r="D3" s="29">
        <v>41.07</v>
      </c>
      <c r="E3" s="29" t="s">
        <v>2300</v>
      </c>
      <c r="F3" s="29" t="s">
        <v>10</v>
      </c>
      <c r="G3" s="30" t="s">
        <v>2312</v>
      </c>
      <c r="H3" s="29" t="s">
        <v>2313</v>
      </c>
      <c r="I3" s="29" t="s">
        <v>2318</v>
      </c>
      <c r="J3" s="29" t="s">
        <v>2428</v>
      </c>
      <c r="K3" s="27"/>
      <c r="L3" s="27"/>
      <c r="M3" s="27"/>
    </row>
    <row r="4" spans="1:13">
      <c r="A4" s="28">
        <v>27428</v>
      </c>
      <c r="B4" s="29" t="s">
        <v>1648</v>
      </c>
      <c r="C4" s="29" t="s">
        <v>15</v>
      </c>
      <c r="D4" s="29">
        <v>49.03</v>
      </c>
      <c r="E4" s="29" t="s">
        <v>2300</v>
      </c>
      <c r="F4" s="29" t="s">
        <v>10</v>
      </c>
      <c r="G4" s="30" t="s">
        <v>2312</v>
      </c>
      <c r="H4" s="29" t="s">
        <v>2313</v>
      </c>
      <c r="I4" s="29" t="s">
        <v>2318</v>
      </c>
      <c r="J4" s="29" t="s">
        <v>2428</v>
      </c>
      <c r="K4" s="27"/>
      <c r="L4" s="27"/>
      <c r="M4" s="27"/>
    </row>
    <row r="5" spans="1:13">
      <c r="A5" s="28">
        <v>21740</v>
      </c>
      <c r="B5" s="29" t="s">
        <v>2032</v>
      </c>
      <c r="C5" s="29" t="s">
        <v>15</v>
      </c>
      <c r="D5" s="29">
        <v>57.1</v>
      </c>
      <c r="E5" s="29" t="s">
        <v>2300</v>
      </c>
      <c r="F5" s="29" t="s">
        <v>10</v>
      </c>
      <c r="G5" s="30" t="s">
        <v>2312</v>
      </c>
      <c r="H5" s="29" t="s">
        <v>2313</v>
      </c>
      <c r="I5" s="29" t="s">
        <v>2320</v>
      </c>
      <c r="J5" s="29" t="s">
        <v>2432</v>
      </c>
      <c r="K5" s="27"/>
      <c r="L5" s="27"/>
      <c r="M5" s="27"/>
    </row>
    <row r="6" spans="1:13">
      <c r="A6" s="28">
        <v>30568</v>
      </c>
      <c r="B6" s="29" t="s">
        <v>1398</v>
      </c>
      <c r="C6" s="29" t="s">
        <v>15</v>
      </c>
      <c r="D6" s="29">
        <v>60.09</v>
      </c>
      <c r="E6" s="29" t="s">
        <v>2300</v>
      </c>
      <c r="F6" s="29" t="s">
        <v>10</v>
      </c>
      <c r="G6" s="30" t="s">
        <v>2312</v>
      </c>
      <c r="H6" s="29" t="s">
        <v>2313</v>
      </c>
      <c r="I6" s="29" t="s">
        <v>2323</v>
      </c>
      <c r="J6" s="29" t="s">
        <v>2438</v>
      </c>
      <c r="K6" s="27"/>
      <c r="L6" s="27"/>
      <c r="M6" s="27"/>
    </row>
    <row r="7" spans="1:13">
      <c r="A7" s="28">
        <v>21328</v>
      </c>
      <c r="B7" s="29" t="s">
        <v>2216</v>
      </c>
      <c r="C7" s="29" t="s">
        <v>15</v>
      </c>
      <c r="D7" s="29">
        <v>59.11</v>
      </c>
      <c r="E7" s="29" t="s">
        <v>2300</v>
      </c>
      <c r="F7" s="29" t="s">
        <v>10</v>
      </c>
      <c r="G7" s="30" t="s">
        <v>2312</v>
      </c>
      <c r="H7" s="29" t="s">
        <v>2313</v>
      </c>
      <c r="I7" s="29" t="s">
        <v>2325</v>
      </c>
      <c r="J7" s="29" t="s">
        <v>2434</v>
      </c>
      <c r="K7" s="27"/>
      <c r="L7" s="27"/>
      <c r="M7" s="27"/>
    </row>
    <row r="8" spans="1:13">
      <c r="A8" s="28">
        <v>31224</v>
      </c>
      <c r="B8" s="29" t="s">
        <v>1327</v>
      </c>
      <c r="C8" s="29" t="s">
        <v>15</v>
      </c>
      <c r="D8" s="29">
        <v>39</v>
      </c>
      <c r="E8" s="29" t="s">
        <v>2300</v>
      </c>
      <c r="F8" s="29" t="s">
        <v>10</v>
      </c>
      <c r="G8" s="30" t="s">
        <v>2312</v>
      </c>
      <c r="H8" s="29" t="s">
        <v>2313</v>
      </c>
      <c r="I8" s="29" t="s">
        <v>2329</v>
      </c>
      <c r="J8" s="29" t="s">
        <v>2431</v>
      </c>
      <c r="K8" s="27"/>
      <c r="L8" s="27"/>
      <c r="M8" s="27"/>
    </row>
    <row r="9" spans="1:13">
      <c r="A9" s="28">
        <v>32158</v>
      </c>
      <c r="B9" s="29" t="s">
        <v>1213</v>
      </c>
      <c r="C9" s="29" t="s">
        <v>15</v>
      </c>
      <c r="D9" s="29">
        <v>53.06</v>
      </c>
      <c r="E9" s="29" t="s">
        <v>2300</v>
      </c>
      <c r="F9" s="29" t="s">
        <v>10</v>
      </c>
      <c r="G9" s="30" t="s">
        <v>2312</v>
      </c>
      <c r="H9" s="29" t="s">
        <v>2313</v>
      </c>
      <c r="I9" s="29" t="s">
        <v>2316</v>
      </c>
      <c r="J9" s="29" t="s">
        <v>2425</v>
      </c>
      <c r="K9" s="27"/>
      <c r="L9" s="27"/>
      <c r="M9" s="27"/>
    </row>
    <row r="10" spans="1:13">
      <c r="A10" s="28">
        <v>30643</v>
      </c>
      <c r="B10" s="29" t="s">
        <v>628</v>
      </c>
      <c r="C10" s="29" t="s">
        <v>13</v>
      </c>
      <c r="D10" s="29">
        <v>39.1</v>
      </c>
      <c r="E10" s="29" t="s">
        <v>2300</v>
      </c>
      <c r="F10" s="29" t="s">
        <v>10</v>
      </c>
      <c r="G10" s="30" t="s">
        <v>2312</v>
      </c>
      <c r="H10" s="29" t="s">
        <v>2313</v>
      </c>
      <c r="I10" s="29" t="s">
        <v>2320</v>
      </c>
      <c r="J10" s="29" t="s">
        <v>2432</v>
      </c>
      <c r="K10" s="27"/>
      <c r="L10" s="27"/>
      <c r="M10" s="27"/>
    </row>
    <row r="11" spans="1:13">
      <c r="A11" s="28">
        <v>33000</v>
      </c>
      <c r="B11" s="29" t="s">
        <v>1197</v>
      </c>
      <c r="C11" s="29" t="s">
        <v>15</v>
      </c>
      <c r="D11" s="29">
        <v>41.01</v>
      </c>
      <c r="E11" s="29" t="s">
        <v>2300</v>
      </c>
      <c r="F11" s="29" t="s">
        <v>10</v>
      </c>
      <c r="G11" s="30" t="s">
        <v>2312</v>
      </c>
      <c r="H11" s="29" t="s">
        <v>2313</v>
      </c>
      <c r="I11" s="29" t="s">
        <v>2334</v>
      </c>
      <c r="J11" s="29" t="s">
        <v>2439</v>
      </c>
      <c r="K11" s="27"/>
      <c r="L11" s="27"/>
      <c r="M11" s="27"/>
    </row>
    <row r="12" spans="1:13">
      <c r="A12" s="28">
        <v>22151</v>
      </c>
      <c r="B12" s="29" t="s">
        <v>1836</v>
      </c>
      <c r="C12" s="29" t="s">
        <v>15</v>
      </c>
      <c r="D12" s="29">
        <v>53.1</v>
      </c>
      <c r="E12" s="29" t="s">
        <v>2300</v>
      </c>
      <c r="F12" s="29" t="s">
        <v>10</v>
      </c>
      <c r="G12" s="30" t="s">
        <v>2312</v>
      </c>
      <c r="H12" s="29" t="s">
        <v>2313</v>
      </c>
      <c r="I12" s="29" t="s">
        <v>2336</v>
      </c>
      <c r="J12" s="29" t="s">
        <v>2433</v>
      </c>
      <c r="K12" s="27"/>
      <c r="L12" s="27"/>
      <c r="M12" s="27"/>
    </row>
    <row r="13" spans="1:13">
      <c r="A13" s="28">
        <v>27885</v>
      </c>
      <c r="B13" s="29" t="s">
        <v>1636</v>
      </c>
      <c r="C13" s="29" t="s">
        <v>15</v>
      </c>
      <c r="D13" s="29">
        <v>53.09</v>
      </c>
      <c r="E13" s="29" t="s">
        <v>2300</v>
      </c>
      <c r="F13" s="29" t="s">
        <v>10</v>
      </c>
      <c r="G13" s="30" t="s">
        <v>2312</v>
      </c>
      <c r="H13" s="29" t="s">
        <v>2313</v>
      </c>
      <c r="I13" s="29" t="s">
        <v>2318</v>
      </c>
      <c r="J13" s="29" t="s">
        <v>2428</v>
      </c>
      <c r="K13" s="27"/>
      <c r="L13" s="27"/>
      <c r="M13" s="27"/>
    </row>
    <row r="14" spans="1:13">
      <c r="A14" s="28">
        <v>29738</v>
      </c>
      <c r="B14" s="29" t="s">
        <v>715</v>
      </c>
      <c r="C14" s="29" t="s">
        <v>13</v>
      </c>
      <c r="D14" s="29">
        <v>44.11</v>
      </c>
      <c r="E14" s="29" t="s">
        <v>2300</v>
      </c>
      <c r="F14" s="29" t="s">
        <v>10</v>
      </c>
      <c r="G14" s="30" t="s">
        <v>2312</v>
      </c>
      <c r="H14" s="29" t="s">
        <v>2313</v>
      </c>
      <c r="I14" s="29" t="s">
        <v>2318</v>
      </c>
      <c r="J14" s="29" t="s">
        <v>2428</v>
      </c>
      <c r="K14" s="27"/>
      <c r="L14" s="27"/>
      <c r="M14" s="27"/>
    </row>
    <row r="15" spans="1:13">
      <c r="A15" s="28">
        <v>5055</v>
      </c>
      <c r="B15" s="29" t="s">
        <v>2166</v>
      </c>
      <c r="C15" s="29" t="s">
        <v>15</v>
      </c>
      <c r="D15" s="29">
        <v>59</v>
      </c>
      <c r="E15" s="29" t="s">
        <v>2300</v>
      </c>
      <c r="F15" s="29" t="s">
        <v>10</v>
      </c>
      <c r="G15" s="30" t="s">
        <v>2312</v>
      </c>
      <c r="H15" s="29" t="s">
        <v>2313</v>
      </c>
      <c r="I15" s="29" t="s">
        <v>2336</v>
      </c>
      <c r="J15" s="29" t="s">
        <v>2433</v>
      </c>
      <c r="K15" s="27"/>
      <c r="L15" s="27"/>
      <c r="M15" s="27"/>
    </row>
    <row r="16" spans="1:13">
      <c r="A16" s="28">
        <v>28766</v>
      </c>
      <c r="B16" s="29" t="s">
        <v>786</v>
      </c>
      <c r="C16" s="29" t="s">
        <v>13</v>
      </c>
      <c r="D16" s="29">
        <v>46.04</v>
      </c>
      <c r="E16" s="29" t="s">
        <v>2300</v>
      </c>
      <c r="F16" s="29" t="s">
        <v>10</v>
      </c>
      <c r="G16" s="30" t="s">
        <v>2312</v>
      </c>
      <c r="H16" s="29" t="s">
        <v>2313</v>
      </c>
      <c r="I16" s="29" t="s">
        <v>2314</v>
      </c>
      <c r="J16" s="29" t="s">
        <v>2427</v>
      </c>
      <c r="K16" s="27"/>
      <c r="L16" s="27"/>
      <c r="M16" s="27"/>
    </row>
    <row r="17" spans="1:13">
      <c r="A17" s="28">
        <v>30347</v>
      </c>
      <c r="B17" s="29" t="s">
        <v>1417</v>
      </c>
      <c r="C17" s="29" t="s">
        <v>15</v>
      </c>
      <c r="D17" s="29">
        <v>48.02</v>
      </c>
      <c r="E17" s="29" t="s">
        <v>2300</v>
      </c>
      <c r="F17" s="29" t="s">
        <v>10</v>
      </c>
      <c r="G17" s="30" t="s">
        <v>2312</v>
      </c>
      <c r="H17" s="29" t="s">
        <v>2313</v>
      </c>
      <c r="I17" s="29" t="s">
        <v>2334</v>
      </c>
      <c r="J17" s="29" t="s">
        <v>2439</v>
      </c>
      <c r="K17" s="27"/>
      <c r="L17" s="27"/>
      <c r="M17" s="27"/>
    </row>
    <row r="18" spans="1:13">
      <c r="A18" s="28">
        <v>22165</v>
      </c>
      <c r="B18" s="29" t="s">
        <v>1981</v>
      </c>
      <c r="C18" s="29" t="s">
        <v>15</v>
      </c>
      <c r="D18" s="29">
        <v>56.08</v>
      </c>
      <c r="E18" s="29" t="s">
        <v>2300</v>
      </c>
      <c r="F18" s="29" t="s">
        <v>10</v>
      </c>
      <c r="G18" s="30" t="s">
        <v>2312</v>
      </c>
      <c r="H18" s="29" t="s">
        <v>2313</v>
      </c>
      <c r="I18" s="29" t="s">
        <v>2340</v>
      </c>
      <c r="J18" s="29" t="s">
        <v>2426</v>
      </c>
      <c r="K18" s="27"/>
      <c r="L18" s="27"/>
      <c r="M18" s="27"/>
    </row>
    <row r="19" spans="1:13">
      <c r="A19" s="28">
        <v>30425</v>
      </c>
      <c r="B19" s="29" t="s">
        <v>644</v>
      </c>
      <c r="C19" s="29" t="s">
        <v>13</v>
      </c>
      <c r="D19" s="29">
        <v>36.1</v>
      </c>
      <c r="E19" s="29" t="s">
        <v>2300</v>
      </c>
      <c r="F19" s="29" t="s">
        <v>10</v>
      </c>
      <c r="G19" s="30" t="s">
        <v>2312</v>
      </c>
      <c r="H19" s="29" t="s">
        <v>2313</v>
      </c>
      <c r="I19" s="29" t="s">
        <v>2340</v>
      </c>
      <c r="J19" s="29" t="s">
        <v>2426</v>
      </c>
      <c r="K19" s="27"/>
      <c r="L19" s="27"/>
      <c r="M19" s="27"/>
    </row>
    <row r="20" spans="1:13">
      <c r="A20" s="28">
        <v>27742</v>
      </c>
      <c r="B20" s="29" t="s">
        <v>860</v>
      </c>
      <c r="C20" s="29" t="s">
        <v>13</v>
      </c>
      <c r="D20" s="29">
        <v>51.03</v>
      </c>
      <c r="E20" s="29" t="s">
        <v>2300</v>
      </c>
      <c r="F20" s="29" t="s">
        <v>10</v>
      </c>
      <c r="G20" s="30" t="s">
        <v>2312</v>
      </c>
      <c r="H20" s="29" t="s">
        <v>2313</v>
      </c>
      <c r="I20" s="29" t="s">
        <v>2339</v>
      </c>
      <c r="J20" s="29" t="s">
        <v>2429</v>
      </c>
      <c r="K20" s="27"/>
      <c r="L20" s="27"/>
      <c r="M20" s="27"/>
    </row>
    <row r="21" spans="1:13">
      <c r="A21" s="28">
        <v>22302</v>
      </c>
      <c r="B21" s="29" t="s">
        <v>1968</v>
      </c>
      <c r="C21" s="29" t="s">
        <v>15</v>
      </c>
      <c r="D21" s="29">
        <v>61.07</v>
      </c>
      <c r="E21" s="29" t="s">
        <v>2300</v>
      </c>
      <c r="F21" s="29" t="s">
        <v>10</v>
      </c>
      <c r="G21" s="30" t="s">
        <v>2312</v>
      </c>
      <c r="H21" s="29" t="s">
        <v>2313</v>
      </c>
      <c r="I21" s="29" t="s">
        <v>2336</v>
      </c>
      <c r="J21" s="29" t="s">
        <v>2433</v>
      </c>
      <c r="K21" s="27"/>
      <c r="L21" s="27"/>
      <c r="M21" s="27"/>
    </row>
    <row r="22" spans="1:13">
      <c r="A22" s="28">
        <v>27556</v>
      </c>
      <c r="B22" s="29" t="s">
        <v>743</v>
      </c>
      <c r="C22" s="29" t="s">
        <v>13</v>
      </c>
      <c r="D22" s="29">
        <v>52.1</v>
      </c>
      <c r="E22" s="29" t="s">
        <v>2300</v>
      </c>
      <c r="F22" s="29" t="s">
        <v>10</v>
      </c>
      <c r="G22" s="30" t="s">
        <v>2342</v>
      </c>
      <c r="H22" s="29" t="s">
        <v>2313</v>
      </c>
      <c r="I22" s="29" t="s">
        <v>2336</v>
      </c>
      <c r="J22" s="29" t="s">
        <v>2433</v>
      </c>
      <c r="K22" s="27"/>
      <c r="L22" s="27"/>
      <c r="M22" s="27"/>
    </row>
    <row r="23" spans="1:13">
      <c r="A23" s="28">
        <v>27665</v>
      </c>
      <c r="B23" s="29" t="s">
        <v>853</v>
      </c>
      <c r="C23" s="29" t="s">
        <v>13</v>
      </c>
      <c r="D23" s="29">
        <v>49.11</v>
      </c>
      <c r="E23" s="29" t="s">
        <v>2300</v>
      </c>
      <c r="F23" s="29" t="s">
        <v>10</v>
      </c>
      <c r="G23" s="30" t="s">
        <v>2312</v>
      </c>
      <c r="H23" s="29" t="s">
        <v>2313</v>
      </c>
      <c r="I23" s="29" t="s">
        <v>2339</v>
      </c>
      <c r="J23" s="29" t="s">
        <v>2429</v>
      </c>
      <c r="K23" s="27"/>
      <c r="L23" s="27"/>
      <c r="M23" s="27"/>
    </row>
    <row r="24" spans="1:13">
      <c r="A24" s="28">
        <v>5130</v>
      </c>
      <c r="B24" s="29" t="s">
        <v>971</v>
      </c>
      <c r="C24" s="29" t="s">
        <v>13</v>
      </c>
      <c r="D24" s="29">
        <v>60.02</v>
      </c>
      <c r="E24" s="29" t="s">
        <v>2300</v>
      </c>
      <c r="F24" s="29" t="s">
        <v>10</v>
      </c>
      <c r="G24" s="30" t="s">
        <v>2312</v>
      </c>
      <c r="H24" s="29" t="s">
        <v>2313</v>
      </c>
      <c r="I24" s="29" t="s">
        <v>2318</v>
      </c>
      <c r="J24" s="29" t="s">
        <v>2428</v>
      </c>
      <c r="K24" s="27"/>
      <c r="L24" s="27"/>
      <c r="M24" s="27"/>
    </row>
    <row r="25" spans="1:13">
      <c r="A25" s="28">
        <v>5145</v>
      </c>
      <c r="B25" s="29" t="s">
        <v>2217</v>
      </c>
      <c r="C25" s="29" t="s">
        <v>15</v>
      </c>
      <c r="D25" s="29">
        <v>62.09</v>
      </c>
      <c r="E25" s="29" t="s">
        <v>2300</v>
      </c>
      <c r="F25" s="29" t="s">
        <v>10</v>
      </c>
      <c r="G25" s="30" t="s">
        <v>2312</v>
      </c>
      <c r="H25" s="29" t="s">
        <v>2313</v>
      </c>
      <c r="I25" s="29" t="s">
        <v>2343</v>
      </c>
      <c r="J25" s="29" t="s">
        <v>2435</v>
      </c>
      <c r="K25" s="27"/>
      <c r="L25" s="27"/>
      <c r="M25" s="27"/>
    </row>
    <row r="26" spans="1:13">
      <c r="A26" s="28">
        <v>30457</v>
      </c>
      <c r="B26" s="29" t="s">
        <v>652</v>
      </c>
      <c r="C26" s="29" t="s">
        <v>13</v>
      </c>
      <c r="D26" s="29">
        <v>33.11</v>
      </c>
      <c r="E26" s="29" t="s">
        <v>2300</v>
      </c>
      <c r="F26" s="29" t="s">
        <v>10</v>
      </c>
      <c r="G26" s="30" t="s">
        <v>2312</v>
      </c>
      <c r="H26" s="29" t="s">
        <v>2313</v>
      </c>
      <c r="I26" s="29" t="s">
        <v>2339</v>
      </c>
      <c r="J26" s="29" t="s">
        <v>2429</v>
      </c>
      <c r="K26" s="27"/>
      <c r="L26" s="27"/>
      <c r="M26" s="27"/>
    </row>
    <row r="27" spans="1:13">
      <c r="A27" s="28">
        <v>29720</v>
      </c>
      <c r="B27" s="29" t="s">
        <v>1474</v>
      </c>
      <c r="C27" s="29" t="s">
        <v>15</v>
      </c>
      <c r="D27" s="29">
        <v>50.04</v>
      </c>
      <c r="E27" s="29" t="s">
        <v>2300</v>
      </c>
      <c r="F27" s="29" t="s">
        <v>10</v>
      </c>
      <c r="G27" s="30" t="s">
        <v>2312</v>
      </c>
      <c r="H27" s="29" t="s">
        <v>2313</v>
      </c>
      <c r="I27" s="29" t="s">
        <v>2318</v>
      </c>
      <c r="J27" s="29" t="s">
        <v>2428</v>
      </c>
      <c r="K27" s="27"/>
      <c r="L27" s="27"/>
      <c r="M27" s="27"/>
    </row>
    <row r="28" spans="1:13">
      <c r="A28" s="28">
        <v>24202</v>
      </c>
      <c r="B28" s="29" t="s">
        <v>982</v>
      </c>
      <c r="C28" s="29" t="s">
        <v>13</v>
      </c>
      <c r="D28" s="29">
        <v>51.08</v>
      </c>
      <c r="E28" s="29" t="s">
        <v>2300</v>
      </c>
      <c r="F28" s="29" t="s">
        <v>10</v>
      </c>
      <c r="G28" s="30" t="s">
        <v>2312</v>
      </c>
      <c r="H28" s="29" t="s">
        <v>2313</v>
      </c>
      <c r="I28" s="29" t="s">
        <v>2336</v>
      </c>
      <c r="J28" s="29" t="s">
        <v>2433</v>
      </c>
      <c r="K28" s="27"/>
      <c r="L28" s="27"/>
      <c r="M28" s="27"/>
    </row>
    <row r="29" spans="1:13">
      <c r="A29" s="28">
        <v>28916</v>
      </c>
      <c r="B29" s="29" t="s">
        <v>777</v>
      </c>
      <c r="C29" s="29" t="s">
        <v>13</v>
      </c>
      <c r="D29" s="29">
        <v>45.03</v>
      </c>
      <c r="E29" s="29" t="s">
        <v>2300</v>
      </c>
      <c r="F29" s="29" t="s">
        <v>10</v>
      </c>
      <c r="G29" s="30" t="s">
        <v>2312</v>
      </c>
      <c r="H29" s="29" t="s">
        <v>2313</v>
      </c>
      <c r="I29" s="29" t="s">
        <v>2348</v>
      </c>
      <c r="J29" s="29" t="s">
        <v>2440</v>
      </c>
      <c r="K29" s="27"/>
      <c r="L29" s="27"/>
      <c r="M29" s="27"/>
    </row>
    <row r="30" spans="1:13">
      <c r="A30" s="28">
        <v>24951</v>
      </c>
      <c r="B30" s="29" t="s">
        <v>1782</v>
      </c>
      <c r="C30" s="29" t="s">
        <v>15</v>
      </c>
      <c r="D30" s="29">
        <v>58.03</v>
      </c>
      <c r="E30" s="29" t="s">
        <v>2300</v>
      </c>
      <c r="F30" s="29" t="s">
        <v>10</v>
      </c>
      <c r="G30" s="30" t="s">
        <v>2312</v>
      </c>
      <c r="H30" s="29" t="s">
        <v>2313</v>
      </c>
      <c r="I30" s="29" t="s">
        <v>2314</v>
      </c>
      <c r="J30" s="29" t="s">
        <v>2427</v>
      </c>
      <c r="K30" s="27"/>
      <c r="L30" s="27"/>
      <c r="M30" s="27"/>
    </row>
    <row r="31" spans="1:13">
      <c r="A31" s="28">
        <v>25559</v>
      </c>
      <c r="B31" s="29" t="s">
        <v>1740</v>
      </c>
      <c r="C31" s="29" t="s">
        <v>15</v>
      </c>
      <c r="D31" s="29">
        <v>57.1</v>
      </c>
      <c r="E31" s="29" t="s">
        <v>2300</v>
      </c>
      <c r="F31" s="29" t="s">
        <v>10</v>
      </c>
      <c r="G31" s="30" t="s">
        <v>2312</v>
      </c>
      <c r="H31" s="29" t="s">
        <v>2313</v>
      </c>
      <c r="I31" s="29" t="s">
        <v>2339</v>
      </c>
      <c r="J31" s="29" t="s">
        <v>2429</v>
      </c>
      <c r="K31" s="27"/>
      <c r="L31" s="27"/>
      <c r="M31" s="27"/>
    </row>
    <row r="32" spans="1:13">
      <c r="A32" s="28">
        <v>23722</v>
      </c>
      <c r="B32" s="29" t="s">
        <v>1867</v>
      </c>
      <c r="C32" s="29" t="s">
        <v>15</v>
      </c>
      <c r="D32" s="29">
        <v>58.02</v>
      </c>
      <c r="E32" s="29" t="s">
        <v>2300</v>
      </c>
      <c r="F32" s="29" t="s">
        <v>10</v>
      </c>
      <c r="G32" s="30" t="s">
        <v>2312</v>
      </c>
      <c r="H32" s="29" t="s">
        <v>2313</v>
      </c>
      <c r="I32" s="29" t="s">
        <v>2350</v>
      </c>
      <c r="J32" s="29" t="s">
        <v>2441</v>
      </c>
      <c r="K32" s="27"/>
      <c r="L32" s="27"/>
      <c r="M32" s="27"/>
    </row>
    <row r="33" spans="1:13">
      <c r="A33" s="28">
        <v>24260</v>
      </c>
      <c r="B33" s="29" t="s">
        <v>1796</v>
      </c>
      <c r="C33" s="29" t="s">
        <v>15</v>
      </c>
      <c r="D33" s="29">
        <v>53.07</v>
      </c>
      <c r="E33" s="29" t="s">
        <v>2300</v>
      </c>
      <c r="F33" s="29" t="s">
        <v>10</v>
      </c>
      <c r="G33" s="30" t="s">
        <v>2312</v>
      </c>
      <c r="H33" s="29" t="s">
        <v>2313</v>
      </c>
      <c r="I33" s="29" t="s">
        <v>2351</v>
      </c>
      <c r="J33" s="29" t="s">
        <v>2442</v>
      </c>
      <c r="K33" s="27"/>
      <c r="L33" s="27"/>
      <c r="M33" s="27"/>
    </row>
    <row r="34" spans="1:13">
      <c r="A34" s="28">
        <v>30234</v>
      </c>
      <c r="B34" s="29" t="s">
        <v>452</v>
      </c>
      <c r="C34" s="29" t="s">
        <v>13</v>
      </c>
      <c r="D34" s="29">
        <v>43.08</v>
      </c>
      <c r="E34" s="29" t="s">
        <v>2300</v>
      </c>
      <c r="F34" s="29" t="s">
        <v>10</v>
      </c>
      <c r="G34" s="30" t="s">
        <v>2312</v>
      </c>
      <c r="H34" s="29" t="s">
        <v>2313</v>
      </c>
      <c r="I34" s="29" t="s">
        <v>2314</v>
      </c>
      <c r="J34" s="29" t="s">
        <v>2427</v>
      </c>
      <c r="K34" s="27"/>
      <c r="L34" s="27"/>
      <c r="M34" s="27"/>
    </row>
    <row r="35" spans="1:13">
      <c r="A35" s="28">
        <v>5230</v>
      </c>
      <c r="B35" s="29" t="s">
        <v>2220</v>
      </c>
      <c r="C35" s="29" t="s">
        <v>15</v>
      </c>
      <c r="D35" s="29">
        <v>82.05</v>
      </c>
      <c r="E35" s="29" t="s">
        <v>2300</v>
      </c>
      <c r="F35" s="29" t="s">
        <v>10</v>
      </c>
      <c r="G35" s="30" t="s">
        <v>2312</v>
      </c>
      <c r="H35" s="29" t="s">
        <v>2313</v>
      </c>
      <c r="I35" s="29" t="s">
        <v>2336</v>
      </c>
      <c r="J35" s="29" t="s">
        <v>2433</v>
      </c>
      <c r="K35" s="27"/>
      <c r="L35" s="27"/>
      <c r="M35" s="27"/>
    </row>
    <row r="36" spans="1:13">
      <c r="A36" s="28">
        <v>33024</v>
      </c>
      <c r="B36" s="29" t="s">
        <v>1192</v>
      </c>
      <c r="C36" s="29" t="s">
        <v>15</v>
      </c>
      <c r="D36" s="29">
        <v>58.09</v>
      </c>
      <c r="E36" s="29" t="s">
        <v>2300</v>
      </c>
      <c r="F36" s="29" t="s">
        <v>10</v>
      </c>
      <c r="G36" s="30" t="s">
        <v>2312</v>
      </c>
      <c r="H36" s="29" t="s">
        <v>2313</v>
      </c>
      <c r="I36" s="29" t="s">
        <v>2352</v>
      </c>
      <c r="J36" s="29" t="s">
        <v>2440</v>
      </c>
      <c r="K36" s="27"/>
      <c r="L36" s="27"/>
      <c r="M36" s="27"/>
    </row>
    <row r="37" spans="1:13">
      <c r="A37" s="28">
        <v>30205</v>
      </c>
      <c r="B37" s="29" t="s">
        <v>1421</v>
      </c>
      <c r="C37" s="29" t="s">
        <v>15</v>
      </c>
      <c r="D37" s="29">
        <v>51.06</v>
      </c>
      <c r="E37" s="29" t="s">
        <v>2300</v>
      </c>
      <c r="F37" s="29" t="s">
        <v>10</v>
      </c>
      <c r="G37" s="30" t="s">
        <v>2312</v>
      </c>
      <c r="H37" s="29" t="s">
        <v>2313</v>
      </c>
      <c r="I37" s="29" t="s">
        <v>2339</v>
      </c>
      <c r="J37" s="29" t="s">
        <v>2429</v>
      </c>
      <c r="K37" s="27"/>
      <c r="L37" s="27"/>
      <c r="M37" s="27"/>
    </row>
    <row r="38" spans="1:13">
      <c r="A38" s="28">
        <v>28344</v>
      </c>
      <c r="B38" s="29" t="s">
        <v>813</v>
      </c>
      <c r="C38" s="29" t="s">
        <v>13</v>
      </c>
      <c r="D38" s="29">
        <v>54.04</v>
      </c>
      <c r="E38" s="29" t="s">
        <v>2300</v>
      </c>
      <c r="F38" s="29" t="s">
        <v>10</v>
      </c>
      <c r="G38" s="30" t="s">
        <v>2312</v>
      </c>
      <c r="H38" s="29" t="s">
        <v>2313</v>
      </c>
      <c r="I38" s="29" t="s">
        <v>2329</v>
      </c>
      <c r="J38" s="29" t="s">
        <v>2431</v>
      </c>
      <c r="K38" s="27"/>
      <c r="L38" s="27"/>
      <c r="M38" s="27"/>
    </row>
    <row r="39" spans="1:13">
      <c r="A39" s="28">
        <v>27381</v>
      </c>
      <c r="B39" s="29" t="s">
        <v>1685</v>
      </c>
      <c r="C39" s="29" t="s">
        <v>15</v>
      </c>
      <c r="D39" s="29">
        <v>58.07</v>
      </c>
      <c r="E39" s="29" t="s">
        <v>2300</v>
      </c>
      <c r="F39" s="29" t="s">
        <v>10</v>
      </c>
      <c r="G39" s="30" t="s">
        <v>2312</v>
      </c>
      <c r="H39" s="29" t="s">
        <v>2313</v>
      </c>
      <c r="I39" s="29" t="s">
        <v>2314</v>
      </c>
      <c r="J39" s="29" t="s">
        <v>2427</v>
      </c>
      <c r="K39" s="27"/>
      <c r="L39" s="27"/>
      <c r="M39" s="27"/>
    </row>
    <row r="40" spans="1:13">
      <c r="A40" s="28">
        <v>30543</v>
      </c>
      <c r="B40" s="29" t="s">
        <v>508</v>
      </c>
      <c r="C40" s="29" t="s">
        <v>13</v>
      </c>
      <c r="D40" s="29">
        <v>47.09</v>
      </c>
      <c r="E40" s="29" t="s">
        <v>2300</v>
      </c>
      <c r="F40" s="29" t="s">
        <v>10</v>
      </c>
      <c r="G40" s="30" t="s">
        <v>2312</v>
      </c>
      <c r="H40" s="29" t="s">
        <v>2313</v>
      </c>
      <c r="I40" s="29" t="s">
        <v>2323</v>
      </c>
      <c r="J40" s="29" t="s">
        <v>2443</v>
      </c>
      <c r="K40" s="27"/>
      <c r="L40" s="27"/>
      <c r="M40" s="27"/>
    </row>
    <row r="41" spans="1:13">
      <c r="A41" s="28">
        <v>5340</v>
      </c>
      <c r="B41" s="29" t="s">
        <v>1174</v>
      </c>
      <c r="C41" s="29" t="s">
        <v>13</v>
      </c>
      <c r="D41" s="29">
        <v>73.03</v>
      </c>
      <c r="E41" s="29" t="s">
        <v>2300</v>
      </c>
      <c r="F41" s="29" t="s">
        <v>10</v>
      </c>
      <c r="G41" s="30" t="s">
        <v>2312</v>
      </c>
      <c r="H41" s="29" t="s">
        <v>2313</v>
      </c>
      <c r="I41" s="29" t="s">
        <v>2320</v>
      </c>
      <c r="J41" s="29" t="s">
        <v>2432</v>
      </c>
      <c r="K41" s="27"/>
      <c r="L41" s="27"/>
      <c r="M41" s="27"/>
    </row>
    <row r="42" spans="1:13">
      <c r="A42" s="28">
        <v>23252</v>
      </c>
      <c r="B42" s="29" t="s">
        <v>1890</v>
      </c>
      <c r="C42" s="29" t="s">
        <v>15</v>
      </c>
      <c r="D42" s="29">
        <v>56.04</v>
      </c>
      <c r="E42" s="29" t="s">
        <v>2300</v>
      </c>
      <c r="F42" s="29" t="s">
        <v>10</v>
      </c>
      <c r="G42" s="30" t="s">
        <v>2312</v>
      </c>
      <c r="H42" s="29" t="s">
        <v>2313</v>
      </c>
      <c r="I42" s="29" t="s">
        <v>2325</v>
      </c>
      <c r="J42" s="29" t="s">
        <v>2434</v>
      </c>
      <c r="K42" s="27"/>
      <c r="L42" s="27"/>
      <c r="M42" s="27"/>
    </row>
    <row r="43" spans="1:13">
      <c r="A43" s="28">
        <v>30557</v>
      </c>
      <c r="B43" s="29" t="s">
        <v>1397</v>
      </c>
      <c r="C43" s="29" t="s">
        <v>15</v>
      </c>
      <c r="D43" s="29">
        <v>45.1</v>
      </c>
      <c r="E43" s="29" t="s">
        <v>2300</v>
      </c>
      <c r="F43" s="29" t="s">
        <v>10</v>
      </c>
      <c r="G43" s="30" t="s">
        <v>2312</v>
      </c>
      <c r="H43" s="29" t="s">
        <v>2313</v>
      </c>
      <c r="I43" s="29" t="s">
        <v>2340</v>
      </c>
      <c r="J43" s="29" t="s">
        <v>2426</v>
      </c>
      <c r="K43" s="27"/>
      <c r="L43" s="27"/>
      <c r="M43" s="27"/>
    </row>
    <row r="44" spans="1:13">
      <c r="A44" s="28">
        <v>31191</v>
      </c>
      <c r="B44" s="29" t="s">
        <v>1324</v>
      </c>
      <c r="C44" s="29" t="s">
        <v>15</v>
      </c>
      <c r="D44" s="29">
        <v>33.01</v>
      </c>
      <c r="E44" s="29" t="s">
        <v>2300</v>
      </c>
      <c r="F44" s="29" t="s">
        <v>10</v>
      </c>
      <c r="G44" s="30" t="s">
        <v>2345</v>
      </c>
      <c r="H44" s="29" t="s">
        <v>2328</v>
      </c>
      <c r="I44" s="29" t="s">
        <v>2318</v>
      </c>
      <c r="J44" s="29" t="s">
        <v>2428</v>
      </c>
      <c r="K44" s="27"/>
      <c r="L44" s="27"/>
      <c r="M44" s="27"/>
    </row>
    <row r="45" spans="1:13">
      <c r="A45" s="28">
        <v>30395</v>
      </c>
      <c r="B45" s="29" t="s">
        <v>660</v>
      </c>
      <c r="C45" s="29" t="s">
        <v>13</v>
      </c>
      <c r="D45" s="29">
        <v>50.02</v>
      </c>
      <c r="E45" s="29" t="s">
        <v>2300</v>
      </c>
      <c r="F45" s="29" t="s">
        <v>10</v>
      </c>
      <c r="G45" s="30" t="s">
        <v>2312</v>
      </c>
      <c r="H45" s="29" t="s">
        <v>2313</v>
      </c>
      <c r="I45" s="29" t="s">
        <v>2353</v>
      </c>
      <c r="J45" s="29" t="s">
        <v>2432</v>
      </c>
      <c r="K45" s="27"/>
      <c r="L45" s="27"/>
      <c r="M45" s="27"/>
    </row>
    <row r="46" spans="1:13">
      <c r="A46" s="28">
        <v>30956</v>
      </c>
      <c r="B46" s="29" t="s">
        <v>609</v>
      </c>
      <c r="C46" s="29" t="s">
        <v>13</v>
      </c>
      <c r="D46" s="29">
        <v>47.06</v>
      </c>
      <c r="E46" s="29" t="s">
        <v>2300</v>
      </c>
      <c r="F46" s="29" t="s">
        <v>10</v>
      </c>
      <c r="G46" s="30" t="s">
        <v>2312</v>
      </c>
      <c r="H46" s="29" t="s">
        <v>2313</v>
      </c>
      <c r="I46" s="29" t="s">
        <v>2329</v>
      </c>
      <c r="J46" s="29" t="s">
        <v>2431</v>
      </c>
      <c r="K46" s="27"/>
      <c r="L46" s="27"/>
      <c r="M46" s="27"/>
    </row>
    <row r="47" spans="1:13">
      <c r="A47" s="28">
        <v>22761</v>
      </c>
      <c r="B47" s="29" t="s">
        <v>1058</v>
      </c>
      <c r="C47" s="29" t="s">
        <v>13</v>
      </c>
      <c r="D47" s="29">
        <v>54.11</v>
      </c>
      <c r="E47" s="29" t="s">
        <v>2300</v>
      </c>
      <c r="F47" s="29" t="s">
        <v>10</v>
      </c>
      <c r="G47" s="30" t="s">
        <v>2342</v>
      </c>
      <c r="H47" s="29" t="s">
        <v>2313</v>
      </c>
      <c r="I47" s="29" t="s">
        <v>2354</v>
      </c>
      <c r="J47" s="29" t="s">
        <v>2435</v>
      </c>
      <c r="K47" s="27"/>
      <c r="L47" s="27"/>
      <c r="M47" s="27"/>
    </row>
    <row r="48" spans="1:13">
      <c r="A48" s="28">
        <v>27771</v>
      </c>
      <c r="B48" s="29" t="s">
        <v>1651</v>
      </c>
      <c r="C48" s="29" t="s">
        <v>15</v>
      </c>
      <c r="D48" s="29">
        <v>72.010000000000005</v>
      </c>
      <c r="E48" s="29" t="s">
        <v>2300</v>
      </c>
      <c r="F48" s="29" t="s">
        <v>10</v>
      </c>
      <c r="G48" s="30" t="s">
        <v>2312</v>
      </c>
      <c r="H48" s="29" t="s">
        <v>2313</v>
      </c>
      <c r="I48" s="29" t="s">
        <v>2340</v>
      </c>
      <c r="J48" s="29" t="s">
        <v>2426</v>
      </c>
      <c r="K48" s="27"/>
      <c r="L48" s="27"/>
      <c r="M48" s="27"/>
    </row>
    <row r="49" spans="1:13">
      <c r="A49" s="28">
        <v>31621</v>
      </c>
      <c r="B49" s="29" t="s">
        <v>490</v>
      </c>
      <c r="C49" s="29" t="s">
        <v>13</v>
      </c>
      <c r="D49" s="29">
        <v>37</v>
      </c>
      <c r="E49" s="29" t="s">
        <v>2300</v>
      </c>
      <c r="F49" s="29" t="s">
        <v>10</v>
      </c>
      <c r="G49" s="30" t="s">
        <v>2312</v>
      </c>
      <c r="H49" s="29" t="s">
        <v>2313</v>
      </c>
      <c r="I49" s="29" t="s">
        <v>2329</v>
      </c>
      <c r="J49" s="29" t="s">
        <v>2431</v>
      </c>
      <c r="K49" s="27"/>
      <c r="L49" s="27"/>
      <c r="M49" s="27"/>
    </row>
    <row r="50" spans="1:13">
      <c r="A50" s="28">
        <v>22837</v>
      </c>
      <c r="B50" s="29" t="s">
        <v>1050</v>
      </c>
      <c r="C50" s="29" t="s">
        <v>13</v>
      </c>
      <c r="D50" s="29">
        <v>54.1</v>
      </c>
      <c r="E50" s="29" t="s">
        <v>2300</v>
      </c>
      <c r="F50" s="29" t="s">
        <v>10</v>
      </c>
      <c r="G50" s="30" t="s">
        <v>2312</v>
      </c>
      <c r="H50" s="29" t="s">
        <v>2313</v>
      </c>
      <c r="I50" s="29" t="s">
        <v>2320</v>
      </c>
      <c r="J50" s="29" t="s">
        <v>2432</v>
      </c>
      <c r="K50" s="27"/>
      <c r="L50" s="27"/>
      <c r="M50" s="27"/>
    </row>
    <row r="51" spans="1:13">
      <c r="A51" s="28">
        <v>29125</v>
      </c>
      <c r="B51" s="29" t="s">
        <v>668</v>
      </c>
      <c r="C51" s="29" t="s">
        <v>13</v>
      </c>
      <c r="D51" s="29">
        <v>44.09</v>
      </c>
      <c r="E51" s="29" t="s">
        <v>2300</v>
      </c>
      <c r="F51" s="29" t="s">
        <v>10</v>
      </c>
      <c r="G51" s="30" t="s">
        <v>2312</v>
      </c>
      <c r="H51" s="29" t="s">
        <v>2313</v>
      </c>
      <c r="I51" s="29" t="s">
        <v>2350</v>
      </c>
      <c r="J51" s="29" t="s">
        <v>2441</v>
      </c>
      <c r="K51" s="27"/>
      <c r="L51" s="27"/>
      <c r="M51" s="27"/>
    </row>
    <row r="52" spans="1:13">
      <c r="A52" s="28">
        <v>28144</v>
      </c>
      <c r="B52" s="29" t="s">
        <v>1632</v>
      </c>
      <c r="C52" s="29" t="s">
        <v>15</v>
      </c>
      <c r="D52" s="29">
        <v>49.08</v>
      </c>
      <c r="E52" s="29" t="s">
        <v>2300</v>
      </c>
      <c r="F52" s="29" t="s">
        <v>10</v>
      </c>
      <c r="G52" s="30" t="s">
        <v>2312</v>
      </c>
      <c r="H52" s="29" t="s">
        <v>2313</v>
      </c>
      <c r="I52" s="29" t="s">
        <v>2320</v>
      </c>
      <c r="J52" s="29" t="s">
        <v>2432</v>
      </c>
      <c r="K52" s="27"/>
      <c r="L52" s="27"/>
      <c r="M52" s="27"/>
    </row>
    <row r="53" spans="1:13">
      <c r="A53" s="28">
        <v>30647</v>
      </c>
      <c r="B53" s="29" t="s">
        <v>1387</v>
      </c>
      <c r="C53" s="29" t="s">
        <v>15</v>
      </c>
      <c r="D53" s="29">
        <v>53.11</v>
      </c>
      <c r="E53" s="29" t="s">
        <v>2300</v>
      </c>
      <c r="F53" s="29" t="s">
        <v>10</v>
      </c>
      <c r="G53" s="30" t="s">
        <v>2312</v>
      </c>
      <c r="H53" s="29" t="s">
        <v>2313</v>
      </c>
      <c r="I53" s="29" t="s">
        <v>2355</v>
      </c>
      <c r="J53" s="29" t="s">
        <v>2444</v>
      </c>
      <c r="K53" s="27"/>
      <c r="L53" s="27"/>
      <c r="M53" s="27"/>
    </row>
    <row r="54" spans="1:13">
      <c r="A54" s="28">
        <v>23241</v>
      </c>
      <c r="B54" s="29" t="s">
        <v>1024</v>
      </c>
      <c r="C54" s="29" t="s">
        <v>13</v>
      </c>
      <c r="D54" s="29">
        <v>52.02</v>
      </c>
      <c r="E54" s="29" t="s">
        <v>2300</v>
      </c>
      <c r="F54" s="29" t="s">
        <v>10</v>
      </c>
      <c r="G54" s="30" t="s">
        <v>2312</v>
      </c>
      <c r="H54" s="29" t="s">
        <v>2313</v>
      </c>
      <c r="I54" s="29" t="s">
        <v>2343</v>
      </c>
      <c r="J54" s="29" t="s">
        <v>2435</v>
      </c>
      <c r="K54" s="27"/>
      <c r="L54" s="27"/>
      <c r="M54" s="27"/>
    </row>
    <row r="55" spans="1:13">
      <c r="A55" s="28">
        <v>26821</v>
      </c>
      <c r="B55" s="29" t="s">
        <v>1707</v>
      </c>
      <c r="C55" s="29" t="s">
        <v>15</v>
      </c>
      <c r="D55" s="29">
        <v>54.09</v>
      </c>
      <c r="E55" s="29" t="s">
        <v>2300</v>
      </c>
      <c r="F55" s="29" t="s">
        <v>10</v>
      </c>
      <c r="G55" s="30" t="s">
        <v>2312</v>
      </c>
      <c r="H55" s="29" t="s">
        <v>2313</v>
      </c>
      <c r="I55" s="29" t="s">
        <v>2336</v>
      </c>
      <c r="J55" s="29" t="s">
        <v>2433</v>
      </c>
      <c r="K55" s="27"/>
      <c r="L55" s="27"/>
      <c r="M55" s="27"/>
    </row>
    <row r="56" spans="1:13">
      <c r="A56" s="28">
        <v>23849</v>
      </c>
      <c r="B56" s="29" t="s">
        <v>1003</v>
      </c>
      <c r="C56" s="29" t="s">
        <v>13</v>
      </c>
      <c r="D56" s="29">
        <v>58.1</v>
      </c>
      <c r="E56" s="29" t="s">
        <v>2300</v>
      </c>
      <c r="F56" s="29" t="s">
        <v>10</v>
      </c>
      <c r="G56" s="30" t="s">
        <v>2312</v>
      </c>
      <c r="H56" s="29" t="s">
        <v>2313</v>
      </c>
      <c r="I56" s="29" t="s">
        <v>2343</v>
      </c>
      <c r="J56" s="29" t="s">
        <v>2435</v>
      </c>
      <c r="K56" s="27"/>
      <c r="L56" s="27"/>
      <c r="M56" s="27"/>
    </row>
    <row r="57" spans="1:13">
      <c r="A57" s="28">
        <v>5521</v>
      </c>
      <c r="B57" s="29" t="s">
        <v>2117</v>
      </c>
      <c r="C57" s="29" t="s">
        <v>15</v>
      </c>
      <c r="D57" s="29">
        <v>57.01</v>
      </c>
      <c r="E57" s="29" t="s">
        <v>2300</v>
      </c>
      <c r="F57" s="29" t="s">
        <v>10</v>
      </c>
      <c r="G57" s="30" t="s">
        <v>2312</v>
      </c>
      <c r="H57" s="29" t="s">
        <v>2313</v>
      </c>
      <c r="I57" s="29" t="s">
        <v>2353</v>
      </c>
      <c r="J57" s="29" t="s">
        <v>2432</v>
      </c>
      <c r="K57" s="27"/>
      <c r="L57" s="27"/>
      <c r="M57" s="27"/>
    </row>
    <row r="58" spans="1:13">
      <c r="A58" s="28">
        <v>25149</v>
      </c>
      <c r="B58" s="29" t="s">
        <v>1773</v>
      </c>
      <c r="C58" s="29" t="s">
        <v>15</v>
      </c>
      <c r="D58" s="29">
        <v>61.02</v>
      </c>
      <c r="E58" s="29" t="s">
        <v>2300</v>
      </c>
      <c r="F58" s="29" t="s">
        <v>10</v>
      </c>
      <c r="G58" s="30" t="s">
        <v>2312</v>
      </c>
      <c r="H58" s="29" t="s">
        <v>2313</v>
      </c>
      <c r="I58" s="29" t="s">
        <v>2318</v>
      </c>
      <c r="J58" s="29" t="s">
        <v>2428</v>
      </c>
      <c r="K58" s="27"/>
      <c r="L58" s="27"/>
      <c r="M58" s="27"/>
    </row>
    <row r="59" spans="1:13">
      <c r="A59" s="28">
        <v>31866</v>
      </c>
      <c r="B59" s="29" t="s">
        <v>1263</v>
      </c>
      <c r="C59" s="29" t="s">
        <v>15</v>
      </c>
      <c r="D59" s="29">
        <v>61.04</v>
      </c>
      <c r="E59" s="29" t="s">
        <v>2300</v>
      </c>
      <c r="F59" s="29" t="s">
        <v>10</v>
      </c>
      <c r="G59" s="30" t="s">
        <v>2338</v>
      </c>
      <c r="H59" s="29" t="s">
        <v>2313</v>
      </c>
      <c r="I59" s="29" t="s">
        <v>2314</v>
      </c>
      <c r="J59" s="29" t="s">
        <v>2427</v>
      </c>
      <c r="K59" s="27"/>
      <c r="L59" s="27"/>
      <c r="M59" s="27"/>
    </row>
    <row r="60" spans="1:13">
      <c r="A60" s="28">
        <v>24464</v>
      </c>
      <c r="B60" s="29" t="s">
        <v>1802</v>
      </c>
      <c r="C60" s="29" t="s">
        <v>15</v>
      </c>
      <c r="D60" s="29">
        <v>51.01</v>
      </c>
      <c r="E60" s="29" t="s">
        <v>2300</v>
      </c>
      <c r="F60" s="29" t="s">
        <v>10</v>
      </c>
      <c r="G60" s="30" t="s">
        <v>2312</v>
      </c>
      <c r="H60" s="29" t="s">
        <v>2313</v>
      </c>
      <c r="I60" s="29" t="s">
        <v>2318</v>
      </c>
      <c r="J60" s="29" t="s">
        <v>2428</v>
      </c>
      <c r="K60" s="27"/>
      <c r="L60" s="27"/>
      <c r="M60" s="27"/>
    </row>
    <row r="61" spans="1:13">
      <c r="A61" s="28">
        <v>30558</v>
      </c>
      <c r="B61" s="29" t="s">
        <v>1385</v>
      </c>
      <c r="C61" s="29" t="s">
        <v>15</v>
      </c>
      <c r="D61" s="29">
        <v>44.02</v>
      </c>
      <c r="E61" s="29" t="s">
        <v>2300</v>
      </c>
      <c r="F61" s="29" t="s">
        <v>10</v>
      </c>
      <c r="G61" s="30" t="s">
        <v>2342</v>
      </c>
      <c r="H61" s="29" t="s">
        <v>2313</v>
      </c>
      <c r="I61" s="29" t="s">
        <v>2314</v>
      </c>
      <c r="J61" s="29" t="s">
        <v>2427</v>
      </c>
      <c r="K61" s="27"/>
      <c r="L61" s="27"/>
      <c r="M61" s="27"/>
    </row>
    <row r="62" spans="1:13">
      <c r="A62" s="28">
        <v>23834</v>
      </c>
      <c r="B62" s="29" t="s">
        <v>1730</v>
      </c>
      <c r="C62" s="29" t="s">
        <v>15</v>
      </c>
      <c r="D62" s="29">
        <v>66.06</v>
      </c>
      <c r="E62" s="29" t="s">
        <v>2300</v>
      </c>
      <c r="F62" s="29" t="s">
        <v>10</v>
      </c>
      <c r="G62" s="30" t="s">
        <v>2312</v>
      </c>
      <c r="H62" s="29" t="s">
        <v>2313</v>
      </c>
      <c r="I62" s="29" t="s">
        <v>2352</v>
      </c>
      <c r="J62" s="29" t="s">
        <v>2440</v>
      </c>
      <c r="K62" s="27"/>
      <c r="L62" s="27"/>
      <c r="M62" s="27"/>
    </row>
    <row r="63" spans="1:13">
      <c r="A63" s="28">
        <v>21330</v>
      </c>
      <c r="B63" s="29" t="s">
        <v>2055</v>
      </c>
      <c r="C63" s="29" t="s">
        <v>15</v>
      </c>
      <c r="D63" s="29">
        <v>73.02</v>
      </c>
      <c r="E63" s="29" t="s">
        <v>2300</v>
      </c>
      <c r="F63" s="29" t="s">
        <v>10</v>
      </c>
      <c r="G63" s="30" t="s">
        <v>2312</v>
      </c>
      <c r="H63" s="29" t="s">
        <v>2313</v>
      </c>
      <c r="I63" s="29" t="s">
        <v>2336</v>
      </c>
      <c r="J63" s="29" t="s">
        <v>2433</v>
      </c>
      <c r="K63" s="27"/>
      <c r="L63" s="27"/>
      <c r="M63" s="27"/>
    </row>
    <row r="64" spans="1:13">
      <c r="A64" s="28">
        <v>5594</v>
      </c>
      <c r="B64" s="29" t="s">
        <v>2128</v>
      </c>
      <c r="C64" s="29" t="s">
        <v>15</v>
      </c>
      <c r="D64" s="29">
        <v>58.08</v>
      </c>
      <c r="E64" s="29" t="s">
        <v>2300</v>
      </c>
      <c r="F64" s="29" t="s">
        <v>10</v>
      </c>
      <c r="G64" s="30" t="s">
        <v>2312</v>
      </c>
      <c r="H64" s="29" t="s">
        <v>2313</v>
      </c>
      <c r="I64" s="29" t="s">
        <v>2343</v>
      </c>
      <c r="J64" s="29" t="s">
        <v>2435</v>
      </c>
      <c r="K64" s="27"/>
      <c r="L64" s="27"/>
      <c r="M64" s="27"/>
    </row>
    <row r="65" spans="1:13">
      <c r="A65" s="28">
        <v>5582</v>
      </c>
      <c r="B65" s="29" t="s">
        <v>2214</v>
      </c>
      <c r="C65" s="29" t="s">
        <v>15</v>
      </c>
      <c r="D65" s="29">
        <v>66</v>
      </c>
      <c r="E65" s="29" t="s">
        <v>2300</v>
      </c>
      <c r="F65" s="29" t="s">
        <v>10</v>
      </c>
      <c r="G65" s="30" t="s">
        <v>2312</v>
      </c>
      <c r="H65" s="29" t="s">
        <v>2313</v>
      </c>
      <c r="I65" s="29" t="s">
        <v>2340</v>
      </c>
      <c r="J65" s="29" t="s">
        <v>2426</v>
      </c>
      <c r="K65" s="27"/>
      <c r="L65" s="27"/>
      <c r="M65" s="27"/>
    </row>
    <row r="66" spans="1:13">
      <c r="A66" s="28">
        <v>29384</v>
      </c>
      <c r="B66" s="29" t="s">
        <v>739</v>
      </c>
      <c r="C66" s="29" t="s">
        <v>13</v>
      </c>
      <c r="D66" s="29">
        <v>52.03</v>
      </c>
      <c r="E66" s="29" t="s">
        <v>2300</v>
      </c>
      <c r="F66" s="29" t="s">
        <v>10</v>
      </c>
      <c r="G66" s="30" t="s">
        <v>2312</v>
      </c>
      <c r="H66" s="29" t="s">
        <v>2313</v>
      </c>
      <c r="I66" s="29" t="s">
        <v>2343</v>
      </c>
      <c r="J66" s="29" t="s">
        <v>2435</v>
      </c>
      <c r="K66" s="27"/>
      <c r="L66" s="27"/>
      <c r="M66" s="27"/>
    </row>
    <row r="67" spans="1:13">
      <c r="A67" s="28">
        <v>29246</v>
      </c>
      <c r="B67" s="29" t="s">
        <v>752</v>
      </c>
      <c r="C67" s="29" t="s">
        <v>13</v>
      </c>
      <c r="D67" s="29">
        <v>44.05</v>
      </c>
      <c r="E67" s="29" t="s">
        <v>2300</v>
      </c>
      <c r="F67" s="29" t="s">
        <v>10</v>
      </c>
      <c r="G67" s="30" t="s">
        <v>2312</v>
      </c>
      <c r="H67" s="29" t="s">
        <v>2313</v>
      </c>
      <c r="I67" s="29" t="s">
        <v>2314</v>
      </c>
      <c r="J67" s="29" t="s">
        <v>2445</v>
      </c>
      <c r="K67" s="27"/>
      <c r="L67" s="27"/>
      <c r="M67" s="27"/>
    </row>
    <row r="68" spans="1:13">
      <c r="A68" s="28">
        <v>22103</v>
      </c>
      <c r="B68" s="29" t="s">
        <v>1985</v>
      </c>
      <c r="C68" s="29" t="s">
        <v>15</v>
      </c>
      <c r="D68" s="29">
        <v>57.04</v>
      </c>
      <c r="E68" s="29" t="s">
        <v>2300</v>
      </c>
      <c r="F68" s="29" t="s">
        <v>10</v>
      </c>
      <c r="G68" s="30" t="s">
        <v>2312</v>
      </c>
      <c r="H68" s="29" t="s">
        <v>2313</v>
      </c>
      <c r="I68" s="29" t="s">
        <v>2339</v>
      </c>
      <c r="J68" s="29" t="s">
        <v>2429</v>
      </c>
      <c r="K68" s="27"/>
      <c r="L68" s="27"/>
      <c r="M68" s="27"/>
    </row>
    <row r="69" spans="1:13">
      <c r="A69" s="28">
        <v>28947</v>
      </c>
      <c r="B69" s="29" t="s">
        <v>1533</v>
      </c>
      <c r="C69" s="29" t="s">
        <v>15</v>
      </c>
      <c r="D69" s="29">
        <v>49.07</v>
      </c>
      <c r="E69" s="29" t="s">
        <v>2300</v>
      </c>
      <c r="F69" s="29" t="s">
        <v>10</v>
      </c>
      <c r="G69" s="30" t="s">
        <v>2312</v>
      </c>
      <c r="H69" s="29" t="s">
        <v>2313</v>
      </c>
      <c r="I69" s="29" t="s">
        <v>2357</v>
      </c>
      <c r="J69" s="29" t="s">
        <v>2430</v>
      </c>
      <c r="K69" s="27"/>
      <c r="L69" s="27"/>
      <c r="M69" s="27"/>
    </row>
    <row r="70" spans="1:13">
      <c r="A70" s="28">
        <v>27429</v>
      </c>
      <c r="B70" s="29" t="s">
        <v>1693</v>
      </c>
      <c r="C70" s="29" t="s">
        <v>15</v>
      </c>
      <c r="D70" s="29">
        <v>52.08</v>
      </c>
      <c r="E70" s="29" t="s">
        <v>2300</v>
      </c>
      <c r="F70" s="29" t="s">
        <v>10</v>
      </c>
      <c r="G70" s="30" t="s">
        <v>2312</v>
      </c>
      <c r="H70" s="29" t="s">
        <v>2313</v>
      </c>
      <c r="I70" s="29" t="s">
        <v>2318</v>
      </c>
      <c r="J70" s="29" t="s">
        <v>2428</v>
      </c>
      <c r="K70" s="27"/>
      <c r="L70" s="27"/>
      <c r="M70" s="27"/>
    </row>
    <row r="71" spans="1:13">
      <c r="A71" s="28">
        <v>24700</v>
      </c>
      <c r="B71" s="29" t="s">
        <v>958</v>
      </c>
      <c r="C71" s="29" t="s">
        <v>13</v>
      </c>
      <c r="D71" s="29">
        <v>66.08</v>
      </c>
      <c r="E71" s="29" t="s">
        <v>2300</v>
      </c>
      <c r="F71" s="29" t="s">
        <v>10</v>
      </c>
      <c r="G71" s="30" t="s">
        <v>2312</v>
      </c>
      <c r="H71" s="29" t="s">
        <v>2313</v>
      </c>
      <c r="I71" s="29" t="s">
        <v>2320</v>
      </c>
      <c r="J71" s="29" t="s">
        <v>2432</v>
      </c>
      <c r="K71" s="27"/>
      <c r="L71" s="27"/>
      <c r="M71" s="27"/>
    </row>
    <row r="72" spans="1:13">
      <c r="A72" s="28">
        <v>29863</v>
      </c>
      <c r="B72" s="29" t="s">
        <v>705</v>
      </c>
      <c r="C72" s="29" t="s">
        <v>13</v>
      </c>
      <c r="D72" s="29">
        <v>42.06</v>
      </c>
      <c r="E72" s="29" t="s">
        <v>2300</v>
      </c>
      <c r="F72" s="29" t="s">
        <v>10</v>
      </c>
      <c r="G72" s="30" t="s">
        <v>2312</v>
      </c>
      <c r="H72" s="29" t="s">
        <v>2313</v>
      </c>
      <c r="I72" s="29" t="s">
        <v>2316</v>
      </c>
      <c r="J72" s="29" t="s">
        <v>2425</v>
      </c>
      <c r="K72" s="27"/>
      <c r="L72" s="27"/>
      <c r="M72" s="27"/>
    </row>
    <row r="73" spans="1:13">
      <c r="A73" s="28">
        <v>29034</v>
      </c>
      <c r="B73" s="29" t="s">
        <v>457</v>
      </c>
      <c r="C73" s="29" t="s">
        <v>13</v>
      </c>
      <c r="D73" s="29">
        <v>46.04</v>
      </c>
      <c r="E73" s="29" t="s">
        <v>2300</v>
      </c>
      <c r="F73" s="29" t="s">
        <v>10</v>
      </c>
      <c r="G73" s="30" t="s">
        <v>2312</v>
      </c>
      <c r="H73" s="29" t="s">
        <v>2313</v>
      </c>
      <c r="I73" s="29" t="s">
        <v>2336</v>
      </c>
      <c r="J73" s="29" t="s">
        <v>2433</v>
      </c>
      <c r="K73" s="27"/>
      <c r="L73" s="27"/>
      <c r="M73" s="27"/>
    </row>
    <row r="74" spans="1:13">
      <c r="A74" s="28">
        <v>30181</v>
      </c>
      <c r="B74" s="29" t="s">
        <v>1435</v>
      </c>
      <c r="C74" s="29" t="s">
        <v>15</v>
      </c>
      <c r="D74" s="29">
        <v>41.06</v>
      </c>
      <c r="E74" s="29" t="s">
        <v>2300</v>
      </c>
      <c r="F74" s="29" t="s">
        <v>10</v>
      </c>
      <c r="G74" s="30" t="s">
        <v>2312</v>
      </c>
      <c r="H74" s="29" t="s">
        <v>2313</v>
      </c>
      <c r="I74" s="29" t="s">
        <v>2346</v>
      </c>
      <c r="J74" s="29" t="s">
        <v>2446</v>
      </c>
      <c r="K74" s="27"/>
      <c r="L74" s="27"/>
      <c r="M74" s="27"/>
    </row>
    <row r="75" spans="1:13">
      <c r="A75" s="28">
        <v>28021</v>
      </c>
      <c r="B75" s="29" t="s">
        <v>784</v>
      </c>
      <c r="C75" s="29" t="s">
        <v>13</v>
      </c>
      <c r="D75" s="29">
        <v>65</v>
      </c>
      <c r="E75" s="29" t="s">
        <v>2300</v>
      </c>
      <c r="F75" s="29" t="s">
        <v>10</v>
      </c>
      <c r="G75" s="30" t="s">
        <v>2359</v>
      </c>
      <c r="H75" s="29" t="s">
        <v>2313</v>
      </c>
      <c r="I75" s="29" t="s">
        <v>2316</v>
      </c>
      <c r="J75" s="29" t="s">
        <v>2425</v>
      </c>
      <c r="K75" s="27"/>
      <c r="L75" s="27"/>
      <c r="M75" s="27"/>
    </row>
    <row r="76" spans="1:13">
      <c r="A76" s="28">
        <v>32108</v>
      </c>
      <c r="B76" s="29" t="s">
        <v>506</v>
      </c>
      <c r="C76" s="29" t="s">
        <v>13</v>
      </c>
      <c r="D76" s="29">
        <v>35.1</v>
      </c>
      <c r="E76" s="29" t="s">
        <v>2300</v>
      </c>
      <c r="F76" s="29" t="s">
        <v>10</v>
      </c>
      <c r="G76" s="30" t="s">
        <v>2312</v>
      </c>
      <c r="H76" s="29" t="s">
        <v>2313</v>
      </c>
      <c r="I76" s="29" t="s">
        <v>2357</v>
      </c>
      <c r="J76" s="29" t="s">
        <v>2430</v>
      </c>
      <c r="K76" s="27"/>
      <c r="L76" s="27"/>
      <c r="M76" s="27"/>
    </row>
    <row r="77" spans="1:13">
      <c r="A77" s="28">
        <v>21691</v>
      </c>
      <c r="B77" s="29" t="s">
        <v>2096</v>
      </c>
      <c r="C77" s="29" t="s">
        <v>15</v>
      </c>
      <c r="D77" s="29">
        <v>59.08</v>
      </c>
      <c r="E77" s="29" t="s">
        <v>2300</v>
      </c>
      <c r="F77" s="29" t="s">
        <v>10</v>
      </c>
      <c r="G77" s="30" t="s">
        <v>2312</v>
      </c>
      <c r="H77" s="29" t="s">
        <v>2313</v>
      </c>
      <c r="I77" s="29" t="s">
        <v>2320</v>
      </c>
      <c r="J77" s="29" t="s">
        <v>2432</v>
      </c>
      <c r="K77" s="27"/>
      <c r="L77" s="27"/>
      <c r="M77" s="27"/>
    </row>
    <row r="78" spans="1:13">
      <c r="A78" s="28">
        <v>23218</v>
      </c>
      <c r="B78" s="29" t="s">
        <v>1879</v>
      </c>
      <c r="C78" s="29" t="s">
        <v>15</v>
      </c>
      <c r="D78" s="29">
        <v>58.08</v>
      </c>
      <c r="E78" s="29" t="s">
        <v>2300</v>
      </c>
      <c r="F78" s="29" t="s">
        <v>10</v>
      </c>
      <c r="G78" s="30" t="s">
        <v>2342</v>
      </c>
      <c r="H78" s="29" t="s">
        <v>2313</v>
      </c>
      <c r="I78" s="29" t="s">
        <v>2339</v>
      </c>
      <c r="J78" s="29" t="s">
        <v>2429</v>
      </c>
      <c r="K78" s="27"/>
      <c r="L78" s="27"/>
      <c r="M78" s="27"/>
    </row>
    <row r="79" spans="1:13">
      <c r="A79" s="28">
        <v>28293</v>
      </c>
      <c r="B79" s="29" t="s">
        <v>1601</v>
      </c>
      <c r="C79" s="29" t="s">
        <v>15</v>
      </c>
      <c r="D79" s="29">
        <v>50</v>
      </c>
      <c r="E79" s="29" t="s">
        <v>2300</v>
      </c>
      <c r="F79" s="29" t="s">
        <v>10</v>
      </c>
      <c r="G79" s="30" t="s">
        <v>2342</v>
      </c>
      <c r="H79" s="29" t="s">
        <v>2313</v>
      </c>
      <c r="I79" s="29" t="s">
        <v>2357</v>
      </c>
      <c r="J79" s="29" t="s">
        <v>2430</v>
      </c>
      <c r="K79" s="27"/>
      <c r="L79" s="27"/>
      <c r="M79" s="27"/>
    </row>
    <row r="80" spans="1:13">
      <c r="A80" s="28">
        <v>31430</v>
      </c>
      <c r="B80" s="29" t="s">
        <v>572</v>
      </c>
      <c r="C80" s="29" t="s">
        <v>13</v>
      </c>
      <c r="D80" s="29">
        <v>38</v>
      </c>
      <c r="E80" s="29" t="s">
        <v>2300</v>
      </c>
      <c r="F80" s="29" t="s">
        <v>10</v>
      </c>
      <c r="G80" s="30" t="s">
        <v>2312</v>
      </c>
      <c r="H80" s="29" t="s">
        <v>2313</v>
      </c>
      <c r="I80" s="29" t="s">
        <v>2318</v>
      </c>
      <c r="J80" s="29" t="s">
        <v>2428</v>
      </c>
      <c r="K80" s="27"/>
      <c r="L80" s="27"/>
      <c r="M80" s="27"/>
    </row>
    <row r="81" spans="1:13">
      <c r="A81" s="28">
        <v>5685</v>
      </c>
      <c r="B81" s="29" t="s">
        <v>2169</v>
      </c>
      <c r="C81" s="29" t="s">
        <v>15</v>
      </c>
      <c r="D81" s="29">
        <v>65</v>
      </c>
      <c r="E81" s="29" t="s">
        <v>2300</v>
      </c>
      <c r="F81" s="29" t="s">
        <v>10</v>
      </c>
      <c r="G81" s="30" t="s">
        <v>2345</v>
      </c>
      <c r="H81" s="29" t="s">
        <v>2328</v>
      </c>
      <c r="I81" s="29" t="s">
        <v>2340</v>
      </c>
      <c r="J81" s="29" t="s">
        <v>2426</v>
      </c>
      <c r="K81" s="27"/>
      <c r="L81" s="27"/>
      <c r="M81" s="27"/>
    </row>
    <row r="82" spans="1:13">
      <c r="A82" s="28">
        <v>21991</v>
      </c>
      <c r="B82" s="29" t="s">
        <v>1078</v>
      </c>
      <c r="C82" s="29" t="s">
        <v>13</v>
      </c>
      <c r="D82" s="29">
        <v>59.07</v>
      </c>
      <c r="E82" s="29" t="s">
        <v>2300</v>
      </c>
      <c r="F82" s="29" t="s">
        <v>10</v>
      </c>
      <c r="G82" s="30" t="s">
        <v>2312</v>
      </c>
      <c r="H82" s="29" t="s">
        <v>2313</v>
      </c>
      <c r="I82" s="29" t="s">
        <v>2352</v>
      </c>
      <c r="J82" s="29" t="s">
        <v>2440</v>
      </c>
      <c r="K82" s="27"/>
      <c r="L82" s="27"/>
      <c r="M82" s="27"/>
    </row>
    <row r="83" spans="1:13">
      <c r="A83" s="28">
        <v>27755</v>
      </c>
      <c r="B83" s="29" t="s">
        <v>862</v>
      </c>
      <c r="C83" s="29" t="s">
        <v>13</v>
      </c>
      <c r="D83" s="29">
        <v>59</v>
      </c>
      <c r="E83" s="29" t="s">
        <v>2300</v>
      </c>
      <c r="F83" s="29" t="s">
        <v>10</v>
      </c>
      <c r="G83" s="30" t="s">
        <v>2312</v>
      </c>
      <c r="H83" s="29" t="s">
        <v>2313</v>
      </c>
      <c r="I83" s="29" t="s">
        <v>2339</v>
      </c>
      <c r="J83" s="29" t="s">
        <v>2429</v>
      </c>
      <c r="K83" s="27"/>
      <c r="L83" s="27"/>
      <c r="M83" s="27"/>
    </row>
    <row r="84" spans="1:13">
      <c r="A84" s="28">
        <v>23193</v>
      </c>
      <c r="B84" s="29" t="s">
        <v>1009</v>
      </c>
      <c r="C84" s="29" t="s">
        <v>13</v>
      </c>
      <c r="D84" s="29">
        <v>53.07</v>
      </c>
      <c r="E84" s="29" t="s">
        <v>2300</v>
      </c>
      <c r="F84" s="29" t="s">
        <v>10</v>
      </c>
      <c r="G84" s="30" t="s">
        <v>2312</v>
      </c>
      <c r="H84" s="29" t="s">
        <v>2313</v>
      </c>
      <c r="I84" s="29" t="s">
        <v>2316</v>
      </c>
      <c r="J84" s="29" t="s">
        <v>2425</v>
      </c>
      <c r="K84" s="27"/>
      <c r="L84" s="27"/>
      <c r="M84" s="27"/>
    </row>
    <row r="85" spans="1:13">
      <c r="A85" s="28">
        <v>23234</v>
      </c>
      <c r="B85" s="29" t="s">
        <v>1023</v>
      </c>
      <c r="C85" s="29" t="s">
        <v>13</v>
      </c>
      <c r="D85" s="29">
        <v>54.11</v>
      </c>
      <c r="E85" s="29" t="s">
        <v>2300</v>
      </c>
      <c r="F85" s="29" t="s">
        <v>10</v>
      </c>
      <c r="G85" s="30" t="s">
        <v>2312</v>
      </c>
      <c r="H85" s="29" t="s">
        <v>2313</v>
      </c>
      <c r="I85" s="29" t="s">
        <v>2343</v>
      </c>
      <c r="J85" s="29" t="s">
        <v>2435</v>
      </c>
      <c r="K85" s="27"/>
      <c r="L85" s="27"/>
      <c r="M85" s="27"/>
    </row>
    <row r="86" spans="1:13">
      <c r="A86" s="28">
        <v>24012</v>
      </c>
      <c r="B86" s="29" t="s">
        <v>1849</v>
      </c>
      <c r="C86" s="29" t="s">
        <v>15</v>
      </c>
      <c r="D86" s="29">
        <v>57.04</v>
      </c>
      <c r="E86" s="29" t="s">
        <v>2300</v>
      </c>
      <c r="F86" s="29" t="s">
        <v>10</v>
      </c>
      <c r="G86" s="30" t="s">
        <v>2312</v>
      </c>
      <c r="H86" s="29" t="s">
        <v>2313</v>
      </c>
      <c r="I86" s="29" t="s">
        <v>2336</v>
      </c>
      <c r="J86" s="29" t="s">
        <v>2433</v>
      </c>
      <c r="K86" s="27"/>
      <c r="L86" s="27"/>
      <c r="M86" s="27"/>
    </row>
    <row r="87" spans="1:13">
      <c r="A87" s="28">
        <v>26914</v>
      </c>
      <c r="B87" s="29" t="s">
        <v>887</v>
      </c>
      <c r="C87" s="29" t="s">
        <v>13</v>
      </c>
      <c r="D87" s="29">
        <v>55.1</v>
      </c>
      <c r="E87" s="29" t="s">
        <v>2300</v>
      </c>
      <c r="F87" s="29" t="s">
        <v>10</v>
      </c>
      <c r="G87" s="30" t="s">
        <v>2312</v>
      </c>
      <c r="H87" s="29" t="s">
        <v>2313</v>
      </c>
      <c r="I87" s="29" t="s">
        <v>2336</v>
      </c>
      <c r="J87" s="29" t="s">
        <v>2433</v>
      </c>
      <c r="K87" s="27"/>
      <c r="L87" s="27"/>
      <c r="M87" s="27"/>
    </row>
    <row r="88" spans="1:13">
      <c r="A88" s="28">
        <v>30374</v>
      </c>
      <c r="B88" s="29" t="s">
        <v>636</v>
      </c>
      <c r="C88" s="29" t="s">
        <v>13</v>
      </c>
      <c r="D88" s="29">
        <v>55.01</v>
      </c>
      <c r="E88" s="29" t="s">
        <v>2300</v>
      </c>
      <c r="F88" s="29" t="s">
        <v>10</v>
      </c>
      <c r="G88" s="30" t="s">
        <v>2312</v>
      </c>
      <c r="H88" s="29" t="s">
        <v>2313</v>
      </c>
      <c r="I88" s="29" t="s">
        <v>2316</v>
      </c>
      <c r="J88" s="29" t="s">
        <v>2425</v>
      </c>
      <c r="K88" s="27"/>
      <c r="L88" s="27"/>
      <c r="M88" s="27"/>
    </row>
    <row r="89" spans="1:13">
      <c r="A89" s="28">
        <v>30679</v>
      </c>
      <c r="B89" s="29" t="s">
        <v>1331</v>
      </c>
      <c r="C89" s="29" t="s">
        <v>15</v>
      </c>
      <c r="D89" s="29">
        <v>55.08</v>
      </c>
      <c r="E89" s="29" t="s">
        <v>2300</v>
      </c>
      <c r="F89" s="29" t="s">
        <v>10</v>
      </c>
      <c r="G89" s="30" t="s">
        <v>2312</v>
      </c>
      <c r="H89" s="29" t="s">
        <v>2313</v>
      </c>
      <c r="I89" s="29" t="s">
        <v>2318</v>
      </c>
      <c r="J89" s="29" t="s">
        <v>2428</v>
      </c>
      <c r="K89" s="27"/>
      <c r="L89" s="27"/>
      <c r="M89" s="27"/>
    </row>
    <row r="90" spans="1:13">
      <c r="A90" s="28">
        <v>21861</v>
      </c>
      <c r="B90" s="29" t="s">
        <v>1082</v>
      </c>
      <c r="C90" s="29" t="s">
        <v>13</v>
      </c>
      <c r="D90" s="29">
        <v>60.1</v>
      </c>
      <c r="E90" s="29" t="s">
        <v>2300</v>
      </c>
      <c r="F90" s="29" t="s">
        <v>10</v>
      </c>
      <c r="G90" s="30" t="s">
        <v>2342</v>
      </c>
      <c r="H90" s="29" t="s">
        <v>2313</v>
      </c>
      <c r="I90" s="29" t="s">
        <v>2336</v>
      </c>
      <c r="J90" s="29" t="s">
        <v>2433</v>
      </c>
      <c r="K90" s="27"/>
      <c r="L90" s="27"/>
      <c r="M90" s="27"/>
    </row>
    <row r="91" spans="1:13">
      <c r="A91" s="28">
        <v>30965</v>
      </c>
      <c r="B91" s="29" t="s">
        <v>1319</v>
      </c>
      <c r="C91" s="29" t="s">
        <v>15</v>
      </c>
      <c r="D91" s="29">
        <v>46.1</v>
      </c>
      <c r="E91" s="29" t="s">
        <v>2300</v>
      </c>
      <c r="F91" s="29" t="s">
        <v>10</v>
      </c>
      <c r="G91" s="30" t="s">
        <v>2342</v>
      </c>
      <c r="H91" s="29" t="s">
        <v>2313</v>
      </c>
      <c r="I91" s="29" t="s">
        <v>2339</v>
      </c>
      <c r="J91" s="29" t="s">
        <v>2429</v>
      </c>
      <c r="K91" s="27"/>
      <c r="L91" s="27"/>
      <c r="M91" s="27"/>
    </row>
    <row r="92" spans="1:13">
      <c r="A92" s="28">
        <v>5754</v>
      </c>
      <c r="B92" s="29" t="s">
        <v>890</v>
      </c>
      <c r="C92" s="29" t="s">
        <v>13</v>
      </c>
      <c r="D92" s="29">
        <v>61.11</v>
      </c>
      <c r="E92" s="29" t="s">
        <v>2300</v>
      </c>
      <c r="F92" s="29" t="s">
        <v>10</v>
      </c>
      <c r="G92" s="30" t="s">
        <v>2312</v>
      </c>
      <c r="H92" s="29" t="s">
        <v>2313</v>
      </c>
      <c r="I92" s="29" t="s">
        <v>2336</v>
      </c>
      <c r="J92" s="29" t="s">
        <v>2433</v>
      </c>
      <c r="K92" s="27"/>
      <c r="L92" s="27"/>
      <c r="M92" s="27"/>
    </row>
    <row r="93" spans="1:13">
      <c r="A93" s="28">
        <v>31331</v>
      </c>
      <c r="B93" s="29" t="s">
        <v>574</v>
      </c>
      <c r="C93" s="29" t="s">
        <v>13</v>
      </c>
      <c r="D93" s="29">
        <v>67.010000000000005</v>
      </c>
      <c r="E93" s="29" t="s">
        <v>2300</v>
      </c>
      <c r="F93" s="29" t="s">
        <v>10</v>
      </c>
      <c r="G93" s="30" t="s">
        <v>2312</v>
      </c>
      <c r="H93" s="29" t="s">
        <v>2313</v>
      </c>
      <c r="I93" s="29" t="s">
        <v>2314</v>
      </c>
      <c r="J93" s="29" t="s">
        <v>2427</v>
      </c>
      <c r="K93" s="27"/>
      <c r="L93" s="27"/>
      <c r="M93" s="27"/>
    </row>
    <row r="94" spans="1:13">
      <c r="A94" s="28">
        <v>32558</v>
      </c>
      <c r="B94" s="29" t="s">
        <v>1222</v>
      </c>
      <c r="C94" s="29" t="s">
        <v>15</v>
      </c>
      <c r="D94" s="29">
        <v>50.03</v>
      </c>
      <c r="E94" s="29" t="s">
        <v>2300</v>
      </c>
      <c r="F94" s="29" t="s">
        <v>10</v>
      </c>
      <c r="G94" s="30" t="s">
        <v>2312</v>
      </c>
      <c r="H94" s="29" t="s">
        <v>2313</v>
      </c>
      <c r="I94" s="29" t="s">
        <v>2336</v>
      </c>
      <c r="J94" s="29" t="s">
        <v>2433</v>
      </c>
      <c r="K94" s="27"/>
      <c r="L94" s="27"/>
      <c r="M94" s="27"/>
    </row>
    <row r="95" spans="1:13">
      <c r="A95" s="28">
        <v>25583</v>
      </c>
      <c r="B95" s="29" t="s">
        <v>1749</v>
      </c>
      <c r="C95" s="29" t="s">
        <v>15</v>
      </c>
      <c r="D95" s="29">
        <v>52.1</v>
      </c>
      <c r="E95" s="29" t="s">
        <v>2300</v>
      </c>
      <c r="F95" s="29" t="s">
        <v>10</v>
      </c>
      <c r="G95" s="30" t="s">
        <v>2345</v>
      </c>
      <c r="H95" s="29" t="s">
        <v>2328</v>
      </c>
      <c r="I95" s="29" t="s">
        <v>2314</v>
      </c>
      <c r="J95" s="29" t="s">
        <v>2427</v>
      </c>
      <c r="K95" s="27"/>
      <c r="L95" s="27"/>
      <c r="M95" s="27"/>
    </row>
    <row r="96" spans="1:13">
      <c r="A96" s="28">
        <v>21848</v>
      </c>
      <c r="B96" s="29" t="s">
        <v>1090</v>
      </c>
      <c r="C96" s="29" t="s">
        <v>13</v>
      </c>
      <c r="D96" s="29">
        <v>59.03</v>
      </c>
      <c r="E96" s="29" t="s">
        <v>2300</v>
      </c>
      <c r="F96" s="29" t="s">
        <v>10</v>
      </c>
      <c r="G96" s="30" t="s">
        <v>2345</v>
      </c>
      <c r="H96" s="29" t="s">
        <v>2328</v>
      </c>
      <c r="I96" s="29" t="s">
        <v>2343</v>
      </c>
      <c r="J96" s="29" t="s">
        <v>2435</v>
      </c>
      <c r="K96" s="27"/>
      <c r="L96" s="27"/>
      <c r="M96" s="27"/>
    </row>
    <row r="97" spans="1:13">
      <c r="A97" s="28">
        <v>21541</v>
      </c>
      <c r="B97" s="29" t="s">
        <v>2018</v>
      </c>
      <c r="C97" s="29" t="s">
        <v>15</v>
      </c>
      <c r="D97" s="29">
        <v>69.11</v>
      </c>
      <c r="E97" s="29" t="s">
        <v>2300</v>
      </c>
      <c r="F97" s="29" t="s">
        <v>10</v>
      </c>
      <c r="G97" s="30" t="s">
        <v>2312</v>
      </c>
      <c r="H97" s="29" t="s">
        <v>2313</v>
      </c>
      <c r="I97" s="29" t="s">
        <v>2351</v>
      </c>
      <c r="J97" s="29" t="s">
        <v>2442</v>
      </c>
      <c r="K97" s="27"/>
      <c r="L97" s="27"/>
      <c r="M97" s="27"/>
    </row>
    <row r="98" spans="1:13">
      <c r="A98" s="28">
        <v>23041</v>
      </c>
      <c r="B98" s="29" t="s">
        <v>1916</v>
      </c>
      <c r="C98" s="29" t="s">
        <v>15</v>
      </c>
      <c r="D98" s="29">
        <v>61.04</v>
      </c>
      <c r="E98" s="29" t="s">
        <v>2300</v>
      </c>
      <c r="F98" s="29" t="s">
        <v>10</v>
      </c>
      <c r="G98" s="30" t="s">
        <v>2345</v>
      </c>
      <c r="H98" s="29" t="s">
        <v>2328</v>
      </c>
      <c r="I98" s="29" t="s">
        <v>2320</v>
      </c>
      <c r="J98" s="29" t="s">
        <v>2432</v>
      </c>
      <c r="K98" s="27"/>
      <c r="L98" s="27"/>
      <c r="M98" s="27"/>
    </row>
    <row r="99" spans="1:13">
      <c r="A99" s="28">
        <v>27734</v>
      </c>
      <c r="B99" s="29" t="s">
        <v>859</v>
      </c>
      <c r="C99" s="29" t="s">
        <v>13</v>
      </c>
      <c r="D99" s="29">
        <v>65</v>
      </c>
      <c r="E99" s="29" t="s">
        <v>2300</v>
      </c>
      <c r="F99" s="29" t="s">
        <v>10</v>
      </c>
      <c r="G99" s="30" t="s">
        <v>2312</v>
      </c>
      <c r="H99" s="29" t="s">
        <v>2313</v>
      </c>
      <c r="I99" s="29" t="s">
        <v>2357</v>
      </c>
      <c r="J99" s="29" t="s">
        <v>2430</v>
      </c>
      <c r="K99" s="27"/>
      <c r="L99" s="27"/>
      <c r="M99" s="27"/>
    </row>
    <row r="100" spans="1:13">
      <c r="A100" s="28">
        <v>31536</v>
      </c>
      <c r="B100" s="29" t="s">
        <v>1252</v>
      </c>
      <c r="C100" s="29" t="s">
        <v>15</v>
      </c>
      <c r="D100" s="29">
        <v>61.01</v>
      </c>
      <c r="E100" s="29" t="s">
        <v>2300</v>
      </c>
      <c r="F100" s="29" t="s">
        <v>10</v>
      </c>
      <c r="G100" s="30" t="s">
        <v>2312</v>
      </c>
      <c r="H100" s="29" t="s">
        <v>2313</v>
      </c>
      <c r="I100" s="29" t="s">
        <v>2339</v>
      </c>
      <c r="J100" s="29" t="s">
        <v>2429</v>
      </c>
      <c r="K100" s="27"/>
      <c r="L100" s="27"/>
      <c r="M100" s="27"/>
    </row>
    <row r="101" spans="1:13">
      <c r="A101" s="28">
        <v>5782</v>
      </c>
      <c r="B101" s="29" t="s">
        <v>2167</v>
      </c>
      <c r="C101" s="29" t="s">
        <v>15</v>
      </c>
      <c r="D101" s="29">
        <v>60.11</v>
      </c>
      <c r="E101" s="29" t="s">
        <v>2300</v>
      </c>
      <c r="F101" s="29" t="s">
        <v>10</v>
      </c>
      <c r="G101" s="30" t="s">
        <v>2312</v>
      </c>
      <c r="H101" s="29" t="s">
        <v>2313</v>
      </c>
      <c r="I101" s="29" t="s">
        <v>2360</v>
      </c>
      <c r="J101" s="29" t="s">
        <v>2433</v>
      </c>
      <c r="K101" s="27"/>
      <c r="L101" s="27"/>
      <c r="M101" s="27"/>
    </row>
    <row r="102" spans="1:13">
      <c r="A102" s="28">
        <v>23227</v>
      </c>
      <c r="B102" s="29" t="s">
        <v>1022</v>
      </c>
      <c r="C102" s="29" t="s">
        <v>13</v>
      </c>
      <c r="D102" s="29">
        <v>51.11</v>
      </c>
      <c r="E102" s="29" t="s">
        <v>2300</v>
      </c>
      <c r="F102" s="29" t="s">
        <v>10</v>
      </c>
      <c r="G102" s="30" t="s">
        <v>2312</v>
      </c>
      <c r="H102" s="29" t="s">
        <v>2313</v>
      </c>
      <c r="I102" s="29" t="s">
        <v>2336</v>
      </c>
      <c r="J102" s="29" t="s">
        <v>2433</v>
      </c>
      <c r="K102" s="27"/>
      <c r="L102" s="27"/>
      <c r="M102" s="27"/>
    </row>
    <row r="103" spans="1:13">
      <c r="A103" s="28">
        <v>27395</v>
      </c>
      <c r="B103" s="29" t="s">
        <v>1692</v>
      </c>
      <c r="C103" s="29" t="s">
        <v>15</v>
      </c>
      <c r="D103" s="29">
        <v>53.06</v>
      </c>
      <c r="E103" s="29" t="s">
        <v>2300</v>
      </c>
      <c r="F103" s="29" t="s">
        <v>10</v>
      </c>
      <c r="G103" s="30" t="s">
        <v>2342</v>
      </c>
      <c r="H103" s="29" t="s">
        <v>2313</v>
      </c>
      <c r="I103" s="29" t="s">
        <v>2339</v>
      </c>
      <c r="J103" s="29" t="s">
        <v>2429</v>
      </c>
      <c r="K103" s="27"/>
      <c r="L103" s="27"/>
      <c r="M103" s="27"/>
    </row>
    <row r="104" spans="1:13">
      <c r="A104" s="28">
        <v>31439</v>
      </c>
      <c r="B104" s="29" t="s">
        <v>525</v>
      </c>
      <c r="C104" s="29" t="s">
        <v>13</v>
      </c>
      <c r="D104" s="29">
        <v>37.01</v>
      </c>
      <c r="E104" s="29" t="s">
        <v>2300</v>
      </c>
      <c r="F104" s="29" t="s">
        <v>10</v>
      </c>
      <c r="G104" s="30" t="s">
        <v>2312</v>
      </c>
      <c r="H104" s="29" t="s">
        <v>2313</v>
      </c>
      <c r="I104" s="29" t="s">
        <v>2361</v>
      </c>
      <c r="J104" s="29" t="s">
        <v>2447</v>
      </c>
      <c r="K104" s="27"/>
      <c r="L104" s="27"/>
      <c r="M104" s="27"/>
    </row>
    <row r="105" spans="1:13">
      <c r="A105" s="28">
        <v>29914</v>
      </c>
      <c r="B105" s="29" t="s">
        <v>1463</v>
      </c>
      <c r="C105" s="29" t="s">
        <v>15</v>
      </c>
      <c r="D105" s="29">
        <v>50</v>
      </c>
      <c r="E105" s="29" t="s">
        <v>2300</v>
      </c>
      <c r="F105" s="29" t="s">
        <v>10</v>
      </c>
      <c r="G105" s="30" t="s">
        <v>2312</v>
      </c>
      <c r="H105" s="29" t="s">
        <v>2313</v>
      </c>
      <c r="I105" s="29" t="s">
        <v>2336</v>
      </c>
      <c r="J105" s="29" t="s">
        <v>2433</v>
      </c>
      <c r="K105" s="27"/>
      <c r="L105" s="27"/>
      <c r="M105" s="27"/>
    </row>
    <row r="106" spans="1:13">
      <c r="A106" s="28">
        <v>29994</v>
      </c>
      <c r="B106" s="29" t="s">
        <v>688</v>
      </c>
      <c r="C106" s="29" t="s">
        <v>13</v>
      </c>
      <c r="D106" s="29">
        <v>41.04</v>
      </c>
      <c r="E106" s="29" t="s">
        <v>2300</v>
      </c>
      <c r="F106" s="29" t="s">
        <v>10</v>
      </c>
      <c r="G106" s="30" t="s">
        <v>2312</v>
      </c>
      <c r="H106" s="29" t="s">
        <v>2313</v>
      </c>
      <c r="I106" s="29" t="s">
        <v>2352</v>
      </c>
      <c r="J106" s="29" t="s">
        <v>2440</v>
      </c>
      <c r="K106" s="27"/>
      <c r="L106" s="27"/>
      <c r="M106" s="27"/>
    </row>
    <row r="107" spans="1:13">
      <c r="A107" s="28">
        <v>29665</v>
      </c>
      <c r="B107" s="29" t="s">
        <v>673</v>
      </c>
      <c r="C107" s="29" t="s">
        <v>13</v>
      </c>
      <c r="D107" s="29">
        <v>39.11</v>
      </c>
      <c r="E107" s="29" t="s">
        <v>2300</v>
      </c>
      <c r="F107" s="29" t="s">
        <v>10</v>
      </c>
      <c r="G107" s="30" t="s">
        <v>2312</v>
      </c>
      <c r="H107" s="29" t="s">
        <v>2313</v>
      </c>
      <c r="I107" s="29" t="s">
        <v>2318</v>
      </c>
      <c r="J107" s="29" t="s">
        <v>2428</v>
      </c>
      <c r="K107" s="27"/>
      <c r="L107" s="27"/>
      <c r="M107" s="27"/>
    </row>
    <row r="108" spans="1:13">
      <c r="A108" s="28">
        <v>5830</v>
      </c>
      <c r="B108" s="29" t="s">
        <v>1149</v>
      </c>
      <c r="C108" s="29" t="s">
        <v>13</v>
      </c>
      <c r="D108" s="29">
        <v>63.05</v>
      </c>
      <c r="E108" s="29" t="s">
        <v>2300</v>
      </c>
      <c r="F108" s="29" t="s">
        <v>10</v>
      </c>
      <c r="G108" s="30" t="s">
        <v>2312</v>
      </c>
      <c r="H108" s="29" t="s">
        <v>2313</v>
      </c>
      <c r="I108" s="29" t="s">
        <v>2343</v>
      </c>
      <c r="J108" s="29" t="s">
        <v>2435</v>
      </c>
      <c r="K108" s="27"/>
      <c r="L108" s="27"/>
      <c r="M108" s="27"/>
    </row>
    <row r="109" spans="1:13">
      <c r="A109" s="28">
        <v>31555</v>
      </c>
      <c r="B109" s="29" t="s">
        <v>1298</v>
      </c>
      <c r="C109" s="29" t="s">
        <v>15</v>
      </c>
      <c r="D109" s="29">
        <v>36.08</v>
      </c>
      <c r="E109" s="29" t="s">
        <v>2300</v>
      </c>
      <c r="F109" s="29" t="s">
        <v>10</v>
      </c>
      <c r="G109" s="30" t="s">
        <v>2312</v>
      </c>
      <c r="H109" s="29" t="s">
        <v>2313</v>
      </c>
      <c r="I109" s="29" t="s">
        <v>2340</v>
      </c>
      <c r="J109" s="29" t="s">
        <v>2426</v>
      </c>
      <c r="K109" s="27"/>
      <c r="L109" s="27"/>
      <c r="M109" s="27"/>
    </row>
    <row r="110" spans="1:13">
      <c r="A110" s="28">
        <v>21895</v>
      </c>
      <c r="B110" s="29" t="s">
        <v>1073</v>
      </c>
      <c r="C110" s="29" t="s">
        <v>13</v>
      </c>
      <c r="D110" s="29">
        <v>58.02</v>
      </c>
      <c r="E110" s="29" t="s">
        <v>2300</v>
      </c>
      <c r="F110" s="29" t="s">
        <v>10</v>
      </c>
      <c r="G110" s="30" t="s">
        <v>2312</v>
      </c>
      <c r="H110" s="29" t="s">
        <v>2313</v>
      </c>
      <c r="I110" s="29" t="s">
        <v>2343</v>
      </c>
      <c r="J110" s="29" t="s">
        <v>2435</v>
      </c>
      <c r="K110" s="27"/>
      <c r="L110" s="27"/>
      <c r="M110" s="27"/>
    </row>
    <row r="111" spans="1:13">
      <c r="A111" s="28">
        <v>26178</v>
      </c>
      <c r="B111" s="29" t="s">
        <v>1717</v>
      </c>
      <c r="C111" s="29" t="s">
        <v>15</v>
      </c>
      <c r="D111" s="29">
        <v>54.08</v>
      </c>
      <c r="E111" s="29" t="s">
        <v>2300</v>
      </c>
      <c r="F111" s="29" t="s">
        <v>10</v>
      </c>
      <c r="G111" s="30" t="s">
        <v>2312</v>
      </c>
      <c r="H111" s="29" t="s">
        <v>2313</v>
      </c>
      <c r="I111" s="29" t="s">
        <v>2318</v>
      </c>
      <c r="J111" s="29" t="s">
        <v>2428</v>
      </c>
      <c r="K111" s="27"/>
      <c r="L111" s="27"/>
      <c r="M111" s="27"/>
    </row>
    <row r="112" spans="1:13">
      <c r="A112" s="28">
        <v>23810</v>
      </c>
      <c r="B112" s="29" t="s">
        <v>1001</v>
      </c>
      <c r="C112" s="29" t="s">
        <v>13</v>
      </c>
      <c r="D112" s="29">
        <v>60.02</v>
      </c>
      <c r="E112" s="29" t="s">
        <v>2300</v>
      </c>
      <c r="F112" s="29" t="s">
        <v>10</v>
      </c>
      <c r="G112" s="30" t="s">
        <v>2312</v>
      </c>
      <c r="H112" s="29" t="s">
        <v>2313</v>
      </c>
      <c r="I112" s="29" t="s">
        <v>2329</v>
      </c>
      <c r="J112" s="29" t="s">
        <v>2431</v>
      </c>
      <c r="K112" s="27"/>
      <c r="L112" s="27"/>
      <c r="M112" s="27"/>
    </row>
    <row r="113" spans="1:13">
      <c r="A113" s="28">
        <v>28626</v>
      </c>
      <c r="B113" s="29" t="s">
        <v>1219</v>
      </c>
      <c r="C113" s="29" t="s">
        <v>15</v>
      </c>
      <c r="D113" s="29">
        <v>49.1</v>
      </c>
      <c r="E113" s="29" t="s">
        <v>2300</v>
      </c>
      <c r="F113" s="29" t="s">
        <v>10</v>
      </c>
      <c r="G113" s="30" t="s">
        <v>2312</v>
      </c>
      <c r="H113" s="29" t="s">
        <v>2313</v>
      </c>
      <c r="I113" s="29" t="s">
        <v>2314</v>
      </c>
      <c r="J113" s="29" t="s">
        <v>2427</v>
      </c>
      <c r="K113" s="27"/>
      <c r="L113" s="27"/>
      <c r="M113" s="27"/>
    </row>
    <row r="114" spans="1:13">
      <c r="A114" s="28">
        <v>30691</v>
      </c>
      <c r="B114" s="29" t="s">
        <v>589</v>
      </c>
      <c r="C114" s="29" t="s">
        <v>13</v>
      </c>
      <c r="D114" s="29">
        <v>44.01</v>
      </c>
      <c r="E114" s="29" t="s">
        <v>2300</v>
      </c>
      <c r="F114" s="29" t="s">
        <v>10</v>
      </c>
      <c r="G114" s="30" t="s">
        <v>2312</v>
      </c>
      <c r="H114" s="29" t="s">
        <v>2313</v>
      </c>
      <c r="I114" s="29" t="s">
        <v>2314</v>
      </c>
      <c r="J114" s="29" t="s">
        <v>2427</v>
      </c>
      <c r="K114" s="27"/>
      <c r="L114" s="27"/>
      <c r="M114" s="27"/>
    </row>
    <row r="115" spans="1:13">
      <c r="A115" s="28">
        <v>23313</v>
      </c>
      <c r="B115" s="29" t="s">
        <v>1019</v>
      </c>
      <c r="C115" s="29" t="s">
        <v>13</v>
      </c>
      <c r="D115" s="29">
        <v>56</v>
      </c>
      <c r="E115" s="29" t="s">
        <v>2300</v>
      </c>
      <c r="F115" s="29" t="s">
        <v>10</v>
      </c>
      <c r="G115" s="30" t="s">
        <v>2312</v>
      </c>
      <c r="H115" s="29" t="s">
        <v>2313</v>
      </c>
      <c r="I115" s="29" t="s">
        <v>2336</v>
      </c>
      <c r="J115" s="29" t="s">
        <v>2433</v>
      </c>
      <c r="K115" s="27"/>
      <c r="L115" s="27"/>
      <c r="M115" s="27"/>
    </row>
    <row r="116" spans="1:13">
      <c r="A116" s="28">
        <v>32266</v>
      </c>
      <c r="B116" s="29" t="s">
        <v>1241</v>
      </c>
      <c r="C116" s="29" t="s">
        <v>15</v>
      </c>
      <c r="D116" s="29">
        <v>35.04</v>
      </c>
      <c r="E116" s="29" t="s">
        <v>2300</v>
      </c>
      <c r="F116" s="29" t="s">
        <v>10</v>
      </c>
      <c r="G116" s="30" t="s">
        <v>2312</v>
      </c>
      <c r="H116" s="29" t="s">
        <v>2313</v>
      </c>
      <c r="I116" s="29" t="s">
        <v>2329</v>
      </c>
      <c r="J116" s="29" t="s">
        <v>2431</v>
      </c>
      <c r="K116" s="27"/>
      <c r="L116" s="27"/>
      <c r="M116" s="27"/>
    </row>
    <row r="117" spans="1:13">
      <c r="A117" s="28">
        <v>22867</v>
      </c>
      <c r="B117" s="29" t="s">
        <v>2080</v>
      </c>
      <c r="C117" s="29" t="s">
        <v>15</v>
      </c>
      <c r="D117" s="29">
        <v>68.06</v>
      </c>
      <c r="E117" s="29" t="s">
        <v>2300</v>
      </c>
      <c r="F117" s="29" t="s">
        <v>10</v>
      </c>
      <c r="G117" s="30" t="s">
        <v>2312</v>
      </c>
      <c r="H117" s="29" t="s">
        <v>2313</v>
      </c>
      <c r="I117" s="29" t="s">
        <v>2329</v>
      </c>
      <c r="J117" s="29" t="s">
        <v>2431</v>
      </c>
      <c r="K117" s="27"/>
      <c r="L117" s="27"/>
      <c r="M117" s="27"/>
    </row>
    <row r="118" spans="1:13">
      <c r="A118" s="28">
        <v>5880</v>
      </c>
      <c r="B118" s="29" t="s">
        <v>1157</v>
      </c>
      <c r="C118" s="29" t="s">
        <v>13</v>
      </c>
      <c r="D118" s="29">
        <v>61</v>
      </c>
      <c r="E118" s="29" t="s">
        <v>2300</v>
      </c>
      <c r="F118" s="29" t="s">
        <v>10</v>
      </c>
      <c r="G118" s="30" t="s">
        <v>2312</v>
      </c>
      <c r="H118" s="29" t="s">
        <v>2313</v>
      </c>
      <c r="I118" s="29" t="s">
        <v>2320</v>
      </c>
      <c r="J118" s="29" t="s">
        <v>2432</v>
      </c>
      <c r="K118" s="27"/>
      <c r="L118" s="27"/>
      <c r="M118" s="27"/>
    </row>
    <row r="119" spans="1:13">
      <c r="A119" s="28">
        <v>5886</v>
      </c>
      <c r="B119" s="29" t="s">
        <v>2094</v>
      </c>
      <c r="C119" s="29" t="s">
        <v>15</v>
      </c>
      <c r="D119" s="29">
        <v>71.02</v>
      </c>
      <c r="E119" s="29" t="s">
        <v>2300</v>
      </c>
      <c r="F119" s="29" t="s">
        <v>10</v>
      </c>
      <c r="G119" s="30" t="s">
        <v>2312</v>
      </c>
      <c r="H119" s="29" t="s">
        <v>2313</v>
      </c>
      <c r="I119" s="29" t="s">
        <v>2320</v>
      </c>
      <c r="J119" s="29" t="s">
        <v>2432</v>
      </c>
      <c r="K119" s="27"/>
      <c r="L119" s="27"/>
      <c r="M119" s="27"/>
    </row>
    <row r="120" spans="1:13">
      <c r="A120" s="28">
        <v>26221</v>
      </c>
      <c r="B120" s="29" t="s">
        <v>1457</v>
      </c>
      <c r="C120" s="29" t="s">
        <v>15</v>
      </c>
      <c r="D120" s="29">
        <v>47.05</v>
      </c>
      <c r="E120" s="29" t="s">
        <v>2300</v>
      </c>
      <c r="F120" s="29" t="s">
        <v>10</v>
      </c>
      <c r="G120" s="30" t="s">
        <v>2312</v>
      </c>
      <c r="H120" s="29" t="s">
        <v>2313</v>
      </c>
      <c r="I120" s="29" t="s">
        <v>2339</v>
      </c>
      <c r="J120" s="29" t="s">
        <v>2429</v>
      </c>
      <c r="K120" s="27"/>
      <c r="L120" s="27"/>
      <c r="M120" s="27"/>
    </row>
    <row r="121" spans="1:13">
      <c r="A121" s="28">
        <v>32808</v>
      </c>
      <c r="B121" s="29" t="s">
        <v>470</v>
      </c>
      <c r="C121" s="29" t="s">
        <v>13</v>
      </c>
      <c r="D121" s="29">
        <v>38.049999999999997</v>
      </c>
      <c r="E121" s="29" t="s">
        <v>2300</v>
      </c>
      <c r="F121" s="29" t="s">
        <v>10</v>
      </c>
      <c r="G121" s="30" t="s">
        <v>2338</v>
      </c>
      <c r="H121" s="29" t="s">
        <v>2313</v>
      </c>
      <c r="I121" s="29" t="s">
        <v>2340</v>
      </c>
      <c r="J121" s="29" t="s">
        <v>2426</v>
      </c>
      <c r="K121" s="27"/>
      <c r="L121" s="27"/>
      <c r="M121" s="27"/>
    </row>
    <row r="122" spans="1:13">
      <c r="A122" s="28">
        <v>26833</v>
      </c>
      <c r="B122" s="29" t="s">
        <v>1882</v>
      </c>
      <c r="C122" s="29" t="s">
        <v>15</v>
      </c>
      <c r="D122" s="29">
        <v>60.01</v>
      </c>
      <c r="E122" s="29" t="s">
        <v>2300</v>
      </c>
      <c r="F122" s="29" t="s">
        <v>10</v>
      </c>
      <c r="G122" s="30" t="s">
        <v>2312</v>
      </c>
      <c r="H122" s="29" t="s">
        <v>2313</v>
      </c>
      <c r="I122" s="29" t="s">
        <v>2363</v>
      </c>
      <c r="J122" s="29" t="s">
        <v>2435</v>
      </c>
      <c r="K122" s="27"/>
      <c r="L122" s="27"/>
      <c r="M122" s="27"/>
    </row>
    <row r="123" spans="1:13">
      <c r="A123" s="28">
        <v>30672</v>
      </c>
      <c r="B123" s="29" t="s">
        <v>608</v>
      </c>
      <c r="C123" s="29" t="s">
        <v>13</v>
      </c>
      <c r="D123" s="29">
        <v>44</v>
      </c>
      <c r="E123" s="29" t="s">
        <v>2300</v>
      </c>
      <c r="F123" s="29" t="s">
        <v>10</v>
      </c>
      <c r="G123" s="30" t="s">
        <v>2359</v>
      </c>
      <c r="H123" s="29" t="s">
        <v>2313</v>
      </c>
      <c r="I123" s="29" t="s">
        <v>2314</v>
      </c>
      <c r="J123" s="29" t="s">
        <v>2427</v>
      </c>
      <c r="K123" s="27"/>
      <c r="L123" s="27"/>
      <c r="M123" s="27"/>
    </row>
    <row r="124" spans="1:13">
      <c r="A124" s="28">
        <v>29712</v>
      </c>
      <c r="B124" s="29" t="s">
        <v>1357</v>
      </c>
      <c r="C124" s="29" t="s">
        <v>15</v>
      </c>
      <c r="D124" s="29">
        <v>36.1</v>
      </c>
      <c r="E124" s="29" t="s">
        <v>2300</v>
      </c>
      <c r="F124" s="29" t="s">
        <v>10</v>
      </c>
      <c r="G124" s="30" t="s">
        <v>2359</v>
      </c>
      <c r="H124" s="29" t="s">
        <v>2313</v>
      </c>
      <c r="I124" s="29" t="s">
        <v>2364</v>
      </c>
      <c r="J124" s="29" t="s">
        <v>2433</v>
      </c>
      <c r="K124" s="27"/>
      <c r="L124" s="27"/>
      <c r="M124" s="27"/>
    </row>
    <row r="125" spans="1:13">
      <c r="A125" s="28">
        <v>6015</v>
      </c>
      <c r="B125" s="29" t="s">
        <v>1140</v>
      </c>
      <c r="C125" s="29" t="s">
        <v>13</v>
      </c>
      <c r="D125" s="29">
        <v>62.06</v>
      </c>
      <c r="E125" s="29" t="s">
        <v>2300</v>
      </c>
      <c r="F125" s="29" t="s">
        <v>10</v>
      </c>
      <c r="G125" s="30" t="s">
        <v>2312</v>
      </c>
      <c r="H125" s="29" t="s">
        <v>2313</v>
      </c>
      <c r="I125" s="29" t="s">
        <v>2325</v>
      </c>
      <c r="J125" s="29" t="s">
        <v>2434</v>
      </c>
      <c r="K125" s="27"/>
      <c r="L125" s="27"/>
      <c r="M125" s="27"/>
    </row>
    <row r="126" spans="1:13">
      <c r="A126" s="28">
        <v>27884</v>
      </c>
      <c r="B126" s="29" t="s">
        <v>1572</v>
      </c>
      <c r="C126" s="29" t="s">
        <v>15</v>
      </c>
      <c r="D126" s="29">
        <v>45.03</v>
      </c>
      <c r="E126" s="29" t="s">
        <v>2300</v>
      </c>
      <c r="F126" s="29" t="s">
        <v>10</v>
      </c>
      <c r="G126" s="30" t="s">
        <v>2312</v>
      </c>
      <c r="H126" s="29" t="s">
        <v>2313</v>
      </c>
      <c r="I126" s="29" t="s">
        <v>2336</v>
      </c>
      <c r="J126" s="29" t="s">
        <v>2433</v>
      </c>
      <c r="K126" s="27"/>
      <c r="L126" s="27"/>
      <c r="M126" s="27"/>
    </row>
    <row r="127" spans="1:13">
      <c r="A127" s="28">
        <v>28432</v>
      </c>
      <c r="B127" s="29" t="s">
        <v>1183</v>
      </c>
      <c r="C127" s="29" t="s">
        <v>15</v>
      </c>
      <c r="D127" s="29">
        <v>57.07</v>
      </c>
      <c r="E127" s="29" t="s">
        <v>2300</v>
      </c>
      <c r="F127" s="29" t="s">
        <v>10</v>
      </c>
      <c r="G127" s="30" t="s">
        <v>2338</v>
      </c>
      <c r="H127" s="29" t="s">
        <v>2313</v>
      </c>
      <c r="I127" s="29" t="s">
        <v>2316</v>
      </c>
      <c r="J127" s="29" t="s">
        <v>2425</v>
      </c>
      <c r="K127" s="27"/>
      <c r="L127" s="27"/>
      <c r="M127" s="27"/>
    </row>
    <row r="128" spans="1:13">
      <c r="A128" s="28">
        <v>6020</v>
      </c>
      <c r="B128" s="29" t="s">
        <v>2251</v>
      </c>
      <c r="C128" s="29" t="s">
        <v>15</v>
      </c>
      <c r="D128" s="29">
        <v>68.11</v>
      </c>
      <c r="E128" s="29" t="s">
        <v>2300</v>
      </c>
      <c r="F128" s="29" t="s">
        <v>10</v>
      </c>
      <c r="G128" s="30" t="s">
        <v>2312</v>
      </c>
      <c r="H128" s="29" t="s">
        <v>2313</v>
      </c>
      <c r="I128" s="29" t="s">
        <v>2343</v>
      </c>
      <c r="J128" s="29" t="s">
        <v>2435</v>
      </c>
      <c r="K128" s="27"/>
      <c r="L128" s="27"/>
      <c r="M128" s="27"/>
    </row>
    <row r="129" spans="1:13">
      <c r="A129" s="28">
        <v>32098</v>
      </c>
      <c r="B129" s="29" t="s">
        <v>512</v>
      </c>
      <c r="C129" s="29" t="s">
        <v>13</v>
      </c>
      <c r="D129" s="29">
        <v>46</v>
      </c>
      <c r="E129" s="29" t="s">
        <v>2300</v>
      </c>
      <c r="F129" s="29" t="s">
        <v>10</v>
      </c>
      <c r="G129" s="30" t="s">
        <v>2338</v>
      </c>
      <c r="H129" s="29" t="s">
        <v>2313</v>
      </c>
      <c r="I129" s="29" t="s">
        <v>2314</v>
      </c>
      <c r="J129" s="29" t="s">
        <v>2427</v>
      </c>
      <c r="K129" s="27"/>
      <c r="L129" s="27"/>
      <c r="M129" s="27"/>
    </row>
    <row r="130" spans="1:13">
      <c r="A130" s="28">
        <v>28059</v>
      </c>
      <c r="B130" s="29" t="s">
        <v>1585</v>
      </c>
      <c r="C130" s="29" t="s">
        <v>15</v>
      </c>
      <c r="D130" s="29">
        <v>50.04</v>
      </c>
      <c r="E130" s="29" t="s">
        <v>2300</v>
      </c>
      <c r="F130" s="29" t="s">
        <v>10</v>
      </c>
      <c r="G130" s="30" t="s">
        <v>2342</v>
      </c>
      <c r="H130" s="29" t="s">
        <v>2313</v>
      </c>
      <c r="I130" s="29" t="s">
        <v>2336</v>
      </c>
      <c r="J130" s="29" t="s">
        <v>2433</v>
      </c>
      <c r="K130" s="27"/>
      <c r="L130" s="27"/>
      <c r="M130" s="27"/>
    </row>
    <row r="131" spans="1:13">
      <c r="A131" s="28">
        <v>32027</v>
      </c>
      <c r="B131" s="29" t="s">
        <v>523</v>
      </c>
      <c r="C131" s="29" t="s">
        <v>13</v>
      </c>
      <c r="D131" s="29">
        <v>41.02</v>
      </c>
      <c r="E131" s="29" t="s">
        <v>2300</v>
      </c>
      <c r="F131" s="29" t="s">
        <v>10</v>
      </c>
      <c r="G131" s="30" t="s">
        <v>2312</v>
      </c>
      <c r="H131" s="29" t="s">
        <v>2313</v>
      </c>
      <c r="I131" s="29" t="s">
        <v>2314</v>
      </c>
      <c r="J131" s="29" t="s">
        <v>2427</v>
      </c>
      <c r="K131" s="27"/>
      <c r="L131" s="27"/>
      <c r="M131" s="27"/>
    </row>
    <row r="132" spans="1:13">
      <c r="A132" s="28">
        <v>30031</v>
      </c>
      <c r="B132" s="29" t="s">
        <v>1419</v>
      </c>
      <c r="C132" s="29" t="s">
        <v>15</v>
      </c>
      <c r="D132" s="29">
        <v>55</v>
      </c>
      <c r="E132" s="29" t="s">
        <v>2300</v>
      </c>
      <c r="F132" s="29" t="s">
        <v>10</v>
      </c>
      <c r="G132" s="30" t="s">
        <v>2312</v>
      </c>
      <c r="H132" s="29" t="s">
        <v>2313</v>
      </c>
      <c r="I132" s="29" t="s">
        <v>2339</v>
      </c>
      <c r="J132" s="29" t="s">
        <v>2429</v>
      </c>
      <c r="K132" s="27"/>
      <c r="L132" s="27"/>
      <c r="M132" s="27"/>
    </row>
    <row r="133" spans="1:13">
      <c r="A133" s="28">
        <v>19789</v>
      </c>
      <c r="B133" s="29" t="s">
        <v>2104</v>
      </c>
      <c r="C133" s="29" t="s">
        <v>15</v>
      </c>
      <c r="D133" s="29">
        <v>58.02</v>
      </c>
      <c r="E133" s="29" t="s">
        <v>2300</v>
      </c>
      <c r="F133" s="29" t="s">
        <v>10</v>
      </c>
      <c r="G133" s="30" t="s">
        <v>2312</v>
      </c>
      <c r="H133" s="29" t="s">
        <v>2313</v>
      </c>
      <c r="I133" s="29" t="s">
        <v>2340</v>
      </c>
      <c r="J133" s="29" t="s">
        <v>2426</v>
      </c>
      <c r="K133" s="27"/>
      <c r="L133" s="27"/>
      <c r="M133" s="27"/>
    </row>
    <row r="134" spans="1:13">
      <c r="A134" s="28">
        <v>6080</v>
      </c>
      <c r="B134" s="29" t="s">
        <v>2259</v>
      </c>
      <c r="C134" s="29" t="s">
        <v>15</v>
      </c>
      <c r="D134" s="29">
        <v>73.08</v>
      </c>
      <c r="E134" s="29" t="s">
        <v>2300</v>
      </c>
      <c r="F134" s="29" t="s">
        <v>10</v>
      </c>
      <c r="G134" s="30" t="s">
        <v>2312</v>
      </c>
      <c r="H134" s="29" t="s">
        <v>2313</v>
      </c>
      <c r="I134" s="29" t="s">
        <v>2343</v>
      </c>
      <c r="J134" s="29" t="s">
        <v>2435</v>
      </c>
      <c r="K134" s="27"/>
      <c r="L134" s="27"/>
      <c r="M134" s="27"/>
    </row>
    <row r="135" spans="1:13">
      <c r="A135" s="28">
        <v>30985</v>
      </c>
      <c r="B135" s="29" t="s">
        <v>1338</v>
      </c>
      <c r="C135" s="29" t="s">
        <v>15</v>
      </c>
      <c r="D135" s="29">
        <v>49.07</v>
      </c>
      <c r="E135" s="29" t="s">
        <v>2300</v>
      </c>
      <c r="F135" s="29" t="s">
        <v>10</v>
      </c>
      <c r="G135" s="30" t="s">
        <v>2342</v>
      </c>
      <c r="H135" s="29" t="s">
        <v>2313</v>
      </c>
      <c r="I135" s="29" t="s">
        <v>2314</v>
      </c>
      <c r="J135" s="29" t="s">
        <v>2427</v>
      </c>
      <c r="K135" s="27"/>
      <c r="L135" s="27"/>
      <c r="M135" s="27"/>
    </row>
    <row r="136" spans="1:13">
      <c r="A136" s="28">
        <v>6117</v>
      </c>
      <c r="B136" s="29" t="s">
        <v>1119</v>
      </c>
      <c r="C136" s="29" t="s">
        <v>13</v>
      </c>
      <c r="D136" s="29">
        <v>62.03</v>
      </c>
      <c r="E136" s="29" t="s">
        <v>2300</v>
      </c>
      <c r="F136" s="29" t="s">
        <v>10</v>
      </c>
      <c r="G136" s="30" t="s">
        <v>2345</v>
      </c>
      <c r="H136" s="29" t="s">
        <v>2328</v>
      </c>
      <c r="I136" s="29" t="s">
        <v>2316</v>
      </c>
      <c r="J136" s="29" t="s">
        <v>2425</v>
      </c>
      <c r="K136" s="27"/>
      <c r="L136" s="27"/>
      <c r="M136" s="27"/>
    </row>
    <row r="137" spans="1:13">
      <c r="A137" s="28">
        <v>26184</v>
      </c>
      <c r="B137" s="29" t="s">
        <v>840</v>
      </c>
      <c r="C137" s="29" t="s">
        <v>13</v>
      </c>
      <c r="D137" s="29">
        <v>58.03</v>
      </c>
      <c r="E137" s="29" t="s">
        <v>2300</v>
      </c>
      <c r="F137" s="29" t="s">
        <v>10</v>
      </c>
      <c r="G137" s="30" t="s">
        <v>2345</v>
      </c>
      <c r="H137" s="29" t="s">
        <v>2328</v>
      </c>
      <c r="I137" s="29" t="s">
        <v>2316</v>
      </c>
      <c r="J137" s="29" t="s">
        <v>2425</v>
      </c>
      <c r="K137" s="27"/>
      <c r="L137" s="27"/>
      <c r="M137" s="27"/>
    </row>
    <row r="138" spans="1:13">
      <c r="A138" s="28">
        <v>27808</v>
      </c>
      <c r="B138" s="29" t="s">
        <v>851</v>
      </c>
      <c r="C138" s="29" t="s">
        <v>13</v>
      </c>
      <c r="D138" s="29">
        <v>48.1</v>
      </c>
      <c r="E138" s="29" t="s">
        <v>2300</v>
      </c>
      <c r="F138" s="29" t="s">
        <v>10</v>
      </c>
      <c r="G138" s="30" t="s">
        <v>2312</v>
      </c>
      <c r="H138" s="29" t="s">
        <v>2313</v>
      </c>
      <c r="I138" s="29" t="s">
        <v>2336</v>
      </c>
      <c r="J138" s="29" t="s">
        <v>2433</v>
      </c>
      <c r="K138" s="27"/>
      <c r="L138" s="27"/>
      <c r="M138" s="27"/>
    </row>
    <row r="139" spans="1:13">
      <c r="A139" s="28">
        <v>27144</v>
      </c>
      <c r="B139" s="29" t="s">
        <v>888</v>
      </c>
      <c r="C139" s="29" t="s">
        <v>13</v>
      </c>
      <c r="D139" s="29">
        <v>59.08</v>
      </c>
      <c r="E139" s="29" t="s">
        <v>2300</v>
      </c>
      <c r="F139" s="29" t="s">
        <v>10</v>
      </c>
      <c r="G139" s="30" t="s">
        <v>2312</v>
      </c>
      <c r="H139" s="29" t="s">
        <v>2313</v>
      </c>
      <c r="I139" s="29" t="s">
        <v>2343</v>
      </c>
      <c r="J139" s="29" t="s">
        <v>2435</v>
      </c>
      <c r="K139" s="27"/>
      <c r="L139" s="27"/>
      <c r="M139" s="27"/>
    </row>
    <row r="140" spans="1:13">
      <c r="A140" s="28">
        <v>23668</v>
      </c>
      <c r="B140" s="29" t="s">
        <v>1834</v>
      </c>
      <c r="C140" s="29" t="s">
        <v>15</v>
      </c>
      <c r="D140" s="29">
        <v>66.010000000000005</v>
      </c>
      <c r="E140" s="29" t="s">
        <v>2300</v>
      </c>
      <c r="F140" s="29" t="s">
        <v>10</v>
      </c>
      <c r="G140" s="30" t="s">
        <v>2312</v>
      </c>
      <c r="H140" s="29" t="s">
        <v>2313</v>
      </c>
      <c r="I140" s="29" t="s">
        <v>2365</v>
      </c>
      <c r="J140" s="29" t="s">
        <v>2448</v>
      </c>
      <c r="K140" s="27"/>
      <c r="L140" s="27"/>
      <c r="M140" s="27"/>
    </row>
    <row r="141" spans="1:13">
      <c r="A141" s="28">
        <v>27248</v>
      </c>
      <c r="B141" s="29" t="s">
        <v>894</v>
      </c>
      <c r="C141" s="29" t="s">
        <v>13</v>
      </c>
      <c r="D141" s="29">
        <v>50.05</v>
      </c>
      <c r="E141" s="29" t="s">
        <v>2300</v>
      </c>
      <c r="F141" s="29" t="s">
        <v>10</v>
      </c>
      <c r="G141" s="30" t="s">
        <v>2312</v>
      </c>
      <c r="H141" s="29" t="s">
        <v>2313</v>
      </c>
      <c r="I141" s="29" t="s">
        <v>2336</v>
      </c>
      <c r="J141" s="29" t="s">
        <v>2433</v>
      </c>
      <c r="K141" s="27"/>
      <c r="L141" s="27"/>
      <c r="M141" s="27"/>
    </row>
    <row r="142" spans="1:13">
      <c r="A142" s="28">
        <v>21340</v>
      </c>
      <c r="B142" s="29" t="s">
        <v>1065</v>
      </c>
      <c r="C142" s="29" t="s">
        <v>13</v>
      </c>
      <c r="D142" s="29">
        <v>65.11</v>
      </c>
      <c r="E142" s="29" t="s">
        <v>2300</v>
      </c>
      <c r="F142" s="29" t="s">
        <v>10</v>
      </c>
      <c r="G142" s="30" t="s">
        <v>2312</v>
      </c>
      <c r="H142" s="29" t="s">
        <v>2313</v>
      </c>
      <c r="I142" s="29" t="s">
        <v>2336</v>
      </c>
      <c r="J142" s="29" t="s">
        <v>2433</v>
      </c>
      <c r="K142" s="27"/>
      <c r="L142" s="27"/>
      <c r="M142" s="27"/>
    </row>
    <row r="143" spans="1:13">
      <c r="A143" s="28">
        <v>6220</v>
      </c>
      <c r="B143" s="29" t="s">
        <v>2267</v>
      </c>
      <c r="C143" s="29" t="s">
        <v>15</v>
      </c>
      <c r="D143" s="29">
        <v>65.08</v>
      </c>
      <c r="E143" s="29" t="s">
        <v>2300</v>
      </c>
      <c r="F143" s="29" t="s">
        <v>10</v>
      </c>
      <c r="G143" s="30" t="s">
        <v>2312</v>
      </c>
      <c r="H143" s="29" t="s">
        <v>2313</v>
      </c>
      <c r="I143" s="29" t="s">
        <v>2325</v>
      </c>
      <c r="J143" s="29" t="s">
        <v>2434</v>
      </c>
      <c r="K143" s="27"/>
      <c r="L143" s="27"/>
      <c r="M143" s="27"/>
    </row>
    <row r="144" spans="1:13">
      <c r="A144" s="28">
        <v>23260</v>
      </c>
      <c r="B144" s="29" t="s">
        <v>1016</v>
      </c>
      <c r="C144" s="29" t="s">
        <v>13</v>
      </c>
      <c r="D144" s="29">
        <v>54</v>
      </c>
      <c r="E144" s="29" t="s">
        <v>2300</v>
      </c>
      <c r="F144" s="29" t="s">
        <v>10</v>
      </c>
      <c r="G144" s="30" t="s">
        <v>2312</v>
      </c>
      <c r="H144" s="29" t="s">
        <v>2313</v>
      </c>
      <c r="I144" s="29" t="s">
        <v>2343</v>
      </c>
      <c r="J144" s="29" t="s">
        <v>2435</v>
      </c>
      <c r="K144" s="27"/>
      <c r="L144" s="27"/>
      <c r="M144" s="27"/>
    </row>
    <row r="145" spans="1:13">
      <c r="A145" s="28">
        <v>24491</v>
      </c>
      <c r="B145" s="29" t="s">
        <v>1807</v>
      </c>
      <c r="C145" s="29" t="s">
        <v>15</v>
      </c>
      <c r="D145" s="29">
        <v>55.09</v>
      </c>
      <c r="E145" s="29" t="s">
        <v>2300</v>
      </c>
      <c r="F145" s="29" t="s">
        <v>10</v>
      </c>
      <c r="G145" s="30" t="s">
        <v>2312</v>
      </c>
      <c r="H145" s="29" t="s">
        <v>2313</v>
      </c>
      <c r="I145" s="29" t="s">
        <v>2320</v>
      </c>
      <c r="J145" s="29" t="s">
        <v>2432</v>
      </c>
      <c r="K145" s="27"/>
      <c r="L145" s="27"/>
      <c r="M145" s="27"/>
    </row>
    <row r="146" spans="1:13">
      <c r="A146" s="28">
        <v>23464</v>
      </c>
      <c r="B146" s="29" t="s">
        <v>1875</v>
      </c>
      <c r="C146" s="29" t="s">
        <v>15</v>
      </c>
      <c r="D146" s="29">
        <v>54.11</v>
      </c>
      <c r="E146" s="29" t="s">
        <v>2300</v>
      </c>
      <c r="F146" s="29" t="s">
        <v>10</v>
      </c>
      <c r="G146" s="30" t="s">
        <v>2312</v>
      </c>
      <c r="H146" s="29" t="s">
        <v>2313</v>
      </c>
      <c r="I146" s="29" t="s">
        <v>2357</v>
      </c>
      <c r="J146" s="29" t="s">
        <v>2430</v>
      </c>
      <c r="K146" s="27"/>
      <c r="L146" s="27"/>
      <c r="M146" s="27"/>
    </row>
    <row r="147" spans="1:13">
      <c r="A147" s="28">
        <v>30426</v>
      </c>
      <c r="B147" s="29" t="s">
        <v>1413</v>
      </c>
      <c r="C147" s="29" t="s">
        <v>15</v>
      </c>
      <c r="D147" s="29">
        <v>41.03</v>
      </c>
      <c r="E147" s="29" t="s">
        <v>2300</v>
      </c>
      <c r="F147" s="29" t="s">
        <v>10</v>
      </c>
      <c r="G147" s="30" t="s">
        <v>2312</v>
      </c>
      <c r="H147" s="29" t="s">
        <v>2313</v>
      </c>
      <c r="I147" s="29" t="s">
        <v>2316</v>
      </c>
      <c r="J147" s="29" t="s">
        <v>2425</v>
      </c>
      <c r="K147" s="27"/>
      <c r="L147" s="27"/>
      <c r="M147" s="27"/>
    </row>
    <row r="148" spans="1:13">
      <c r="A148" s="28">
        <v>29556</v>
      </c>
      <c r="B148" s="29" t="s">
        <v>1492</v>
      </c>
      <c r="C148" s="29" t="s">
        <v>15</v>
      </c>
      <c r="D148" s="29">
        <v>47.06</v>
      </c>
      <c r="E148" s="29" t="s">
        <v>2300</v>
      </c>
      <c r="F148" s="29" t="s">
        <v>10</v>
      </c>
      <c r="G148" s="30" t="s">
        <v>2312</v>
      </c>
      <c r="H148" s="29" t="s">
        <v>2313</v>
      </c>
      <c r="I148" s="29" t="s">
        <v>2314</v>
      </c>
      <c r="J148" s="29" t="s">
        <v>2427</v>
      </c>
      <c r="K148" s="27"/>
      <c r="L148" s="27"/>
      <c r="M148" s="27"/>
    </row>
    <row r="149" spans="1:13">
      <c r="A149" s="28">
        <v>23275</v>
      </c>
      <c r="B149" s="29" t="s">
        <v>1026</v>
      </c>
      <c r="C149" s="29" t="s">
        <v>13</v>
      </c>
      <c r="D149" s="29">
        <v>59.09</v>
      </c>
      <c r="E149" s="29" t="s">
        <v>2300</v>
      </c>
      <c r="F149" s="29" t="s">
        <v>10</v>
      </c>
      <c r="G149" s="30" t="s">
        <v>2312</v>
      </c>
      <c r="H149" s="29" t="s">
        <v>2313</v>
      </c>
      <c r="I149" s="29" t="s">
        <v>2343</v>
      </c>
      <c r="J149" s="29" t="s">
        <v>2435</v>
      </c>
      <c r="K149" s="27"/>
      <c r="L149" s="27"/>
      <c r="M149" s="27"/>
    </row>
    <row r="150" spans="1:13">
      <c r="A150" s="28">
        <v>30467</v>
      </c>
      <c r="B150" s="29" t="s">
        <v>646</v>
      </c>
      <c r="C150" s="29" t="s">
        <v>13</v>
      </c>
      <c r="D150" s="29">
        <v>38.090000000000003</v>
      </c>
      <c r="E150" s="29" t="s">
        <v>2300</v>
      </c>
      <c r="F150" s="29" t="s">
        <v>10</v>
      </c>
      <c r="G150" s="30" t="s">
        <v>2312</v>
      </c>
      <c r="H150" s="29" t="s">
        <v>2313</v>
      </c>
      <c r="I150" s="29" t="s">
        <v>2329</v>
      </c>
      <c r="J150" s="29" t="s">
        <v>2431</v>
      </c>
      <c r="K150" s="27"/>
      <c r="L150" s="27"/>
      <c r="M150" s="27"/>
    </row>
    <row r="151" spans="1:13">
      <c r="A151" s="28">
        <v>27430</v>
      </c>
      <c r="B151" s="29" t="s">
        <v>1498</v>
      </c>
      <c r="C151" s="29" t="s">
        <v>15</v>
      </c>
      <c r="D151" s="29">
        <v>49.1</v>
      </c>
      <c r="E151" s="29" t="s">
        <v>2300</v>
      </c>
      <c r="F151" s="29" t="s">
        <v>10</v>
      </c>
      <c r="G151" s="30" t="s">
        <v>2312</v>
      </c>
      <c r="H151" s="29" t="s">
        <v>2313</v>
      </c>
      <c r="I151" s="29" t="s">
        <v>2339</v>
      </c>
      <c r="J151" s="29" t="s">
        <v>2429</v>
      </c>
      <c r="K151" s="27"/>
      <c r="L151" s="27"/>
      <c r="M151" s="27"/>
    </row>
    <row r="152" spans="1:13">
      <c r="A152" s="28">
        <v>22723</v>
      </c>
      <c r="B152" s="29" t="s">
        <v>1465</v>
      </c>
      <c r="C152" s="29" t="s">
        <v>15</v>
      </c>
      <c r="D152" s="29">
        <v>54.08</v>
      </c>
      <c r="E152" s="29" t="s">
        <v>2300</v>
      </c>
      <c r="F152" s="29" t="s">
        <v>10</v>
      </c>
      <c r="G152" s="30" t="s">
        <v>2312</v>
      </c>
      <c r="H152" s="29" t="s">
        <v>2313</v>
      </c>
      <c r="I152" s="29" t="s">
        <v>2350</v>
      </c>
      <c r="J152" s="29" t="s">
        <v>2441</v>
      </c>
      <c r="K152" s="27"/>
      <c r="L152" s="27"/>
      <c r="M152" s="27"/>
    </row>
    <row r="153" spans="1:13">
      <c r="A153" s="28">
        <v>6282</v>
      </c>
      <c r="B153" s="29" t="s">
        <v>2072</v>
      </c>
      <c r="C153" s="29" t="s">
        <v>15</v>
      </c>
      <c r="D153" s="29">
        <v>57.01</v>
      </c>
      <c r="E153" s="29" t="s">
        <v>2300</v>
      </c>
      <c r="F153" s="29" t="s">
        <v>10</v>
      </c>
      <c r="G153" s="30" t="s">
        <v>2312</v>
      </c>
      <c r="H153" s="29" t="s">
        <v>2313</v>
      </c>
      <c r="I153" s="29" t="s">
        <v>2325</v>
      </c>
      <c r="J153" s="29" t="s">
        <v>2434</v>
      </c>
      <c r="K153" s="27"/>
      <c r="L153" s="27"/>
      <c r="M153" s="27"/>
    </row>
    <row r="154" spans="1:13">
      <c r="A154" s="28">
        <v>31848</v>
      </c>
      <c r="B154" s="29" t="s">
        <v>1274</v>
      </c>
      <c r="C154" s="29" t="s">
        <v>15</v>
      </c>
      <c r="D154" s="29">
        <v>41.09</v>
      </c>
      <c r="E154" s="29" t="s">
        <v>2300</v>
      </c>
      <c r="F154" s="29" t="s">
        <v>10</v>
      </c>
      <c r="G154" s="30" t="s">
        <v>2312</v>
      </c>
      <c r="H154" s="29" t="s">
        <v>2313</v>
      </c>
      <c r="I154" s="29" t="s">
        <v>2343</v>
      </c>
      <c r="J154" s="29" t="s">
        <v>2435</v>
      </c>
      <c r="K154" s="27"/>
      <c r="L154" s="27"/>
      <c r="M154" s="27"/>
    </row>
    <row r="155" spans="1:13">
      <c r="A155" s="28">
        <v>25766</v>
      </c>
      <c r="B155" s="29" t="s">
        <v>829</v>
      </c>
      <c r="C155" s="29" t="s">
        <v>13</v>
      </c>
      <c r="D155" s="29">
        <v>53.09</v>
      </c>
      <c r="E155" s="29" t="s">
        <v>2300</v>
      </c>
      <c r="F155" s="29" t="s">
        <v>10</v>
      </c>
      <c r="G155" s="30" t="s">
        <v>2312</v>
      </c>
      <c r="H155" s="29" t="s">
        <v>2313</v>
      </c>
      <c r="I155" s="29" t="s">
        <v>2336</v>
      </c>
      <c r="J155" s="29" t="s">
        <v>2433</v>
      </c>
      <c r="K155" s="27"/>
      <c r="L155" s="27"/>
      <c r="M155" s="27"/>
    </row>
    <row r="156" spans="1:13">
      <c r="A156" s="28">
        <v>29703</v>
      </c>
      <c r="B156" s="29" t="s">
        <v>1278</v>
      </c>
      <c r="C156" s="29" t="s">
        <v>15</v>
      </c>
      <c r="D156" s="29">
        <v>37.08</v>
      </c>
      <c r="E156" s="29" t="s">
        <v>2300</v>
      </c>
      <c r="F156" s="29" t="s">
        <v>10</v>
      </c>
      <c r="G156" s="30" t="s">
        <v>2312</v>
      </c>
      <c r="H156" s="29" t="s">
        <v>2313</v>
      </c>
      <c r="I156" s="29" t="s">
        <v>2352</v>
      </c>
      <c r="J156" s="29" t="s">
        <v>2440</v>
      </c>
      <c r="K156" s="27"/>
      <c r="L156" s="27"/>
      <c r="M156" s="27"/>
    </row>
    <row r="157" spans="1:13">
      <c r="A157" s="28">
        <v>28901</v>
      </c>
      <c r="B157" s="29" t="s">
        <v>1557</v>
      </c>
      <c r="C157" s="29" t="s">
        <v>15</v>
      </c>
      <c r="D157" s="29">
        <v>58</v>
      </c>
      <c r="E157" s="29" t="s">
        <v>2300</v>
      </c>
      <c r="F157" s="29" t="s">
        <v>10</v>
      </c>
      <c r="G157" s="30" t="s">
        <v>2312</v>
      </c>
      <c r="H157" s="29" t="s">
        <v>2313</v>
      </c>
      <c r="I157" s="29" t="s">
        <v>2314</v>
      </c>
      <c r="J157" s="29" t="s">
        <v>2427</v>
      </c>
      <c r="K157" s="27"/>
      <c r="L157" s="27"/>
      <c r="M157" s="27"/>
    </row>
    <row r="158" spans="1:13">
      <c r="A158" s="28">
        <v>31947</v>
      </c>
      <c r="B158" s="29" t="s">
        <v>527</v>
      </c>
      <c r="C158" s="29" t="s">
        <v>13</v>
      </c>
      <c r="D158" s="29">
        <v>49.11</v>
      </c>
      <c r="E158" s="29" t="s">
        <v>2300</v>
      </c>
      <c r="F158" s="29" t="s">
        <v>10</v>
      </c>
      <c r="G158" s="30" t="s">
        <v>2327</v>
      </c>
      <c r="H158" s="29" t="s">
        <v>2328</v>
      </c>
      <c r="I158" s="29" t="s">
        <v>2316</v>
      </c>
      <c r="J158" s="29" t="s">
        <v>2425</v>
      </c>
      <c r="K158" s="27"/>
      <c r="L158" s="27"/>
      <c r="M158" s="27"/>
    </row>
    <row r="159" spans="1:13">
      <c r="A159" s="28">
        <v>23928</v>
      </c>
      <c r="B159" s="29" t="s">
        <v>1835</v>
      </c>
      <c r="C159" s="29" t="s">
        <v>15</v>
      </c>
      <c r="D159" s="29">
        <v>54.03</v>
      </c>
      <c r="E159" s="29" t="s">
        <v>2300</v>
      </c>
      <c r="F159" s="29" t="s">
        <v>10</v>
      </c>
      <c r="G159" s="30" t="s">
        <v>2342</v>
      </c>
      <c r="H159" s="29" t="s">
        <v>2313</v>
      </c>
      <c r="I159" s="29" t="s">
        <v>2343</v>
      </c>
      <c r="J159" s="29" t="s">
        <v>2435</v>
      </c>
      <c r="K159" s="27"/>
      <c r="L159" s="27"/>
      <c r="M159" s="27"/>
    </row>
    <row r="160" spans="1:13">
      <c r="A160" s="28">
        <v>6310</v>
      </c>
      <c r="B160" s="29" t="s">
        <v>2203</v>
      </c>
      <c r="C160" s="29" t="s">
        <v>15</v>
      </c>
      <c r="D160" s="29">
        <v>63.05</v>
      </c>
      <c r="E160" s="29" t="s">
        <v>2300</v>
      </c>
      <c r="F160" s="29" t="s">
        <v>10</v>
      </c>
      <c r="G160" s="30" t="s">
        <v>2312</v>
      </c>
      <c r="H160" s="29" t="s">
        <v>2313</v>
      </c>
      <c r="I160" s="29" t="s">
        <v>2367</v>
      </c>
      <c r="J160" s="29" t="s">
        <v>2440</v>
      </c>
      <c r="K160" s="27"/>
      <c r="L160" s="27"/>
      <c r="M160" s="27"/>
    </row>
    <row r="161" spans="1:13">
      <c r="A161" s="28">
        <v>30155</v>
      </c>
      <c r="B161" s="29" t="s">
        <v>681</v>
      </c>
      <c r="C161" s="29" t="s">
        <v>13</v>
      </c>
      <c r="D161" s="29">
        <v>51.09</v>
      </c>
      <c r="E161" s="29" t="s">
        <v>2300</v>
      </c>
      <c r="F161" s="29" t="s">
        <v>10</v>
      </c>
      <c r="G161" s="30" t="s">
        <v>2327</v>
      </c>
      <c r="H161" s="29" t="s">
        <v>2328</v>
      </c>
      <c r="I161" s="29" t="s">
        <v>2370</v>
      </c>
      <c r="J161" s="29" t="s">
        <v>2426</v>
      </c>
      <c r="K161" s="27"/>
      <c r="L161" s="27"/>
      <c r="M161" s="27"/>
    </row>
    <row r="162" spans="1:13">
      <c r="A162" s="28">
        <v>22770</v>
      </c>
      <c r="B162" s="29" t="s">
        <v>1038</v>
      </c>
      <c r="C162" s="29" t="s">
        <v>13</v>
      </c>
      <c r="D162" s="29">
        <v>55.05</v>
      </c>
      <c r="E162" s="29" t="s">
        <v>2300</v>
      </c>
      <c r="F162" s="29" t="s">
        <v>10</v>
      </c>
      <c r="G162" s="30" t="s">
        <v>2312</v>
      </c>
      <c r="H162" s="29" t="s">
        <v>2313</v>
      </c>
      <c r="I162" s="29" t="s">
        <v>2343</v>
      </c>
      <c r="J162" s="29" t="s">
        <v>2435</v>
      </c>
      <c r="K162" s="27"/>
      <c r="L162" s="27"/>
      <c r="M162" s="27"/>
    </row>
    <row r="163" spans="1:13">
      <c r="A163" s="28">
        <v>28087</v>
      </c>
      <c r="B163" s="29" t="s">
        <v>1559</v>
      </c>
      <c r="C163" s="29" t="s">
        <v>15</v>
      </c>
      <c r="D163" s="29">
        <v>64.05</v>
      </c>
      <c r="E163" s="29" t="s">
        <v>2300</v>
      </c>
      <c r="F163" s="29" t="s">
        <v>10</v>
      </c>
      <c r="G163" s="30" t="s">
        <v>2312</v>
      </c>
      <c r="H163" s="29" t="s">
        <v>2313</v>
      </c>
      <c r="I163" s="29" t="s">
        <v>2318</v>
      </c>
      <c r="J163" s="29" t="s">
        <v>2428</v>
      </c>
      <c r="K163" s="27"/>
      <c r="L163" s="27"/>
      <c r="M163" s="27"/>
    </row>
    <row r="164" spans="1:13">
      <c r="A164" s="28">
        <v>28131</v>
      </c>
      <c r="B164" s="29" t="s">
        <v>1631</v>
      </c>
      <c r="C164" s="29" t="s">
        <v>15</v>
      </c>
      <c r="D164" s="29">
        <v>55</v>
      </c>
      <c r="E164" s="29" t="s">
        <v>2300</v>
      </c>
      <c r="F164" s="29" t="s">
        <v>10</v>
      </c>
      <c r="G164" s="30" t="s">
        <v>2312</v>
      </c>
      <c r="H164" s="29" t="s">
        <v>2313</v>
      </c>
      <c r="I164" s="29" t="s">
        <v>2316</v>
      </c>
      <c r="J164" s="29" t="s">
        <v>2425</v>
      </c>
      <c r="K164" s="27"/>
      <c r="L164" s="27"/>
      <c r="M164" s="27"/>
    </row>
    <row r="165" spans="1:13">
      <c r="A165" s="28">
        <v>23104</v>
      </c>
      <c r="B165" s="29" t="s">
        <v>1923</v>
      </c>
      <c r="C165" s="29" t="s">
        <v>15</v>
      </c>
      <c r="D165" s="29">
        <v>53</v>
      </c>
      <c r="E165" s="29" t="s">
        <v>2300</v>
      </c>
      <c r="F165" s="29" t="s">
        <v>10</v>
      </c>
      <c r="G165" s="30" t="s">
        <v>2312</v>
      </c>
      <c r="H165" s="29" t="s">
        <v>2313</v>
      </c>
      <c r="I165" s="29" t="s">
        <v>2340</v>
      </c>
      <c r="J165" s="29" t="s">
        <v>2426</v>
      </c>
      <c r="K165" s="27"/>
      <c r="L165" s="27"/>
      <c r="M165" s="27"/>
    </row>
    <row r="166" spans="1:13">
      <c r="A166" s="28">
        <v>31427</v>
      </c>
      <c r="B166" s="29" t="s">
        <v>569</v>
      </c>
      <c r="C166" s="29" t="s">
        <v>13</v>
      </c>
      <c r="D166" s="29">
        <v>38.090000000000003</v>
      </c>
      <c r="E166" s="29" t="s">
        <v>2300</v>
      </c>
      <c r="F166" s="29" t="s">
        <v>10</v>
      </c>
      <c r="G166" s="30" t="s">
        <v>2312</v>
      </c>
      <c r="H166" s="29" t="s">
        <v>2313</v>
      </c>
      <c r="I166" s="29" t="s">
        <v>2316</v>
      </c>
      <c r="J166" s="29" t="s">
        <v>2425</v>
      </c>
      <c r="K166" s="27"/>
      <c r="L166" s="27"/>
      <c r="M166" s="27"/>
    </row>
    <row r="167" spans="1:13">
      <c r="A167" s="28">
        <v>24956</v>
      </c>
      <c r="B167" s="29" t="s">
        <v>1788</v>
      </c>
      <c r="C167" s="29" t="s">
        <v>15</v>
      </c>
      <c r="D167" s="29">
        <v>51.05</v>
      </c>
      <c r="E167" s="29" t="s">
        <v>2300</v>
      </c>
      <c r="F167" s="29" t="s">
        <v>10</v>
      </c>
      <c r="G167" s="30" t="s">
        <v>2312</v>
      </c>
      <c r="H167" s="29" t="s">
        <v>2313</v>
      </c>
      <c r="I167" s="29" t="s">
        <v>2364</v>
      </c>
      <c r="J167" s="29" t="s">
        <v>2433</v>
      </c>
      <c r="K167" s="27"/>
      <c r="L167" s="27"/>
      <c r="M167" s="27"/>
    </row>
    <row r="168" spans="1:13">
      <c r="A168" s="28">
        <v>30997</v>
      </c>
      <c r="B168" s="29" t="s">
        <v>1335</v>
      </c>
      <c r="C168" s="29" t="s">
        <v>15</v>
      </c>
      <c r="D168" s="29">
        <v>51.02</v>
      </c>
      <c r="E168" s="29" t="s">
        <v>2300</v>
      </c>
      <c r="F168" s="29" t="s">
        <v>10</v>
      </c>
      <c r="G168" s="30" t="s">
        <v>2312</v>
      </c>
      <c r="H168" s="29" t="s">
        <v>2313</v>
      </c>
      <c r="I168" s="29" t="s">
        <v>2318</v>
      </c>
      <c r="J168" s="29" t="s">
        <v>2428</v>
      </c>
      <c r="K168" s="27"/>
      <c r="L168" s="27"/>
      <c r="M168" s="27"/>
    </row>
    <row r="169" spans="1:13">
      <c r="A169" s="28">
        <v>31596</v>
      </c>
      <c r="B169" s="29" t="s">
        <v>1301</v>
      </c>
      <c r="C169" s="29" t="s">
        <v>15</v>
      </c>
      <c r="D169" s="29">
        <v>42.05</v>
      </c>
      <c r="E169" s="29" t="s">
        <v>2300</v>
      </c>
      <c r="F169" s="29" t="s">
        <v>10</v>
      </c>
      <c r="G169" s="30" t="s">
        <v>2312</v>
      </c>
      <c r="H169" s="29" t="s">
        <v>2313</v>
      </c>
      <c r="I169" s="29" t="s">
        <v>2320</v>
      </c>
      <c r="J169" s="29" t="s">
        <v>2432</v>
      </c>
      <c r="K169" s="27"/>
      <c r="L169" s="27"/>
      <c r="M169" s="27"/>
    </row>
    <row r="170" spans="1:13">
      <c r="A170" s="28">
        <v>30645</v>
      </c>
      <c r="B170" s="29" t="s">
        <v>1386</v>
      </c>
      <c r="C170" s="29" t="s">
        <v>15</v>
      </c>
      <c r="D170" s="29">
        <v>42.04</v>
      </c>
      <c r="E170" s="29" t="s">
        <v>2300</v>
      </c>
      <c r="F170" s="29" t="s">
        <v>10</v>
      </c>
      <c r="G170" s="30" t="s">
        <v>2312</v>
      </c>
      <c r="H170" s="29" t="s">
        <v>2313</v>
      </c>
      <c r="I170" s="29" t="s">
        <v>2320</v>
      </c>
      <c r="J170" s="29" t="s">
        <v>2432</v>
      </c>
      <c r="K170" s="27"/>
      <c r="L170" s="27"/>
      <c r="M170" s="27"/>
    </row>
    <row r="171" spans="1:13">
      <c r="A171" s="28">
        <v>21641</v>
      </c>
      <c r="B171" s="29" t="s">
        <v>2115</v>
      </c>
      <c r="C171" s="29" t="s">
        <v>15</v>
      </c>
      <c r="D171" s="29">
        <v>68.03</v>
      </c>
      <c r="E171" s="29" t="s">
        <v>2300</v>
      </c>
      <c r="F171" s="29" t="s">
        <v>10</v>
      </c>
      <c r="G171" s="30" t="s">
        <v>2312</v>
      </c>
      <c r="H171" s="29" t="s">
        <v>2313</v>
      </c>
      <c r="I171" s="29" t="s">
        <v>2339</v>
      </c>
      <c r="J171" s="29" t="s">
        <v>2429</v>
      </c>
      <c r="K171" s="27"/>
      <c r="L171" s="27"/>
      <c r="M171" s="27"/>
    </row>
    <row r="172" spans="1:13">
      <c r="A172" s="28">
        <v>26225</v>
      </c>
      <c r="B172" s="29" t="s">
        <v>1650</v>
      </c>
      <c r="C172" s="29" t="s">
        <v>15</v>
      </c>
      <c r="D172" s="29">
        <v>49</v>
      </c>
      <c r="E172" s="29" t="s">
        <v>2300</v>
      </c>
      <c r="F172" s="29" t="s">
        <v>10</v>
      </c>
      <c r="G172" s="30" t="s">
        <v>2312</v>
      </c>
      <c r="H172" s="29" t="s">
        <v>2313</v>
      </c>
      <c r="I172" s="29" t="s">
        <v>2325</v>
      </c>
      <c r="J172" s="29" t="s">
        <v>2434</v>
      </c>
      <c r="K172" s="27"/>
      <c r="L172" s="27"/>
      <c r="M172" s="27"/>
    </row>
    <row r="173" spans="1:13">
      <c r="A173" s="28">
        <v>30702</v>
      </c>
      <c r="B173" s="29" t="s">
        <v>1390</v>
      </c>
      <c r="C173" s="29" t="s">
        <v>15</v>
      </c>
      <c r="D173" s="29">
        <v>46.06</v>
      </c>
      <c r="E173" s="29" t="s">
        <v>2300</v>
      </c>
      <c r="F173" s="29" t="s">
        <v>10</v>
      </c>
      <c r="G173" s="30" t="s">
        <v>2312</v>
      </c>
      <c r="H173" s="29" t="s">
        <v>2313</v>
      </c>
      <c r="I173" s="29" t="s">
        <v>2318</v>
      </c>
      <c r="J173" s="29" t="s">
        <v>2428</v>
      </c>
      <c r="K173" s="27"/>
      <c r="L173" s="27"/>
      <c r="M173" s="27"/>
    </row>
    <row r="174" spans="1:13">
      <c r="A174" s="28">
        <v>28188</v>
      </c>
      <c r="B174" s="29" t="s">
        <v>1621</v>
      </c>
      <c r="C174" s="29" t="s">
        <v>15</v>
      </c>
      <c r="D174" s="29">
        <v>58.08</v>
      </c>
      <c r="E174" s="29" t="s">
        <v>2300</v>
      </c>
      <c r="F174" s="29" t="s">
        <v>10</v>
      </c>
      <c r="G174" s="30" t="s">
        <v>2312</v>
      </c>
      <c r="H174" s="29" t="s">
        <v>2313</v>
      </c>
      <c r="I174" s="29" t="s">
        <v>2364</v>
      </c>
      <c r="J174" s="29" t="s">
        <v>2433</v>
      </c>
      <c r="K174" s="27"/>
      <c r="L174" s="27"/>
      <c r="M174" s="27"/>
    </row>
    <row r="175" spans="1:13">
      <c r="A175" s="28">
        <v>20991</v>
      </c>
      <c r="B175" s="29" t="s">
        <v>2111</v>
      </c>
      <c r="C175" s="29" t="s">
        <v>15</v>
      </c>
      <c r="D175" s="29">
        <v>65.069999999999993</v>
      </c>
      <c r="E175" s="29" t="s">
        <v>2300</v>
      </c>
      <c r="F175" s="29" t="s">
        <v>10</v>
      </c>
      <c r="G175" s="30" t="s">
        <v>2312</v>
      </c>
      <c r="H175" s="29" t="s">
        <v>2313</v>
      </c>
      <c r="I175" s="29" t="s">
        <v>2318</v>
      </c>
      <c r="J175" s="29" t="s">
        <v>2428</v>
      </c>
      <c r="K175" s="27"/>
      <c r="L175" s="27"/>
      <c r="M175" s="27"/>
    </row>
    <row r="176" spans="1:13">
      <c r="A176" s="28">
        <v>23944</v>
      </c>
      <c r="B176" s="29" t="s">
        <v>1794</v>
      </c>
      <c r="C176" s="29" t="s">
        <v>15</v>
      </c>
      <c r="D176" s="29">
        <v>59.07</v>
      </c>
      <c r="E176" s="29" t="s">
        <v>2300</v>
      </c>
      <c r="F176" s="29" t="s">
        <v>10</v>
      </c>
      <c r="G176" s="30" t="s">
        <v>2342</v>
      </c>
      <c r="H176" s="29" t="s">
        <v>2313</v>
      </c>
      <c r="I176" s="29" t="s">
        <v>2318</v>
      </c>
      <c r="J176" s="29" t="s">
        <v>2428</v>
      </c>
      <c r="K176" s="27"/>
      <c r="L176" s="27"/>
      <c r="M176" s="27"/>
    </row>
    <row r="177" spans="1:13">
      <c r="A177" s="28">
        <v>25390</v>
      </c>
      <c r="B177" s="29" t="s">
        <v>1770</v>
      </c>
      <c r="C177" s="29" t="s">
        <v>15</v>
      </c>
      <c r="D177" s="29">
        <v>59.1</v>
      </c>
      <c r="E177" s="29" t="s">
        <v>2300</v>
      </c>
      <c r="F177" s="29" t="s">
        <v>10</v>
      </c>
      <c r="G177" s="30" t="s">
        <v>2312</v>
      </c>
      <c r="H177" s="29" t="s">
        <v>2313</v>
      </c>
      <c r="I177" s="29" t="s">
        <v>2339</v>
      </c>
      <c r="J177" s="29" t="s">
        <v>2429</v>
      </c>
      <c r="K177" s="27"/>
      <c r="L177" s="27"/>
      <c r="M177" s="27"/>
    </row>
    <row r="178" spans="1:13">
      <c r="A178" s="28">
        <v>23399</v>
      </c>
      <c r="B178" s="29" t="s">
        <v>1971</v>
      </c>
      <c r="C178" s="29" t="s">
        <v>15</v>
      </c>
      <c r="D178" s="29">
        <v>69.010000000000005</v>
      </c>
      <c r="E178" s="29" t="s">
        <v>2300</v>
      </c>
      <c r="F178" s="29" t="s">
        <v>10</v>
      </c>
      <c r="G178" s="30" t="s">
        <v>2312</v>
      </c>
      <c r="H178" s="29" t="s">
        <v>2313</v>
      </c>
      <c r="I178" s="29" t="s">
        <v>2316</v>
      </c>
      <c r="J178" s="29" t="s">
        <v>2425</v>
      </c>
      <c r="K178" s="27"/>
      <c r="L178" s="27"/>
      <c r="M178" s="27"/>
    </row>
    <row r="179" spans="1:13">
      <c r="A179" s="28">
        <v>26832</v>
      </c>
      <c r="B179" s="29" t="s">
        <v>1772</v>
      </c>
      <c r="C179" s="29" t="s">
        <v>15</v>
      </c>
      <c r="D179" s="29">
        <v>54</v>
      </c>
      <c r="E179" s="29" t="s">
        <v>2300</v>
      </c>
      <c r="F179" s="29" t="s">
        <v>10</v>
      </c>
      <c r="G179" s="30" t="s">
        <v>2312</v>
      </c>
      <c r="H179" s="29" t="s">
        <v>2313</v>
      </c>
      <c r="I179" s="29" t="s">
        <v>2320</v>
      </c>
      <c r="J179" s="29" t="s">
        <v>2432</v>
      </c>
      <c r="K179" s="27"/>
      <c r="L179" s="27"/>
      <c r="M179" s="27"/>
    </row>
    <row r="180" spans="1:13">
      <c r="A180" s="28">
        <v>23057</v>
      </c>
      <c r="B180" s="29" t="s">
        <v>1044</v>
      </c>
      <c r="C180" s="29" t="s">
        <v>13</v>
      </c>
      <c r="D180" s="29">
        <v>55.02</v>
      </c>
      <c r="E180" s="29" t="s">
        <v>2300</v>
      </c>
      <c r="F180" s="29" t="s">
        <v>10</v>
      </c>
      <c r="G180" s="30" t="s">
        <v>2312</v>
      </c>
      <c r="H180" s="29" t="s">
        <v>2313</v>
      </c>
      <c r="I180" s="29" t="s">
        <v>2320</v>
      </c>
      <c r="J180" s="29" t="s">
        <v>2432</v>
      </c>
      <c r="K180" s="27"/>
      <c r="L180" s="27"/>
      <c r="M180" s="27"/>
    </row>
    <row r="181" spans="1:13">
      <c r="A181" s="28">
        <v>29599</v>
      </c>
      <c r="B181" s="29" t="s">
        <v>1482</v>
      </c>
      <c r="C181" s="29" t="s">
        <v>15</v>
      </c>
      <c r="D181" s="29">
        <v>47.04</v>
      </c>
      <c r="E181" s="29" t="s">
        <v>2300</v>
      </c>
      <c r="F181" s="29" t="s">
        <v>10</v>
      </c>
      <c r="G181" s="30" t="s">
        <v>2342</v>
      </c>
      <c r="H181" s="29" t="s">
        <v>2313</v>
      </c>
      <c r="I181" s="29" t="s">
        <v>2316</v>
      </c>
      <c r="J181" s="29" t="s">
        <v>2425</v>
      </c>
      <c r="K181" s="27"/>
      <c r="L181" s="27"/>
      <c r="M181" s="27"/>
    </row>
    <row r="182" spans="1:13">
      <c r="A182" s="28">
        <v>28611</v>
      </c>
      <c r="B182" s="29" t="s">
        <v>1452</v>
      </c>
      <c r="C182" s="29" t="s">
        <v>15</v>
      </c>
      <c r="D182" s="29">
        <v>49.05</v>
      </c>
      <c r="E182" s="29" t="s">
        <v>2300</v>
      </c>
      <c r="F182" s="29" t="s">
        <v>10</v>
      </c>
      <c r="G182" s="30" t="s">
        <v>2312</v>
      </c>
      <c r="H182" s="29" t="s">
        <v>2313</v>
      </c>
      <c r="I182" s="29" t="s">
        <v>2343</v>
      </c>
      <c r="J182" s="29" t="s">
        <v>2435</v>
      </c>
      <c r="K182" s="27"/>
      <c r="L182" s="27"/>
      <c r="M182" s="27"/>
    </row>
    <row r="183" spans="1:13">
      <c r="A183" s="28">
        <v>21535</v>
      </c>
      <c r="B183" s="29" t="s">
        <v>2070</v>
      </c>
      <c r="C183" s="29" t="s">
        <v>15</v>
      </c>
      <c r="D183" s="29">
        <v>63.08</v>
      </c>
      <c r="E183" s="29" t="s">
        <v>2300</v>
      </c>
      <c r="F183" s="29" t="s">
        <v>10</v>
      </c>
      <c r="G183" s="30" t="s">
        <v>2312</v>
      </c>
      <c r="H183" s="29" t="s">
        <v>2313</v>
      </c>
      <c r="I183" s="29" t="s">
        <v>2325</v>
      </c>
      <c r="J183" s="29" t="s">
        <v>2434</v>
      </c>
      <c r="K183" s="27"/>
      <c r="L183" s="27"/>
      <c r="M183" s="27"/>
    </row>
    <row r="184" spans="1:13">
      <c r="A184" s="28">
        <v>24145</v>
      </c>
      <c r="B184" s="29" t="s">
        <v>967</v>
      </c>
      <c r="C184" s="29" t="s">
        <v>13</v>
      </c>
      <c r="D184" s="29">
        <v>56.03</v>
      </c>
      <c r="E184" s="29" t="s">
        <v>2300</v>
      </c>
      <c r="F184" s="29" t="s">
        <v>10</v>
      </c>
      <c r="G184" s="30" t="s">
        <v>2312</v>
      </c>
      <c r="H184" s="29" t="s">
        <v>2313</v>
      </c>
      <c r="I184" s="29" t="s">
        <v>2343</v>
      </c>
      <c r="J184" s="29" t="s">
        <v>2435</v>
      </c>
      <c r="K184" s="27"/>
      <c r="L184" s="27"/>
      <c r="M184" s="27"/>
    </row>
    <row r="185" spans="1:13">
      <c r="A185" s="28">
        <v>21901</v>
      </c>
      <c r="B185" s="29" t="s">
        <v>1522</v>
      </c>
      <c r="C185" s="29" t="s">
        <v>15</v>
      </c>
      <c r="D185" s="29">
        <v>64.099999999999994</v>
      </c>
      <c r="E185" s="29" t="s">
        <v>2300</v>
      </c>
      <c r="F185" s="29" t="s">
        <v>10</v>
      </c>
      <c r="G185" s="30" t="s">
        <v>2312</v>
      </c>
      <c r="H185" s="29" t="s">
        <v>2313</v>
      </c>
      <c r="I185" s="29" t="s">
        <v>2336</v>
      </c>
      <c r="J185" s="29" t="s">
        <v>2433</v>
      </c>
      <c r="K185" s="27"/>
      <c r="L185" s="27"/>
      <c r="M185" s="27"/>
    </row>
    <row r="186" spans="1:13">
      <c r="A186" s="28">
        <v>25003</v>
      </c>
      <c r="B186" s="29" t="s">
        <v>955</v>
      </c>
      <c r="C186" s="29" t="s">
        <v>13</v>
      </c>
      <c r="D186" s="29">
        <v>56.06</v>
      </c>
      <c r="E186" s="29" t="s">
        <v>2300</v>
      </c>
      <c r="F186" s="29" t="s">
        <v>10</v>
      </c>
      <c r="G186" s="30" t="s">
        <v>2312</v>
      </c>
      <c r="H186" s="29" t="s">
        <v>2313</v>
      </c>
      <c r="I186" s="29" t="s">
        <v>2316</v>
      </c>
      <c r="J186" s="29" t="s">
        <v>2425</v>
      </c>
      <c r="K186" s="27"/>
      <c r="L186" s="27"/>
      <c r="M186" s="27"/>
    </row>
    <row r="187" spans="1:13">
      <c r="A187" s="28">
        <v>30180</v>
      </c>
      <c r="B187" s="29" t="s">
        <v>1442</v>
      </c>
      <c r="C187" s="29" t="s">
        <v>15</v>
      </c>
      <c r="D187" s="29">
        <v>42.09</v>
      </c>
      <c r="E187" s="29" t="s">
        <v>2300</v>
      </c>
      <c r="F187" s="29" t="s">
        <v>10</v>
      </c>
      <c r="G187" s="30" t="s">
        <v>2312</v>
      </c>
      <c r="H187" s="29" t="s">
        <v>2313</v>
      </c>
      <c r="I187" s="29" t="s">
        <v>2314</v>
      </c>
      <c r="J187" s="29" t="s">
        <v>2427</v>
      </c>
      <c r="K187" s="27"/>
      <c r="L187" s="27"/>
      <c r="M187" s="27"/>
    </row>
    <row r="188" spans="1:13">
      <c r="A188" s="28">
        <v>21544</v>
      </c>
      <c r="B188" s="29" t="s">
        <v>1666</v>
      </c>
      <c r="C188" s="29" t="s">
        <v>15</v>
      </c>
      <c r="D188" s="29">
        <v>56.07</v>
      </c>
      <c r="E188" s="29" t="s">
        <v>2300</v>
      </c>
      <c r="F188" s="29" t="s">
        <v>10</v>
      </c>
      <c r="G188" s="30" t="s">
        <v>2312</v>
      </c>
      <c r="H188" s="29" t="s">
        <v>2313</v>
      </c>
      <c r="I188" s="29" t="s">
        <v>2318</v>
      </c>
      <c r="J188" s="29" t="s">
        <v>2428</v>
      </c>
      <c r="K188" s="27"/>
      <c r="L188" s="27"/>
      <c r="M188" s="27"/>
    </row>
    <row r="189" spans="1:13">
      <c r="A189" s="28">
        <v>28640</v>
      </c>
      <c r="B189" s="29" t="s">
        <v>1178</v>
      </c>
      <c r="C189" s="29" t="s">
        <v>15</v>
      </c>
      <c r="D189" s="29">
        <v>49.06</v>
      </c>
      <c r="E189" s="29" t="s">
        <v>2300</v>
      </c>
      <c r="F189" s="29" t="s">
        <v>10</v>
      </c>
      <c r="G189" s="30" t="s">
        <v>2312</v>
      </c>
      <c r="H189" s="29" t="s">
        <v>2313</v>
      </c>
      <c r="I189" s="29" t="s">
        <v>2318</v>
      </c>
      <c r="J189" s="29" t="s">
        <v>2428</v>
      </c>
      <c r="K189" s="27"/>
      <c r="L189" s="27"/>
      <c r="M189" s="27"/>
    </row>
    <row r="190" spans="1:13">
      <c r="A190" s="28">
        <v>6626</v>
      </c>
      <c r="B190" s="29" t="s">
        <v>2165</v>
      </c>
      <c r="C190" s="29" t="s">
        <v>15</v>
      </c>
      <c r="D190" s="29">
        <v>67.02</v>
      </c>
      <c r="E190" s="29" t="s">
        <v>2300</v>
      </c>
      <c r="F190" s="29" t="s">
        <v>10</v>
      </c>
      <c r="G190" s="30" t="s">
        <v>2312</v>
      </c>
      <c r="H190" s="29" t="s">
        <v>2313</v>
      </c>
      <c r="I190" s="29" t="s">
        <v>2336</v>
      </c>
      <c r="J190" s="29" t="s">
        <v>2433</v>
      </c>
      <c r="K190" s="27"/>
      <c r="L190" s="27"/>
      <c r="M190" s="27"/>
    </row>
    <row r="191" spans="1:13">
      <c r="A191" s="28">
        <v>23622</v>
      </c>
      <c r="B191" s="29" t="s">
        <v>1863</v>
      </c>
      <c r="C191" s="29" t="s">
        <v>15</v>
      </c>
      <c r="D191" s="29">
        <v>60.09</v>
      </c>
      <c r="E191" s="29" t="s">
        <v>2300</v>
      </c>
      <c r="F191" s="29" t="s">
        <v>10</v>
      </c>
      <c r="G191" s="30" t="s">
        <v>2312</v>
      </c>
      <c r="H191" s="29" t="s">
        <v>2313</v>
      </c>
      <c r="I191" s="29" t="s">
        <v>2371</v>
      </c>
      <c r="J191" s="29" t="s">
        <v>2432</v>
      </c>
      <c r="K191" s="27"/>
      <c r="L191" s="27"/>
      <c r="M191" s="27"/>
    </row>
    <row r="192" spans="1:13">
      <c r="A192" s="28">
        <v>32272</v>
      </c>
      <c r="B192" s="29" t="s">
        <v>499</v>
      </c>
      <c r="C192" s="29" t="s">
        <v>13</v>
      </c>
      <c r="D192" s="29">
        <v>40</v>
      </c>
      <c r="E192" s="29" t="s">
        <v>2300</v>
      </c>
      <c r="F192" s="29" t="s">
        <v>10</v>
      </c>
      <c r="G192" s="30" t="s">
        <v>2312</v>
      </c>
      <c r="H192" s="29" t="s">
        <v>2313</v>
      </c>
      <c r="I192" s="29" t="s">
        <v>2340</v>
      </c>
      <c r="J192" s="29" t="s">
        <v>2426</v>
      </c>
      <c r="K192" s="27"/>
      <c r="L192" s="27"/>
      <c r="M192" s="27"/>
    </row>
    <row r="193" spans="1:13">
      <c r="A193" s="28">
        <v>31627</v>
      </c>
      <c r="B193" s="29" t="s">
        <v>1286</v>
      </c>
      <c r="C193" s="29" t="s">
        <v>15</v>
      </c>
      <c r="D193" s="29">
        <v>35.1</v>
      </c>
      <c r="E193" s="29" t="s">
        <v>2300</v>
      </c>
      <c r="F193" s="29" t="s">
        <v>10</v>
      </c>
      <c r="G193" s="30" t="s">
        <v>2312</v>
      </c>
      <c r="H193" s="29" t="s">
        <v>2313</v>
      </c>
      <c r="I193" s="29" t="s">
        <v>2329</v>
      </c>
      <c r="J193" s="29" t="s">
        <v>2431</v>
      </c>
      <c r="K193" s="27"/>
      <c r="L193" s="27"/>
      <c r="M193" s="27"/>
    </row>
    <row r="194" spans="1:13">
      <c r="A194" s="28">
        <v>21605</v>
      </c>
      <c r="B194" s="29" t="s">
        <v>1087</v>
      </c>
      <c r="C194" s="29" t="s">
        <v>13</v>
      </c>
      <c r="D194" s="29">
        <v>56.03</v>
      </c>
      <c r="E194" s="29" t="s">
        <v>2300</v>
      </c>
      <c r="F194" s="29" t="s">
        <v>10</v>
      </c>
      <c r="G194" s="30" t="s">
        <v>2312</v>
      </c>
      <c r="H194" s="29" t="s">
        <v>2313</v>
      </c>
      <c r="I194" s="29" t="s">
        <v>2351</v>
      </c>
      <c r="J194" s="29" t="s">
        <v>2442</v>
      </c>
      <c r="K194" s="27"/>
      <c r="L194" s="27"/>
      <c r="M194" s="27"/>
    </row>
    <row r="195" spans="1:13">
      <c r="A195" s="28">
        <v>25302</v>
      </c>
      <c r="B195" s="29" t="s">
        <v>1765</v>
      </c>
      <c r="C195" s="29" t="s">
        <v>15</v>
      </c>
      <c r="D195" s="29">
        <v>52.05</v>
      </c>
      <c r="E195" s="29" t="s">
        <v>2300</v>
      </c>
      <c r="F195" s="29" t="s">
        <v>10</v>
      </c>
      <c r="G195" s="30" t="s">
        <v>2312</v>
      </c>
      <c r="H195" s="29" t="s">
        <v>2313</v>
      </c>
      <c r="I195" s="29" t="s">
        <v>2350</v>
      </c>
      <c r="J195" s="29" t="s">
        <v>2441</v>
      </c>
      <c r="K195" s="27"/>
      <c r="L195" s="27"/>
      <c r="M195" s="27"/>
    </row>
    <row r="196" spans="1:13">
      <c r="A196" s="28">
        <v>27962</v>
      </c>
      <c r="B196" s="29" t="s">
        <v>837</v>
      </c>
      <c r="C196" s="29" t="s">
        <v>13</v>
      </c>
      <c r="D196" s="29">
        <v>54.01</v>
      </c>
      <c r="E196" s="29" t="s">
        <v>2300</v>
      </c>
      <c r="F196" s="29" t="s">
        <v>10</v>
      </c>
      <c r="G196" s="30" t="s">
        <v>2312</v>
      </c>
      <c r="H196" s="29" t="s">
        <v>2313</v>
      </c>
      <c r="I196" s="29" t="s">
        <v>2325</v>
      </c>
      <c r="J196" s="29" t="s">
        <v>2434</v>
      </c>
      <c r="K196" s="27"/>
      <c r="L196" s="27"/>
      <c r="M196" s="27"/>
    </row>
    <row r="197" spans="1:13">
      <c r="A197" s="28">
        <v>24610</v>
      </c>
      <c r="B197" s="29" t="s">
        <v>1791</v>
      </c>
      <c r="C197" s="29" t="s">
        <v>15</v>
      </c>
      <c r="D197" s="29">
        <v>57.08</v>
      </c>
      <c r="E197" s="29" t="s">
        <v>2300</v>
      </c>
      <c r="F197" s="29" t="s">
        <v>10</v>
      </c>
      <c r="G197" s="30" t="s">
        <v>2312</v>
      </c>
      <c r="H197" s="29" t="s">
        <v>2313</v>
      </c>
      <c r="I197" s="29" t="s">
        <v>2353</v>
      </c>
      <c r="J197" s="29" t="s">
        <v>2432</v>
      </c>
      <c r="K197" s="27"/>
      <c r="L197" s="27"/>
      <c r="M197" s="27"/>
    </row>
    <row r="198" spans="1:13">
      <c r="A198" s="28">
        <v>28599</v>
      </c>
      <c r="B198" s="29" t="s">
        <v>1582</v>
      </c>
      <c r="C198" s="29" t="s">
        <v>15</v>
      </c>
      <c r="D198" s="29">
        <v>47.08</v>
      </c>
      <c r="E198" s="29" t="s">
        <v>2300</v>
      </c>
      <c r="F198" s="29" t="s">
        <v>10</v>
      </c>
      <c r="G198" s="30" t="s">
        <v>2312</v>
      </c>
      <c r="H198" s="29" t="s">
        <v>2313</v>
      </c>
      <c r="I198" s="29" t="s">
        <v>2325</v>
      </c>
      <c r="J198" s="29" t="s">
        <v>2434</v>
      </c>
      <c r="K198" s="27"/>
      <c r="L198" s="27"/>
      <c r="M198" s="27"/>
    </row>
    <row r="199" spans="1:13">
      <c r="A199" s="28">
        <v>24995</v>
      </c>
      <c r="B199" s="29" t="s">
        <v>1775</v>
      </c>
      <c r="C199" s="29" t="s">
        <v>15</v>
      </c>
      <c r="D199" s="29">
        <v>70.099999999999994</v>
      </c>
      <c r="E199" s="29" t="s">
        <v>2300</v>
      </c>
      <c r="F199" s="29" t="s">
        <v>10</v>
      </c>
      <c r="G199" s="30" t="s">
        <v>2312</v>
      </c>
      <c r="H199" s="29" t="s">
        <v>2313</v>
      </c>
      <c r="I199" s="29" t="s">
        <v>2314</v>
      </c>
      <c r="J199" s="29" t="s">
        <v>2427</v>
      </c>
      <c r="K199" s="27"/>
      <c r="L199" s="27"/>
      <c r="M199" s="27"/>
    </row>
    <row r="200" spans="1:13">
      <c r="A200" s="28">
        <v>22717</v>
      </c>
      <c r="B200" s="29" t="s">
        <v>1118</v>
      </c>
      <c r="C200" s="29" t="s">
        <v>13</v>
      </c>
      <c r="D200" s="29">
        <v>59.06</v>
      </c>
      <c r="E200" s="29" t="s">
        <v>2300</v>
      </c>
      <c r="F200" s="29" t="s">
        <v>10</v>
      </c>
      <c r="G200" s="30" t="s">
        <v>2312</v>
      </c>
      <c r="H200" s="29" t="s">
        <v>2313</v>
      </c>
      <c r="I200" s="29" t="s">
        <v>2372</v>
      </c>
      <c r="J200" s="29" t="s">
        <v>2442</v>
      </c>
      <c r="K200" s="27"/>
      <c r="L200" s="27"/>
      <c r="M200" s="27"/>
    </row>
    <row r="201" spans="1:13">
      <c r="A201" s="28">
        <v>31044</v>
      </c>
      <c r="B201" s="29" t="s">
        <v>567</v>
      </c>
      <c r="C201" s="29" t="s">
        <v>13</v>
      </c>
      <c r="D201" s="29">
        <v>39.11</v>
      </c>
      <c r="E201" s="29" t="s">
        <v>2300</v>
      </c>
      <c r="F201" s="29" t="s">
        <v>10</v>
      </c>
      <c r="G201" s="30" t="s">
        <v>2312</v>
      </c>
      <c r="H201" s="29" t="s">
        <v>2313</v>
      </c>
      <c r="I201" s="29" t="s">
        <v>2361</v>
      </c>
      <c r="J201" s="29" t="s">
        <v>2447</v>
      </c>
      <c r="K201" s="27"/>
      <c r="L201" s="27"/>
      <c r="M201" s="27"/>
    </row>
    <row r="202" spans="1:13">
      <c r="A202" s="28">
        <v>24026</v>
      </c>
      <c r="B202" s="29" t="s">
        <v>1850</v>
      </c>
      <c r="C202" s="29" t="s">
        <v>15</v>
      </c>
      <c r="D202" s="29">
        <v>56</v>
      </c>
      <c r="E202" s="29" t="s">
        <v>2300</v>
      </c>
      <c r="F202" s="29" t="s">
        <v>10</v>
      </c>
      <c r="G202" s="30" t="s">
        <v>2312</v>
      </c>
      <c r="H202" s="29" t="s">
        <v>2313</v>
      </c>
      <c r="I202" s="29" t="s">
        <v>2318</v>
      </c>
      <c r="J202" s="29" t="s">
        <v>2428</v>
      </c>
      <c r="K202" s="27"/>
      <c r="L202" s="27"/>
      <c r="M202" s="27"/>
    </row>
    <row r="203" spans="1:13">
      <c r="A203" s="28">
        <v>27914</v>
      </c>
      <c r="B203" s="29" t="s">
        <v>879</v>
      </c>
      <c r="C203" s="29" t="s">
        <v>13</v>
      </c>
      <c r="D203" s="29">
        <v>53.02</v>
      </c>
      <c r="E203" s="29" t="s">
        <v>2300</v>
      </c>
      <c r="F203" s="29" t="s">
        <v>10</v>
      </c>
      <c r="G203" s="30" t="s">
        <v>2345</v>
      </c>
      <c r="H203" s="29" t="s">
        <v>2328</v>
      </c>
      <c r="I203" s="29" t="s">
        <v>2316</v>
      </c>
      <c r="J203" s="29" t="s">
        <v>2425</v>
      </c>
      <c r="K203" s="27"/>
      <c r="L203" s="27"/>
      <c r="M203" s="27"/>
    </row>
    <row r="204" spans="1:13">
      <c r="A204" s="28">
        <v>29437</v>
      </c>
      <c r="B204" s="29" t="s">
        <v>1266</v>
      </c>
      <c r="C204" s="29" t="s">
        <v>15</v>
      </c>
      <c r="D204" s="29">
        <v>53.07</v>
      </c>
      <c r="E204" s="29" t="s">
        <v>2300</v>
      </c>
      <c r="F204" s="29" t="s">
        <v>10</v>
      </c>
      <c r="G204" s="30" t="s">
        <v>2312</v>
      </c>
      <c r="H204" s="29" t="s">
        <v>2313</v>
      </c>
      <c r="I204" s="29" t="s">
        <v>2357</v>
      </c>
      <c r="J204" s="29" t="s">
        <v>2430</v>
      </c>
      <c r="K204" s="27"/>
      <c r="L204" s="27"/>
      <c r="M204" s="27"/>
    </row>
    <row r="205" spans="1:13">
      <c r="A205" s="28">
        <v>26061</v>
      </c>
      <c r="B205" s="29" t="s">
        <v>1733</v>
      </c>
      <c r="C205" s="29" t="s">
        <v>15</v>
      </c>
      <c r="D205" s="29">
        <v>57.06</v>
      </c>
      <c r="E205" s="29" t="s">
        <v>2300</v>
      </c>
      <c r="F205" s="29" t="s">
        <v>10</v>
      </c>
      <c r="G205" s="30" t="s">
        <v>2342</v>
      </c>
      <c r="H205" s="29" t="s">
        <v>2313</v>
      </c>
      <c r="I205" s="29" t="s">
        <v>2318</v>
      </c>
      <c r="J205" s="29" t="s">
        <v>2428</v>
      </c>
      <c r="K205" s="27"/>
      <c r="L205" s="27"/>
      <c r="M205" s="27"/>
    </row>
    <row r="206" spans="1:13">
      <c r="A206" s="28">
        <v>21630</v>
      </c>
      <c r="B206" s="29" t="s">
        <v>1047</v>
      </c>
      <c r="C206" s="29" t="s">
        <v>13</v>
      </c>
      <c r="D206" s="29">
        <v>56.03</v>
      </c>
      <c r="E206" s="29" t="s">
        <v>2300</v>
      </c>
      <c r="F206" s="29" t="s">
        <v>10</v>
      </c>
      <c r="G206" s="30" t="s">
        <v>2345</v>
      </c>
      <c r="H206" s="29" t="s">
        <v>2328</v>
      </c>
      <c r="I206" s="29" t="s">
        <v>2340</v>
      </c>
      <c r="J206" s="29" t="s">
        <v>2426</v>
      </c>
      <c r="K206" s="27"/>
      <c r="L206" s="27"/>
      <c r="M206" s="27"/>
    </row>
    <row r="207" spans="1:13">
      <c r="A207" s="28">
        <v>29340</v>
      </c>
      <c r="B207" s="29" t="s">
        <v>749</v>
      </c>
      <c r="C207" s="29" t="s">
        <v>13</v>
      </c>
      <c r="D207" s="29">
        <v>60.01</v>
      </c>
      <c r="E207" s="29" t="s">
        <v>2300</v>
      </c>
      <c r="F207" s="29" t="s">
        <v>10</v>
      </c>
      <c r="G207" s="30" t="s">
        <v>2312</v>
      </c>
      <c r="H207" s="29" t="s">
        <v>2313</v>
      </c>
      <c r="I207" s="29" t="s">
        <v>2320</v>
      </c>
      <c r="J207" s="29" t="s">
        <v>2432</v>
      </c>
      <c r="K207" s="27"/>
      <c r="L207" s="27"/>
      <c r="M207" s="27"/>
    </row>
    <row r="208" spans="1:13">
      <c r="A208" s="28">
        <v>22307</v>
      </c>
      <c r="B208" s="29" t="s">
        <v>1051</v>
      </c>
      <c r="C208" s="29" t="s">
        <v>13</v>
      </c>
      <c r="D208" s="29">
        <v>59</v>
      </c>
      <c r="E208" s="29" t="s">
        <v>2300</v>
      </c>
      <c r="F208" s="29" t="s">
        <v>10</v>
      </c>
      <c r="G208" s="30" t="s">
        <v>2312</v>
      </c>
      <c r="H208" s="29" t="s">
        <v>2313</v>
      </c>
      <c r="I208" s="29" t="s">
        <v>2336</v>
      </c>
      <c r="J208" s="29" t="s">
        <v>2433</v>
      </c>
      <c r="K208" s="27"/>
      <c r="L208" s="27"/>
      <c r="M208" s="27"/>
    </row>
    <row r="209" spans="1:13">
      <c r="A209" s="28">
        <v>6862</v>
      </c>
      <c r="B209" s="29" t="s">
        <v>2184</v>
      </c>
      <c r="C209" s="29" t="s">
        <v>15</v>
      </c>
      <c r="D209" s="29">
        <v>59.07</v>
      </c>
      <c r="E209" s="29" t="s">
        <v>2300</v>
      </c>
      <c r="F209" s="29" t="s">
        <v>10</v>
      </c>
      <c r="G209" s="30" t="s">
        <v>2312</v>
      </c>
      <c r="H209" s="29" t="s">
        <v>2313</v>
      </c>
      <c r="I209" s="29" t="s">
        <v>2320</v>
      </c>
      <c r="J209" s="29" t="s">
        <v>2432</v>
      </c>
      <c r="K209" s="27"/>
      <c r="L209" s="27"/>
      <c r="M209" s="27"/>
    </row>
    <row r="210" spans="1:13">
      <c r="A210" s="28">
        <v>29467</v>
      </c>
      <c r="B210" s="29" t="s">
        <v>699</v>
      </c>
      <c r="C210" s="29" t="s">
        <v>13</v>
      </c>
      <c r="D210" s="29">
        <v>68.03</v>
      </c>
      <c r="E210" s="29" t="s">
        <v>2300</v>
      </c>
      <c r="F210" s="29" t="s">
        <v>10</v>
      </c>
      <c r="G210" s="30" t="s">
        <v>2312</v>
      </c>
      <c r="H210" s="29" t="s">
        <v>2313</v>
      </c>
      <c r="I210" s="29" t="s">
        <v>2316</v>
      </c>
      <c r="J210" s="29" t="s">
        <v>2425</v>
      </c>
      <c r="K210" s="27"/>
      <c r="L210" s="27"/>
      <c r="M210" s="27"/>
    </row>
    <row r="211" spans="1:13">
      <c r="A211" s="28">
        <v>29150</v>
      </c>
      <c r="B211" s="29" t="s">
        <v>1528</v>
      </c>
      <c r="C211" s="29" t="s">
        <v>15</v>
      </c>
      <c r="D211" s="29">
        <v>61.06</v>
      </c>
      <c r="E211" s="29" t="s">
        <v>2300</v>
      </c>
      <c r="F211" s="29" t="s">
        <v>10</v>
      </c>
      <c r="G211" s="30" t="s">
        <v>2312</v>
      </c>
      <c r="H211" s="29" t="s">
        <v>2313</v>
      </c>
      <c r="I211" s="29" t="s">
        <v>2314</v>
      </c>
      <c r="J211" s="29" t="s">
        <v>2427</v>
      </c>
      <c r="K211" s="27"/>
      <c r="L211" s="27"/>
      <c r="M211" s="27"/>
    </row>
    <row r="212" spans="1:13">
      <c r="A212" s="28">
        <v>31943</v>
      </c>
      <c r="B212" s="29" t="s">
        <v>532</v>
      </c>
      <c r="C212" s="29" t="s">
        <v>13</v>
      </c>
      <c r="D212" s="29">
        <v>30.09</v>
      </c>
      <c r="E212" s="29" t="s">
        <v>2300</v>
      </c>
      <c r="F212" s="29" t="s">
        <v>10</v>
      </c>
      <c r="G212" s="30" t="s">
        <v>2312</v>
      </c>
      <c r="H212" s="29" t="s">
        <v>2313</v>
      </c>
      <c r="I212" s="29" t="s">
        <v>2316</v>
      </c>
      <c r="J212" s="29" t="s">
        <v>2425</v>
      </c>
      <c r="K212" s="27"/>
      <c r="L212" s="27"/>
      <c r="M212" s="27"/>
    </row>
    <row r="213" spans="1:13">
      <c r="A213" s="28">
        <v>24642</v>
      </c>
      <c r="B213" s="29" t="s">
        <v>1784</v>
      </c>
      <c r="C213" s="29" t="s">
        <v>15</v>
      </c>
      <c r="D213" s="29">
        <v>52.08</v>
      </c>
      <c r="E213" s="29" t="s">
        <v>2300</v>
      </c>
      <c r="F213" s="29" t="s">
        <v>10</v>
      </c>
      <c r="G213" s="30" t="s">
        <v>2345</v>
      </c>
      <c r="H213" s="29" t="s">
        <v>2328</v>
      </c>
      <c r="I213" s="29" t="s">
        <v>2320</v>
      </c>
      <c r="J213" s="29" t="s">
        <v>2432</v>
      </c>
      <c r="K213" s="27"/>
      <c r="L213" s="27"/>
      <c r="M213" s="27"/>
    </row>
    <row r="214" spans="1:13">
      <c r="A214" s="28">
        <v>29723</v>
      </c>
      <c r="B214" s="29" t="s">
        <v>1475</v>
      </c>
      <c r="C214" s="29" t="s">
        <v>15</v>
      </c>
      <c r="D214" s="29">
        <v>44.08</v>
      </c>
      <c r="E214" s="29" t="s">
        <v>2300</v>
      </c>
      <c r="F214" s="29" t="s">
        <v>10</v>
      </c>
      <c r="G214" s="30" t="s">
        <v>2312</v>
      </c>
      <c r="H214" s="29" t="s">
        <v>2313</v>
      </c>
      <c r="I214" s="29" t="s">
        <v>2336</v>
      </c>
      <c r="J214" s="29" t="s">
        <v>2433</v>
      </c>
      <c r="K214" s="27"/>
      <c r="L214" s="27"/>
      <c r="M214" s="27"/>
    </row>
    <row r="215" spans="1:13">
      <c r="A215" s="28">
        <v>27522</v>
      </c>
      <c r="B215" s="29" t="s">
        <v>1667</v>
      </c>
      <c r="C215" s="29" t="s">
        <v>15</v>
      </c>
      <c r="D215" s="29">
        <v>57</v>
      </c>
      <c r="E215" s="29" t="s">
        <v>2300</v>
      </c>
      <c r="F215" s="29" t="s">
        <v>10</v>
      </c>
      <c r="G215" s="30" t="s">
        <v>2312</v>
      </c>
      <c r="H215" s="29" t="s">
        <v>2313</v>
      </c>
      <c r="I215" s="29" t="s">
        <v>2318</v>
      </c>
      <c r="J215" s="29" t="s">
        <v>2428</v>
      </c>
      <c r="K215" s="27"/>
      <c r="L215" s="27"/>
      <c r="M215" s="27"/>
    </row>
    <row r="216" spans="1:13">
      <c r="A216" s="28">
        <v>21996</v>
      </c>
      <c r="B216" s="29" t="s">
        <v>1817</v>
      </c>
      <c r="C216" s="29" t="s">
        <v>15</v>
      </c>
      <c r="D216" s="29">
        <v>71.069999999999993</v>
      </c>
      <c r="E216" s="29" t="s">
        <v>2300</v>
      </c>
      <c r="F216" s="29" t="s">
        <v>10</v>
      </c>
      <c r="G216" s="30" t="s">
        <v>2312</v>
      </c>
      <c r="H216" s="29" t="s">
        <v>2313</v>
      </c>
      <c r="I216" s="29" t="s">
        <v>2373</v>
      </c>
      <c r="J216" s="29" t="s">
        <v>2449</v>
      </c>
      <c r="K216" s="27"/>
      <c r="L216" s="27"/>
      <c r="M216" s="27"/>
    </row>
    <row r="217" spans="1:13">
      <c r="A217" s="28">
        <v>23385</v>
      </c>
      <c r="B217" s="29" t="s">
        <v>1898</v>
      </c>
      <c r="C217" s="29" t="s">
        <v>15</v>
      </c>
      <c r="D217" s="29">
        <v>58.05</v>
      </c>
      <c r="E217" s="29" t="s">
        <v>2300</v>
      </c>
      <c r="F217" s="29" t="s">
        <v>10</v>
      </c>
      <c r="G217" s="30" t="s">
        <v>2312</v>
      </c>
      <c r="H217" s="29" t="s">
        <v>2313</v>
      </c>
      <c r="I217" s="29" t="s">
        <v>2320</v>
      </c>
      <c r="J217" s="29" t="s">
        <v>2432</v>
      </c>
      <c r="K217" s="27"/>
      <c r="L217" s="27"/>
      <c r="M217" s="27"/>
    </row>
    <row r="218" spans="1:13">
      <c r="A218" s="28">
        <v>6930</v>
      </c>
      <c r="B218" s="29" t="s">
        <v>2223</v>
      </c>
      <c r="C218" s="29" t="s">
        <v>15</v>
      </c>
      <c r="D218" s="29">
        <v>64.02</v>
      </c>
      <c r="E218" s="29" t="s">
        <v>2300</v>
      </c>
      <c r="F218" s="29" t="s">
        <v>10</v>
      </c>
      <c r="G218" s="30" t="s">
        <v>2312</v>
      </c>
      <c r="H218" s="29" t="s">
        <v>2313</v>
      </c>
      <c r="I218" s="29" t="s">
        <v>2336</v>
      </c>
      <c r="J218" s="29" t="s">
        <v>2433</v>
      </c>
      <c r="K218" s="27"/>
      <c r="L218" s="27"/>
      <c r="M218" s="27"/>
    </row>
    <row r="219" spans="1:13">
      <c r="A219" s="28">
        <v>29590</v>
      </c>
      <c r="B219" s="29" t="s">
        <v>1488</v>
      </c>
      <c r="C219" s="29" t="s">
        <v>15</v>
      </c>
      <c r="D219" s="29">
        <v>52.09</v>
      </c>
      <c r="E219" s="29" t="s">
        <v>2300</v>
      </c>
      <c r="F219" s="29" t="s">
        <v>10</v>
      </c>
      <c r="G219" s="30" t="s">
        <v>2345</v>
      </c>
      <c r="H219" s="29" t="s">
        <v>2328</v>
      </c>
      <c r="I219" s="29" t="s">
        <v>2339</v>
      </c>
      <c r="J219" s="29" t="s">
        <v>2429</v>
      </c>
      <c r="K219" s="27"/>
      <c r="L219" s="27"/>
      <c r="M219" s="27"/>
    </row>
    <row r="220" spans="1:13">
      <c r="A220" s="28">
        <v>32088</v>
      </c>
      <c r="B220" s="29" t="s">
        <v>517</v>
      </c>
      <c r="C220" s="29" t="s">
        <v>13</v>
      </c>
      <c r="D220" s="29">
        <v>41.05</v>
      </c>
      <c r="E220" s="29" t="s">
        <v>2300</v>
      </c>
      <c r="F220" s="29" t="s">
        <v>10</v>
      </c>
      <c r="G220" s="30" t="s">
        <v>2312</v>
      </c>
      <c r="H220" s="29" t="s">
        <v>2313</v>
      </c>
      <c r="I220" s="29" t="s">
        <v>2336</v>
      </c>
      <c r="J220" s="29" t="s">
        <v>2433</v>
      </c>
      <c r="K220" s="27"/>
      <c r="L220" s="27"/>
      <c r="M220" s="27"/>
    </row>
    <row r="221" spans="1:13">
      <c r="A221" s="28">
        <v>21984</v>
      </c>
      <c r="B221" s="29" t="s">
        <v>1074</v>
      </c>
      <c r="C221" s="29" t="s">
        <v>13</v>
      </c>
      <c r="D221" s="29">
        <v>57.03</v>
      </c>
      <c r="E221" s="29" t="s">
        <v>2300</v>
      </c>
      <c r="F221" s="29" t="s">
        <v>10</v>
      </c>
      <c r="G221" s="30" t="s">
        <v>2342</v>
      </c>
      <c r="H221" s="29" t="s">
        <v>2313</v>
      </c>
      <c r="I221" s="29" t="s">
        <v>2343</v>
      </c>
      <c r="J221" s="29" t="s">
        <v>2435</v>
      </c>
      <c r="K221" s="27"/>
      <c r="L221" s="27"/>
      <c r="M221" s="27"/>
    </row>
    <row r="222" spans="1:13">
      <c r="A222" s="28">
        <v>23627</v>
      </c>
      <c r="B222" s="29" t="s">
        <v>1011</v>
      </c>
      <c r="C222" s="29" t="s">
        <v>13</v>
      </c>
      <c r="D222" s="29">
        <v>66.010000000000005</v>
      </c>
      <c r="E222" s="29" t="s">
        <v>2300</v>
      </c>
      <c r="F222" s="29" t="s">
        <v>10</v>
      </c>
      <c r="G222" s="30" t="s">
        <v>2312</v>
      </c>
      <c r="H222" s="29" t="s">
        <v>2313</v>
      </c>
      <c r="I222" s="29" t="s">
        <v>2343</v>
      </c>
      <c r="J222" s="29" t="s">
        <v>2435</v>
      </c>
      <c r="K222" s="27"/>
      <c r="L222" s="27"/>
      <c r="M222" s="27"/>
    </row>
    <row r="223" spans="1:13">
      <c r="A223" s="28">
        <v>27681</v>
      </c>
      <c r="B223" s="29" t="s">
        <v>861</v>
      </c>
      <c r="C223" s="29" t="s">
        <v>13</v>
      </c>
      <c r="D223" s="29">
        <v>46.03</v>
      </c>
      <c r="E223" s="29" t="s">
        <v>2300</v>
      </c>
      <c r="F223" s="29" t="s">
        <v>10</v>
      </c>
      <c r="G223" s="30" t="s">
        <v>2342</v>
      </c>
      <c r="H223" s="29" t="s">
        <v>2313</v>
      </c>
      <c r="I223" s="29" t="s">
        <v>2343</v>
      </c>
      <c r="J223" s="29" t="s">
        <v>2435</v>
      </c>
      <c r="K223" s="27"/>
      <c r="L223" s="27"/>
      <c r="M223" s="27"/>
    </row>
    <row r="224" spans="1:13">
      <c r="A224" s="28">
        <v>23335</v>
      </c>
      <c r="B224" s="29" t="s">
        <v>1886</v>
      </c>
      <c r="C224" s="29" t="s">
        <v>15</v>
      </c>
      <c r="D224" s="29">
        <v>52.07</v>
      </c>
      <c r="E224" s="29" t="s">
        <v>2300</v>
      </c>
      <c r="F224" s="29" t="s">
        <v>10</v>
      </c>
      <c r="G224" s="30" t="s">
        <v>2312</v>
      </c>
      <c r="H224" s="29" t="s">
        <v>2313</v>
      </c>
      <c r="I224" s="29" t="s">
        <v>2340</v>
      </c>
      <c r="J224" s="29" t="s">
        <v>2426</v>
      </c>
      <c r="K224" s="27"/>
      <c r="L224" s="27"/>
      <c r="M224" s="27"/>
    </row>
    <row r="225" spans="1:13">
      <c r="A225" s="28">
        <v>26616</v>
      </c>
      <c r="B225" s="29" t="s">
        <v>2224</v>
      </c>
      <c r="C225" s="29" t="s">
        <v>15</v>
      </c>
      <c r="D225" s="29">
        <v>68.010000000000005</v>
      </c>
      <c r="E225" s="29" t="s">
        <v>2300</v>
      </c>
      <c r="F225" s="29" t="s">
        <v>10</v>
      </c>
      <c r="G225" s="30" t="s">
        <v>2312</v>
      </c>
      <c r="H225" s="29" t="s">
        <v>2313</v>
      </c>
      <c r="I225" s="29" t="s">
        <v>2318</v>
      </c>
      <c r="J225" s="29" t="s">
        <v>2428</v>
      </c>
      <c r="K225" s="27"/>
      <c r="L225" s="27"/>
      <c r="M225" s="27"/>
    </row>
    <row r="226" spans="1:13">
      <c r="A226" s="28">
        <v>31025</v>
      </c>
      <c r="B226" s="29" t="s">
        <v>612</v>
      </c>
      <c r="C226" s="29" t="s">
        <v>13</v>
      </c>
      <c r="D226" s="29">
        <v>42.09</v>
      </c>
      <c r="E226" s="29" t="s">
        <v>2300</v>
      </c>
      <c r="F226" s="29" t="s">
        <v>10</v>
      </c>
      <c r="G226" s="30" t="s">
        <v>2312</v>
      </c>
      <c r="H226" s="29" t="s">
        <v>2313</v>
      </c>
      <c r="I226" s="29" t="s">
        <v>2318</v>
      </c>
      <c r="J226" s="29" t="s">
        <v>2428</v>
      </c>
      <c r="K226" s="27"/>
      <c r="L226" s="27"/>
      <c r="M226" s="27"/>
    </row>
    <row r="227" spans="1:13">
      <c r="A227" s="28">
        <v>25763</v>
      </c>
      <c r="B227" s="29" t="s">
        <v>1753</v>
      </c>
      <c r="C227" s="29" t="s">
        <v>15</v>
      </c>
      <c r="D227" s="29">
        <v>59.09</v>
      </c>
      <c r="E227" s="29" t="s">
        <v>2300</v>
      </c>
      <c r="F227" s="29" t="s">
        <v>10</v>
      </c>
      <c r="G227" s="30" t="s">
        <v>2312</v>
      </c>
      <c r="H227" s="29" t="s">
        <v>2313</v>
      </c>
      <c r="I227" s="29" t="s">
        <v>2336</v>
      </c>
      <c r="J227" s="29" t="s">
        <v>2433</v>
      </c>
      <c r="K227" s="27"/>
      <c r="L227" s="27"/>
      <c r="M227" s="27"/>
    </row>
    <row r="228" spans="1:13">
      <c r="A228" s="28">
        <v>23177</v>
      </c>
      <c r="B228" s="29" t="s">
        <v>1031</v>
      </c>
      <c r="C228" s="29" t="s">
        <v>13</v>
      </c>
      <c r="D228" s="29">
        <v>58.08</v>
      </c>
      <c r="E228" s="29" t="s">
        <v>2300</v>
      </c>
      <c r="F228" s="29" t="s">
        <v>10</v>
      </c>
      <c r="G228" s="30" t="s">
        <v>2312</v>
      </c>
      <c r="H228" s="29" t="s">
        <v>2313</v>
      </c>
      <c r="I228" s="29" t="s">
        <v>2336</v>
      </c>
      <c r="J228" s="29" t="s">
        <v>2433</v>
      </c>
      <c r="K228" s="27"/>
      <c r="L228" s="27"/>
      <c r="M228" s="27"/>
    </row>
    <row r="229" spans="1:13">
      <c r="A229" s="28">
        <v>30063</v>
      </c>
      <c r="B229" s="29" t="s">
        <v>1455</v>
      </c>
      <c r="C229" s="29" t="s">
        <v>15</v>
      </c>
      <c r="D229" s="29">
        <v>45.06</v>
      </c>
      <c r="E229" s="29" t="s">
        <v>2300</v>
      </c>
      <c r="F229" s="29" t="s">
        <v>10</v>
      </c>
      <c r="G229" s="30" t="s">
        <v>2312</v>
      </c>
      <c r="H229" s="29" t="s">
        <v>2313</v>
      </c>
      <c r="I229" s="29" t="s">
        <v>2339</v>
      </c>
      <c r="J229" s="29" t="s">
        <v>2429</v>
      </c>
      <c r="K229" s="27"/>
      <c r="L229" s="27"/>
      <c r="M229" s="27"/>
    </row>
    <row r="230" spans="1:13">
      <c r="A230" s="28">
        <v>29165</v>
      </c>
      <c r="B230" s="29" t="s">
        <v>1346</v>
      </c>
      <c r="C230" s="29" t="s">
        <v>15</v>
      </c>
      <c r="D230" s="29">
        <v>42.07</v>
      </c>
      <c r="E230" s="29" t="s">
        <v>2300</v>
      </c>
      <c r="F230" s="29" t="s">
        <v>10</v>
      </c>
      <c r="G230" s="30" t="s">
        <v>2338</v>
      </c>
      <c r="H230" s="29" t="s">
        <v>2313</v>
      </c>
      <c r="I230" s="29" t="s">
        <v>2340</v>
      </c>
      <c r="J230" s="29" t="s">
        <v>2426</v>
      </c>
      <c r="K230" s="27"/>
      <c r="L230" s="27"/>
      <c r="M230" s="27"/>
    </row>
    <row r="231" spans="1:13">
      <c r="A231" s="28">
        <v>22058</v>
      </c>
      <c r="B231" s="29" t="s">
        <v>2000</v>
      </c>
      <c r="C231" s="29" t="s">
        <v>15</v>
      </c>
      <c r="D231" s="29">
        <v>70.05</v>
      </c>
      <c r="E231" s="29" t="s">
        <v>2300</v>
      </c>
      <c r="F231" s="29" t="s">
        <v>10</v>
      </c>
      <c r="G231" s="30" t="s">
        <v>2312</v>
      </c>
      <c r="H231" s="29" t="s">
        <v>2313</v>
      </c>
      <c r="I231" s="29" t="s">
        <v>2325</v>
      </c>
      <c r="J231" s="29" t="s">
        <v>2434</v>
      </c>
      <c r="K231" s="27"/>
      <c r="L231" s="27"/>
      <c r="M231" s="27"/>
    </row>
    <row r="232" spans="1:13">
      <c r="A232" s="28">
        <v>27605</v>
      </c>
      <c r="B232" s="29" t="s">
        <v>1677</v>
      </c>
      <c r="C232" s="29" t="s">
        <v>15</v>
      </c>
      <c r="D232" s="29">
        <v>48.11</v>
      </c>
      <c r="E232" s="29" t="s">
        <v>2300</v>
      </c>
      <c r="F232" s="29" t="s">
        <v>10</v>
      </c>
      <c r="G232" s="30" t="s">
        <v>2342</v>
      </c>
      <c r="H232" s="29" t="s">
        <v>2313</v>
      </c>
      <c r="I232" s="29" t="s">
        <v>2318</v>
      </c>
      <c r="J232" s="29" t="s">
        <v>2428</v>
      </c>
      <c r="K232" s="27"/>
      <c r="L232" s="27"/>
      <c r="M232" s="27"/>
    </row>
    <row r="233" spans="1:13">
      <c r="A233" s="28">
        <v>29424</v>
      </c>
      <c r="B233" s="29" t="s">
        <v>740</v>
      </c>
      <c r="C233" s="29" t="s">
        <v>13</v>
      </c>
      <c r="D233" s="29">
        <v>46.11</v>
      </c>
      <c r="E233" s="29" t="s">
        <v>2300</v>
      </c>
      <c r="F233" s="29" t="s">
        <v>10</v>
      </c>
      <c r="G233" s="30" t="s">
        <v>2342</v>
      </c>
      <c r="H233" s="29" t="s">
        <v>2313</v>
      </c>
      <c r="I233" s="29" t="s">
        <v>2318</v>
      </c>
      <c r="J233" s="29" t="s">
        <v>2428</v>
      </c>
      <c r="K233" s="27"/>
      <c r="L233" s="27"/>
      <c r="M233" s="27"/>
    </row>
    <row r="234" spans="1:13">
      <c r="A234" s="28">
        <v>7099</v>
      </c>
      <c r="B234" s="29" t="s">
        <v>1113</v>
      </c>
      <c r="C234" s="29" t="s">
        <v>13</v>
      </c>
      <c r="D234" s="29">
        <v>59.08</v>
      </c>
      <c r="E234" s="29" t="s">
        <v>2300</v>
      </c>
      <c r="F234" s="29" t="s">
        <v>10</v>
      </c>
      <c r="G234" s="30" t="s">
        <v>2312</v>
      </c>
      <c r="H234" s="29" t="s">
        <v>2313</v>
      </c>
      <c r="I234" s="29" t="s">
        <v>2355</v>
      </c>
      <c r="J234" s="29" t="s">
        <v>2444</v>
      </c>
      <c r="K234" s="27"/>
      <c r="L234" s="27"/>
      <c r="M234" s="27"/>
    </row>
    <row r="235" spans="1:13">
      <c r="A235" s="28">
        <v>21737</v>
      </c>
      <c r="B235" s="29" t="s">
        <v>2031</v>
      </c>
      <c r="C235" s="29" t="s">
        <v>15</v>
      </c>
      <c r="D235" s="29">
        <v>59.07</v>
      </c>
      <c r="E235" s="29" t="s">
        <v>2300</v>
      </c>
      <c r="F235" s="29" t="s">
        <v>10</v>
      </c>
      <c r="G235" s="30" t="s">
        <v>2312</v>
      </c>
      <c r="H235" s="29" t="s">
        <v>2313</v>
      </c>
      <c r="I235" s="29" t="s">
        <v>2350</v>
      </c>
      <c r="J235" s="29" t="s">
        <v>2441</v>
      </c>
      <c r="K235" s="27"/>
      <c r="L235" s="27"/>
      <c r="M235" s="27"/>
    </row>
    <row r="236" spans="1:13">
      <c r="A236" s="28">
        <v>32268</v>
      </c>
      <c r="B236" s="29" t="s">
        <v>505</v>
      </c>
      <c r="C236" s="29" t="s">
        <v>13</v>
      </c>
      <c r="D236" s="29">
        <v>32.04</v>
      </c>
      <c r="E236" s="29" t="s">
        <v>2300</v>
      </c>
      <c r="F236" s="29" t="s">
        <v>10</v>
      </c>
      <c r="G236" s="30" t="s">
        <v>2312</v>
      </c>
      <c r="H236" s="29" t="s">
        <v>2313</v>
      </c>
      <c r="I236" s="29" t="s">
        <v>2329</v>
      </c>
      <c r="J236" s="29" t="s">
        <v>2431</v>
      </c>
      <c r="K236" s="27"/>
      <c r="L236" s="27"/>
      <c r="M236" s="27"/>
    </row>
    <row r="237" spans="1:13">
      <c r="A237" s="28">
        <v>7070</v>
      </c>
      <c r="B237" s="29" t="s">
        <v>2209</v>
      </c>
      <c r="C237" s="29" t="s">
        <v>15</v>
      </c>
      <c r="D237" s="29">
        <v>66.03</v>
      </c>
      <c r="E237" s="29" t="s">
        <v>2300</v>
      </c>
      <c r="F237" s="29" t="s">
        <v>10</v>
      </c>
      <c r="G237" s="30" t="s">
        <v>2312</v>
      </c>
      <c r="H237" s="29" t="s">
        <v>2313</v>
      </c>
      <c r="I237" s="29" t="s">
        <v>2340</v>
      </c>
      <c r="J237" s="29" t="s">
        <v>2426</v>
      </c>
      <c r="K237" s="27"/>
      <c r="L237" s="27"/>
      <c r="M237" s="27"/>
    </row>
    <row r="238" spans="1:13">
      <c r="A238" s="28">
        <v>23176</v>
      </c>
      <c r="B238" s="29" t="s">
        <v>1030</v>
      </c>
      <c r="C238" s="29" t="s">
        <v>13</v>
      </c>
      <c r="D238" s="29">
        <v>58.08</v>
      </c>
      <c r="E238" s="29" t="s">
        <v>2300</v>
      </c>
      <c r="F238" s="29" t="s">
        <v>10</v>
      </c>
      <c r="G238" s="30" t="s">
        <v>2312</v>
      </c>
      <c r="H238" s="29" t="s">
        <v>2313</v>
      </c>
      <c r="I238" s="29" t="s">
        <v>2363</v>
      </c>
      <c r="J238" s="29" t="s">
        <v>2435</v>
      </c>
      <c r="K238" s="27"/>
      <c r="L238" s="27"/>
      <c r="M238" s="27"/>
    </row>
    <row r="239" spans="1:13">
      <c r="A239" s="28">
        <v>24508</v>
      </c>
      <c r="B239" s="29" t="s">
        <v>1808</v>
      </c>
      <c r="C239" s="29" t="s">
        <v>15</v>
      </c>
      <c r="D239" s="29">
        <v>58.08</v>
      </c>
      <c r="E239" s="29" t="s">
        <v>2300</v>
      </c>
      <c r="F239" s="29" t="s">
        <v>10</v>
      </c>
      <c r="G239" s="30" t="s">
        <v>2312</v>
      </c>
      <c r="H239" s="29" t="s">
        <v>2313</v>
      </c>
      <c r="I239" s="29" t="s">
        <v>2325</v>
      </c>
      <c r="J239" s="29" t="s">
        <v>2434</v>
      </c>
      <c r="K239" s="27"/>
      <c r="L239" s="27"/>
      <c r="M239" s="27"/>
    </row>
    <row r="240" spans="1:13">
      <c r="A240" s="28">
        <v>29373</v>
      </c>
      <c r="B240" s="29" t="s">
        <v>1499</v>
      </c>
      <c r="C240" s="29" t="s">
        <v>15</v>
      </c>
      <c r="D240" s="29">
        <v>60.05</v>
      </c>
      <c r="E240" s="29" t="s">
        <v>2300</v>
      </c>
      <c r="F240" s="29" t="s">
        <v>10</v>
      </c>
      <c r="G240" s="30" t="s">
        <v>2312</v>
      </c>
      <c r="H240" s="29" t="s">
        <v>2313</v>
      </c>
      <c r="I240" s="29" t="s">
        <v>2339</v>
      </c>
      <c r="J240" s="29" t="s">
        <v>2429</v>
      </c>
      <c r="K240" s="27"/>
      <c r="L240" s="27"/>
      <c r="M240" s="27"/>
    </row>
    <row r="241" spans="1:13">
      <c r="A241" s="28">
        <v>29604</v>
      </c>
      <c r="B241" s="29" t="s">
        <v>724</v>
      </c>
      <c r="C241" s="29" t="s">
        <v>13</v>
      </c>
      <c r="D241" s="29">
        <v>40.1</v>
      </c>
      <c r="E241" s="29" t="s">
        <v>2300</v>
      </c>
      <c r="F241" s="29" t="s">
        <v>10</v>
      </c>
      <c r="G241" s="30" t="s">
        <v>2312</v>
      </c>
      <c r="H241" s="29" t="s">
        <v>2313</v>
      </c>
      <c r="I241" s="29" t="s">
        <v>2314</v>
      </c>
      <c r="J241" s="29" t="s">
        <v>2427</v>
      </c>
      <c r="K241" s="27"/>
      <c r="L241" s="27"/>
      <c r="M241" s="27"/>
    </row>
    <row r="242" spans="1:13">
      <c r="A242" s="28">
        <v>30962</v>
      </c>
      <c r="B242" s="29" t="s">
        <v>1250</v>
      </c>
      <c r="C242" s="29" t="s">
        <v>15</v>
      </c>
      <c r="D242" s="29">
        <v>35.11</v>
      </c>
      <c r="E242" s="29" t="s">
        <v>2300</v>
      </c>
      <c r="F242" s="29" t="s">
        <v>10</v>
      </c>
      <c r="G242" s="30" t="s">
        <v>2359</v>
      </c>
      <c r="H242" s="29" t="s">
        <v>2313</v>
      </c>
      <c r="I242" s="29" t="s">
        <v>2314</v>
      </c>
      <c r="J242" s="29" t="s">
        <v>2427</v>
      </c>
      <c r="K242" s="27"/>
      <c r="L242" s="27"/>
      <c r="M242" s="27"/>
    </row>
    <row r="243" spans="1:13">
      <c r="A243" s="28">
        <v>21882</v>
      </c>
      <c r="B243" s="29" t="s">
        <v>2040</v>
      </c>
      <c r="C243" s="29" t="s">
        <v>15</v>
      </c>
      <c r="D243" s="29">
        <v>68.09</v>
      </c>
      <c r="E243" s="29" t="s">
        <v>2300</v>
      </c>
      <c r="F243" s="29" t="s">
        <v>10</v>
      </c>
      <c r="G243" s="30" t="s">
        <v>2312</v>
      </c>
      <c r="H243" s="29" t="s">
        <v>2313</v>
      </c>
      <c r="I243" s="29" t="s">
        <v>2336</v>
      </c>
      <c r="J243" s="29" t="s">
        <v>2433</v>
      </c>
      <c r="K243" s="27"/>
      <c r="L243" s="27"/>
      <c r="M243" s="27"/>
    </row>
    <row r="244" spans="1:13">
      <c r="A244" s="28">
        <v>25087</v>
      </c>
      <c r="B244" s="29" t="s">
        <v>956</v>
      </c>
      <c r="C244" s="29" t="s">
        <v>13</v>
      </c>
      <c r="D244" s="29">
        <v>63.08</v>
      </c>
      <c r="E244" s="29" t="s">
        <v>2300</v>
      </c>
      <c r="F244" s="29" t="s">
        <v>10</v>
      </c>
      <c r="G244" s="30" t="s">
        <v>2342</v>
      </c>
      <c r="H244" s="29" t="s">
        <v>2313</v>
      </c>
      <c r="I244" s="29" t="s">
        <v>2318</v>
      </c>
      <c r="J244" s="29" t="s">
        <v>2428</v>
      </c>
      <c r="K244" s="27"/>
      <c r="L244" s="27"/>
      <c r="M244" s="27"/>
    </row>
    <row r="245" spans="1:13">
      <c r="A245" s="28">
        <v>7314</v>
      </c>
      <c r="B245" s="29" t="s">
        <v>1114</v>
      </c>
      <c r="C245" s="29" t="s">
        <v>13</v>
      </c>
      <c r="D245" s="29">
        <v>61.04</v>
      </c>
      <c r="E245" s="29" t="s">
        <v>2300</v>
      </c>
      <c r="F245" s="29" t="s">
        <v>10</v>
      </c>
      <c r="G245" s="30" t="s">
        <v>2312</v>
      </c>
      <c r="H245" s="29" t="s">
        <v>2313</v>
      </c>
      <c r="I245" s="29" t="s">
        <v>2343</v>
      </c>
      <c r="J245" s="29" t="s">
        <v>2435</v>
      </c>
      <c r="K245" s="27"/>
      <c r="L245" s="27"/>
      <c r="M245" s="27"/>
    </row>
    <row r="246" spans="1:13">
      <c r="A246" s="28">
        <v>30561</v>
      </c>
      <c r="B246" s="29" t="s">
        <v>640</v>
      </c>
      <c r="C246" s="29" t="s">
        <v>13</v>
      </c>
      <c r="D246" s="29">
        <v>39.04</v>
      </c>
      <c r="E246" s="29" t="s">
        <v>2300</v>
      </c>
      <c r="F246" s="29" t="s">
        <v>10</v>
      </c>
      <c r="G246" s="30" t="s">
        <v>2312</v>
      </c>
      <c r="H246" s="29" t="s">
        <v>2313</v>
      </c>
      <c r="I246" s="29" t="s">
        <v>2316</v>
      </c>
      <c r="J246" s="29" t="s">
        <v>2425</v>
      </c>
      <c r="K246" s="27"/>
      <c r="L246" s="27"/>
      <c r="M246" s="27"/>
    </row>
    <row r="247" spans="1:13">
      <c r="A247" s="28">
        <v>7332</v>
      </c>
      <c r="B247" s="29" t="s">
        <v>2100</v>
      </c>
      <c r="C247" s="29" t="s">
        <v>15</v>
      </c>
      <c r="D247" s="29">
        <v>63.07</v>
      </c>
      <c r="E247" s="29" t="s">
        <v>2300</v>
      </c>
      <c r="F247" s="29" t="s">
        <v>10</v>
      </c>
      <c r="G247" s="30" t="s">
        <v>2312</v>
      </c>
      <c r="H247" s="29" t="s">
        <v>2313</v>
      </c>
      <c r="I247" s="29" t="s">
        <v>2314</v>
      </c>
      <c r="J247" s="29" t="s">
        <v>2427</v>
      </c>
      <c r="K247" s="27"/>
      <c r="L247" s="27"/>
      <c r="M247" s="27"/>
    </row>
    <row r="248" spans="1:13">
      <c r="A248" s="28">
        <v>30463</v>
      </c>
      <c r="B248" s="29" t="s">
        <v>622</v>
      </c>
      <c r="C248" s="29" t="s">
        <v>13</v>
      </c>
      <c r="D248" s="29">
        <v>39.11</v>
      </c>
      <c r="E248" s="29" t="s">
        <v>2300</v>
      </c>
      <c r="F248" s="29" t="s">
        <v>10</v>
      </c>
      <c r="G248" s="30" t="s">
        <v>2312</v>
      </c>
      <c r="H248" s="29" t="s">
        <v>2313</v>
      </c>
      <c r="I248" s="29" t="s">
        <v>2316</v>
      </c>
      <c r="J248" s="29" t="s">
        <v>2425</v>
      </c>
      <c r="K248" s="27"/>
      <c r="L248" s="27"/>
      <c r="M248" s="27"/>
    </row>
    <row r="249" spans="1:13">
      <c r="A249" s="28">
        <v>22282</v>
      </c>
      <c r="B249" s="29" t="s">
        <v>1967</v>
      </c>
      <c r="C249" s="29" t="s">
        <v>15</v>
      </c>
      <c r="D249" s="29">
        <v>56.01</v>
      </c>
      <c r="E249" s="29" t="s">
        <v>2300</v>
      </c>
      <c r="F249" s="29" t="s">
        <v>10</v>
      </c>
      <c r="G249" s="30" t="s">
        <v>2312</v>
      </c>
      <c r="H249" s="29" t="s">
        <v>2313</v>
      </c>
      <c r="I249" s="29" t="s">
        <v>2336</v>
      </c>
      <c r="J249" s="29" t="s">
        <v>2433</v>
      </c>
      <c r="K249" s="27"/>
      <c r="L249" s="27"/>
      <c r="M249" s="27"/>
    </row>
    <row r="250" spans="1:13">
      <c r="A250" s="28">
        <v>24603</v>
      </c>
      <c r="B250" s="29" t="s">
        <v>966</v>
      </c>
      <c r="C250" s="29" t="s">
        <v>13</v>
      </c>
      <c r="D250" s="29">
        <v>56.09</v>
      </c>
      <c r="E250" s="29" t="s">
        <v>2300</v>
      </c>
      <c r="F250" s="29" t="s">
        <v>10</v>
      </c>
      <c r="G250" s="30" t="s">
        <v>2312</v>
      </c>
      <c r="H250" s="29" t="s">
        <v>2313</v>
      </c>
      <c r="I250" s="29" t="s">
        <v>2352</v>
      </c>
      <c r="J250" s="29" t="s">
        <v>2440</v>
      </c>
      <c r="K250" s="27"/>
      <c r="L250" s="27"/>
      <c r="M250" s="27"/>
    </row>
    <row r="251" spans="1:13">
      <c r="A251" s="28">
        <v>7340</v>
      </c>
      <c r="B251" s="29" t="s">
        <v>2277</v>
      </c>
      <c r="C251" s="29" t="s">
        <v>15</v>
      </c>
      <c r="D251" s="29">
        <v>76.08</v>
      </c>
      <c r="E251" s="29" t="s">
        <v>2300</v>
      </c>
      <c r="F251" s="29" t="s">
        <v>10</v>
      </c>
      <c r="G251" s="30" t="s">
        <v>2312</v>
      </c>
      <c r="H251" s="29" t="s">
        <v>2313</v>
      </c>
      <c r="I251" s="29" t="s">
        <v>2336</v>
      </c>
      <c r="J251" s="29" t="s">
        <v>2433</v>
      </c>
      <c r="K251" s="27"/>
      <c r="L251" s="27"/>
      <c r="M251" s="27"/>
    </row>
    <row r="252" spans="1:13">
      <c r="A252" s="28">
        <v>27887</v>
      </c>
      <c r="B252" s="29" t="s">
        <v>812</v>
      </c>
      <c r="C252" s="29" t="s">
        <v>13</v>
      </c>
      <c r="D252" s="29">
        <v>47.09</v>
      </c>
      <c r="E252" s="29" t="s">
        <v>2300</v>
      </c>
      <c r="F252" s="29" t="s">
        <v>10</v>
      </c>
      <c r="G252" s="30" t="s">
        <v>2312</v>
      </c>
      <c r="H252" s="29" t="s">
        <v>2313</v>
      </c>
      <c r="I252" s="29" t="s">
        <v>2336</v>
      </c>
      <c r="J252" s="29" t="s">
        <v>2433</v>
      </c>
      <c r="K252" s="27"/>
      <c r="L252" s="27"/>
      <c r="M252" s="27"/>
    </row>
    <row r="253" spans="1:13">
      <c r="A253" s="28">
        <v>27350</v>
      </c>
      <c r="B253" s="29" t="s">
        <v>1599</v>
      </c>
      <c r="C253" s="29" t="s">
        <v>15</v>
      </c>
      <c r="D253" s="29">
        <v>56.08</v>
      </c>
      <c r="E253" s="29" t="s">
        <v>2300</v>
      </c>
      <c r="F253" s="29" t="s">
        <v>10</v>
      </c>
      <c r="G253" s="30" t="s">
        <v>2312</v>
      </c>
      <c r="H253" s="29" t="s">
        <v>2313</v>
      </c>
      <c r="I253" s="29" t="s">
        <v>2340</v>
      </c>
      <c r="J253" s="29" t="s">
        <v>2450</v>
      </c>
      <c r="K253" s="27"/>
      <c r="L253" s="27"/>
      <c r="M253" s="27"/>
    </row>
    <row r="254" spans="1:13">
      <c r="A254" s="28">
        <v>27827</v>
      </c>
      <c r="B254" s="29" t="s">
        <v>852</v>
      </c>
      <c r="C254" s="29" t="s">
        <v>13</v>
      </c>
      <c r="D254" s="29">
        <v>61</v>
      </c>
      <c r="E254" s="29" t="s">
        <v>2300</v>
      </c>
      <c r="F254" s="29" t="s">
        <v>10</v>
      </c>
      <c r="G254" s="30" t="s">
        <v>2312</v>
      </c>
      <c r="H254" s="29" t="s">
        <v>2313</v>
      </c>
      <c r="I254" s="29" t="s">
        <v>2336</v>
      </c>
      <c r="J254" s="29" t="s">
        <v>2433</v>
      </c>
      <c r="K254" s="27"/>
      <c r="L254" s="27"/>
      <c r="M254" s="27"/>
    </row>
    <row r="255" spans="1:13">
      <c r="A255" s="28">
        <v>30787</v>
      </c>
      <c r="B255" s="29" t="s">
        <v>1374</v>
      </c>
      <c r="C255" s="29" t="s">
        <v>15</v>
      </c>
      <c r="D255" s="29">
        <v>37.11</v>
      </c>
      <c r="E255" s="29" t="s">
        <v>2300</v>
      </c>
      <c r="F255" s="29" t="s">
        <v>10</v>
      </c>
      <c r="G255" s="30" t="s">
        <v>2312</v>
      </c>
      <c r="H255" s="29" t="s">
        <v>2313</v>
      </c>
      <c r="I255" s="29" t="s">
        <v>2339</v>
      </c>
      <c r="J255" s="29" t="s">
        <v>2429</v>
      </c>
      <c r="K255" s="27"/>
      <c r="L255" s="27"/>
      <c r="M255" s="27"/>
    </row>
    <row r="256" spans="1:13">
      <c r="A256" s="28">
        <v>26503</v>
      </c>
      <c r="B256" s="29" t="s">
        <v>1720</v>
      </c>
      <c r="C256" s="29" t="s">
        <v>15</v>
      </c>
      <c r="D256" s="29">
        <v>54.05</v>
      </c>
      <c r="E256" s="29" t="s">
        <v>2300</v>
      </c>
      <c r="F256" s="29" t="s">
        <v>10</v>
      </c>
      <c r="G256" s="30" t="s">
        <v>2312</v>
      </c>
      <c r="H256" s="29" t="s">
        <v>2313</v>
      </c>
      <c r="I256" s="29" t="s">
        <v>2318</v>
      </c>
      <c r="J256" s="29" t="s">
        <v>2428</v>
      </c>
      <c r="K256" s="27"/>
      <c r="L256" s="27"/>
      <c r="M256" s="27"/>
    </row>
    <row r="257" spans="1:13">
      <c r="A257" s="28">
        <v>7480</v>
      </c>
      <c r="B257" s="29" t="s">
        <v>2250</v>
      </c>
      <c r="C257" s="29" t="s">
        <v>15</v>
      </c>
      <c r="D257" s="29">
        <v>63.07</v>
      </c>
      <c r="E257" s="29" t="s">
        <v>2300</v>
      </c>
      <c r="F257" s="29" t="s">
        <v>10</v>
      </c>
      <c r="G257" s="30" t="s">
        <v>2312</v>
      </c>
      <c r="H257" s="29" t="s">
        <v>2313</v>
      </c>
      <c r="I257" s="29" t="s">
        <v>2320</v>
      </c>
      <c r="J257" s="29" t="s">
        <v>2432</v>
      </c>
      <c r="K257" s="27"/>
      <c r="L257" s="27"/>
      <c r="M257" s="27"/>
    </row>
    <row r="258" spans="1:13">
      <c r="A258" s="28">
        <v>7449</v>
      </c>
      <c r="B258" s="29" t="s">
        <v>2097</v>
      </c>
      <c r="C258" s="29" t="s">
        <v>15</v>
      </c>
      <c r="D258" s="29">
        <v>74.040000000000006</v>
      </c>
      <c r="E258" s="29" t="s">
        <v>2300</v>
      </c>
      <c r="F258" s="29" t="s">
        <v>10</v>
      </c>
      <c r="G258" s="30" t="s">
        <v>2312</v>
      </c>
      <c r="H258" s="29" t="s">
        <v>2313</v>
      </c>
      <c r="I258" s="29" t="s">
        <v>2340</v>
      </c>
      <c r="J258" s="29" t="s">
        <v>2426</v>
      </c>
      <c r="K258" s="27"/>
      <c r="L258" s="27"/>
      <c r="M258" s="27"/>
    </row>
    <row r="259" spans="1:13">
      <c r="A259" s="28">
        <v>7490</v>
      </c>
      <c r="B259" s="29" t="s">
        <v>2118</v>
      </c>
      <c r="C259" s="29" t="s">
        <v>15</v>
      </c>
      <c r="D259" s="29">
        <v>67.08</v>
      </c>
      <c r="E259" s="29" t="s">
        <v>2300</v>
      </c>
      <c r="F259" s="29" t="s">
        <v>10</v>
      </c>
      <c r="G259" s="30" t="s">
        <v>2312</v>
      </c>
      <c r="H259" s="29" t="s">
        <v>2313</v>
      </c>
      <c r="I259" s="29" t="s">
        <v>2343</v>
      </c>
      <c r="J259" s="29" t="s">
        <v>2435</v>
      </c>
      <c r="K259" s="27"/>
      <c r="L259" s="27"/>
      <c r="M259" s="27"/>
    </row>
    <row r="260" spans="1:13">
      <c r="A260" s="28">
        <v>27367</v>
      </c>
      <c r="B260" s="29" t="s">
        <v>875</v>
      </c>
      <c r="C260" s="29" t="s">
        <v>13</v>
      </c>
      <c r="D260" s="29">
        <v>66.02</v>
      </c>
      <c r="E260" s="29" t="s">
        <v>2300</v>
      </c>
      <c r="F260" s="29" t="s">
        <v>10</v>
      </c>
      <c r="G260" s="30" t="s">
        <v>2312</v>
      </c>
      <c r="H260" s="29" t="s">
        <v>2313</v>
      </c>
      <c r="I260" s="29" t="s">
        <v>2336</v>
      </c>
      <c r="J260" s="29" t="s">
        <v>2433</v>
      </c>
      <c r="K260" s="27"/>
      <c r="L260" s="27"/>
      <c r="M260" s="27"/>
    </row>
    <row r="261" spans="1:13">
      <c r="A261" s="28">
        <v>24690</v>
      </c>
      <c r="B261" s="29" t="s">
        <v>1787</v>
      </c>
      <c r="C261" s="29" t="s">
        <v>15</v>
      </c>
      <c r="D261" s="29">
        <v>64.02</v>
      </c>
      <c r="E261" s="29" t="s">
        <v>2300</v>
      </c>
      <c r="F261" s="29" t="s">
        <v>10</v>
      </c>
      <c r="G261" s="30" t="s">
        <v>2312</v>
      </c>
      <c r="H261" s="29" t="s">
        <v>2313</v>
      </c>
      <c r="I261" s="29" t="s">
        <v>2325</v>
      </c>
      <c r="J261" s="29" t="s">
        <v>2434</v>
      </c>
      <c r="K261" s="27"/>
      <c r="L261" s="27"/>
      <c r="M261" s="27"/>
    </row>
    <row r="262" spans="1:13">
      <c r="A262" s="28">
        <v>30536</v>
      </c>
      <c r="B262" s="29" t="s">
        <v>587</v>
      </c>
      <c r="C262" s="29" t="s">
        <v>13</v>
      </c>
      <c r="D262" s="29">
        <v>36.090000000000003</v>
      </c>
      <c r="E262" s="29" t="s">
        <v>2300</v>
      </c>
      <c r="F262" s="29" t="s">
        <v>10</v>
      </c>
      <c r="G262" s="30" t="s">
        <v>2312</v>
      </c>
      <c r="H262" s="29" t="s">
        <v>2313</v>
      </c>
      <c r="I262" s="29" t="s">
        <v>2314</v>
      </c>
      <c r="J262" s="29" t="s">
        <v>2427</v>
      </c>
      <c r="K262" s="27"/>
      <c r="L262" s="27"/>
      <c r="M262" s="27"/>
    </row>
    <row r="263" spans="1:13">
      <c r="A263" s="28">
        <v>28678</v>
      </c>
      <c r="B263" s="29" t="s">
        <v>1570</v>
      </c>
      <c r="C263" s="29" t="s">
        <v>15</v>
      </c>
      <c r="D263" s="29">
        <v>44.08</v>
      </c>
      <c r="E263" s="29" t="s">
        <v>2300</v>
      </c>
      <c r="F263" s="29" t="s">
        <v>10</v>
      </c>
      <c r="G263" s="30" t="s">
        <v>2312</v>
      </c>
      <c r="H263" s="29" t="s">
        <v>2313</v>
      </c>
      <c r="I263" s="29" t="s">
        <v>2318</v>
      </c>
      <c r="J263" s="29" t="s">
        <v>2428</v>
      </c>
      <c r="K263" s="27"/>
      <c r="L263" s="27"/>
      <c r="M263" s="27"/>
    </row>
    <row r="264" spans="1:13">
      <c r="A264" s="28">
        <v>27973</v>
      </c>
      <c r="B264" s="29" t="s">
        <v>1617</v>
      </c>
      <c r="C264" s="29" t="s">
        <v>15</v>
      </c>
      <c r="D264" s="29">
        <v>66.06</v>
      </c>
      <c r="E264" s="29" t="s">
        <v>2300</v>
      </c>
      <c r="F264" s="29" t="s">
        <v>10</v>
      </c>
      <c r="G264" s="30" t="s">
        <v>2312</v>
      </c>
      <c r="H264" s="29" t="s">
        <v>2313</v>
      </c>
      <c r="I264" s="29" t="s">
        <v>2339</v>
      </c>
      <c r="J264" s="29" t="s">
        <v>2429</v>
      </c>
      <c r="K264" s="27"/>
      <c r="L264" s="27"/>
      <c r="M264" s="27"/>
    </row>
    <row r="265" spans="1:13">
      <c r="A265" s="28">
        <v>28879</v>
      </c>
      <c r="B265" s="29" t="s">
        <v>686</v>
      </c>
      <c r="C265" s="29" t="s">
        <v>13</v>
      </c>
      <c r="D265" s="29">
        <v>50</v>
      </c>
      <c r="E265" s="29" t="s">
        <v>2300</v>
      </c>
      <c r="F265" s="29" t="s">
        <v>10</v>
      </c>
      <c r="G265" s="30" t="s">
        <v>2312</v>
      </c>
      <c r="H265" s="29" t="s">
        <v>2313</v>
      </c>
      <c r="I265" s="29" t="s">
        <v>2316</v>
      </c>
      <c r="J265" s="29" t="s">
        <v>2425</v>
      </c>
      <c r="K265" s="27"/>
      <c r="L265" s="27"/>
      <c r="M265" s="27"/>
    </row>
    <row r="266" spans="1:13">
      <c r="A266" s="28">
        <v>23212</v>
      </c>
      <c r="B266" s="29" t="s">
        <v>1874</v>
      </c>
      <c r="C266" s="29" t="s">
        <v>15</v>
      </c>
      <c r="D266" s="29">
        <v>54.11</v>
      </c>
      <c r="E266" s="29" t="s">
        <v>2300</v>
      </c>
      <c r="F266" s="29" t="s">
        <v>10</v>
      </c>
      <c r="G266" s="30" t="s">
        <v>2312</v>
      </c>
      <c r="H266" s="29" t="s">
        <v>2313</v>
      </c>
      <c r="I266" s="29" t="s">
        <v>2336</v>
      </c>
      <c r="J266" s="29" t="s">
        <v>2433</v>
      </c>
      <c r="K266" s="27"/>
      <c r="L266" s="27"/>
      <c r="M266" s="27"/>
    </row>
    <row r="267" spans="1:13">
      <c r="A267" s="28">
        <v>29341</v>
      </c>
      <c r="B267" s="29" t="s">
        <v>746</v>
      </c>
      <c r="C267" s="29" t="s">
        <v>13</v>
      </c>
      <c r="D267" s="29">
        <v>49.01</v>
      </c>
      <c r="E267" s="29" t="s">
        <v>2300</v>
      </c>
      <c r="F267" s="29" t="s">
        <v>10</v>
      </c>
      <c r="G267" s="30" t="s">
        <v>2312</v>
      </c>
      <c r="H267" s="29" t="s">
        <v>2313</v>
      </c>
      <c r="I267" s="29" t="s">
        <v>2350</v>
      </c>
      <c r="J267" s="29" t="s">
        <v>2441</v>
      </c>
      <c r="K267" s="27"/>
      <c r="L267" s="27"/>
      <c r="M267" s="27"/>
    </row>
    <row r="268" spans="1:13">
      <c r="A268" s="28">
        <v>29730</v>
      </c>
      <c r="B268" s="29" t="s">
        <v>714</v>
      </c>
      <c r="C268" s="29" t="s">
        <v>13</v>
      </c>
      <c r="D268" s="29">
        <v>37.08</v>
      </c>
      <c r="E268" s="29" t="s">
        <v>2300</v>
      </c>
      <c r="F268" s="29" t="s">
        <v>10</v>
      </c>
      <c r="G268" s="30" t="s">
        <v>2312</v>
      </c>
      <c r="H268" s="29" t="s">
        <v>2313</v>
      </c>
      <c r="I268" s="29">
        <v>150004000</v>
      </c>
      <c r="J268" s="29" t="s">
        <v>2451</v>
      </c>
      <c r="K268" s="27"/>
      <c r="L268" s="27"/>
      <c r="M268" s="27"/>
    </row>
    <row r="269" spans="1:13">
      <c r="A269" s="28">
        <v>25344</v>
      </c>
      <c r="B269" s="29" t="s">
        <v>937</v>
      </c>
      <c r="C269" s="29" t="s">
        <v>13</v>
      </c>
      <c r="D269" s="29">
        <v>75.03</v>
      </c>
      <c r="E269" s="29" t="s">
        <v>2300</v>
      </c>
      <c r="F269" s="29" t="s">
        <v>10</v>
      </c>
      <c r="G269" s="30" t="s">
        <v>2312</v>
      </c>
      <c r="H269" s="29" t="s">
        <v>2313</v>
      </c>
      <c r="I269" s="29" t="s">
        <v>2314</v>
      </c>
      <c r="J269" s="29" t="s">
        <v>2427</v>
      </c>
      <c r="K269" s="27"/>
      <c r="L269" s="27"/>
      <c r="M269" s="27"/>
    </row>
    <row r="270" spans="1:13">
      <c r="A270" s="28">
        <v>21916</v>
      </c>
      <c r="B270" s="29" t="s">
        <v>2261</v>
      </c>
      <c r="C270" s="29" t="s">
        <v>15</v>
      </c>
      <c r="D270" s="29">
        <v>61.05</v>
      </c>
      <c r="E270" s="29" t="s">
        <v>2300</v>
      </c>
      <c r="F270" s="29" t="s">
        <v>10</v>
      </c>
      <c r="G270" s="30" t="s">
        <v>2359</v>
      </c>
      <c r="H270" s="29" t="s">
        <v>2313</v>
      </c>
      <c r="I270" s="29" t="s">
        <v>2336</v>
      </c>
      <c r="J270" s="29" t="s">
        <v>2433</v>
      </c>
      <c r="K270" s="27"/>
      <c r="L270" s="27"/>
      <c r="M270" s="27"/>
    </row>
    <row r="271" spans="1:13">
      <c r="A271" s="28">
        <v>30227</v>
      </c>
      <c r="B271" s="29" t="s">
        <v>1445</v>
      </c>
      <c r="C271" s="29" t="s">
        <v>15</v>
      </c>
      <c r="D271" s="29">
        <v>36</v>
      </c>
      <c r="E271" s="29" t="s">
        <v>2300</v>
      </c>
      <c r="F271" s="29" t="s">
        <v>10</v>
      </c>
      <c r="G271" s="30" t="s">
        <v>2312</v>
      </c>
      <c r="H271" s="29" t="s">
        <v>2313</v>
      </c>
      <c r="I271" s="29" t="s">
        <v>2329</v>
      </c>
      <c r="J271" s="29" t="s">
        <v>2431</v>
      </c>
      <c r="K271" s="27"/>
      <c r="L271" s="27"/>
      <c r="M271" s="27"/>
    </row>
    <row r="272" spans="1:13">
      <c r="A272" s="28">
        <v>26140</v>
      </c>
      <c r="B272" s="29" t="s">
        <v>923</v>
      </c>
      <c r="C272" s="29" t="s">
        <v>13</v>
      </c>
      <c r="D272" s="29">
        <v>56.03</v>
      </c>
      <c r="E272" s="29" t="s">
        <v>2300</v>
      </c>
      <c r="F272" s="29" t="s">
        <v>10</v>
      </c>
      <c r="G272" s="30" t="s">
        <v>2312</v>
      </c>
      <c r="H272" s="29" t="s">
        <v>2313</v>
      </c>
      <c r="I272" s="29" t="s">
        <v>2320</v>
      </c>
      <c r="J272" s="29" t="s">
        <v>2432</v>
      </c>
      <c r="K272" s="27"/>
      <c r="L272" s="27"/>
      <c r="M272" s="27"/>
    </row>
    <row r="273" spans="1:13">
      <c r="A273" s="28">
        <v>23431</v>
      </c>
      <c r="B273" s="29" t="s">
        <v>1020</v>
      </c>
      <c r="C273" s="29" t="s">
        <v>13</v>
      </c>
      <c r="D273" s="29">
        <v>58.09</v>
      </c>
      <c r="E273" s="29" t="s">
        <v>2300</v>
      </c>
      <c r="F273" s="29" t="s">
        <v>10</v>
      </c>
      <c r="G273" s="30" t="s">
        <v>2312</v>
      </c>
      <c r="H273" s="29" t="s">
        <v>2313</v>
      </c>
      <c r="I273" s="29" t="s">
        <v>2325</v>
      </c>
      <c r="J273" s="29" t="s">
        <v>2434</v>
      </c>
      <c r="K273" s="27"/>
      <c r="L273" s="27"/>
      <c r="M273" s="27"/>
    </row>
    <row r="274" spans="1:13">
      <c r="A274" s="28">
        <v>30673</v>
      </c>
      <c r="B274" s="29" t="s">
        <v>1383</v>
      </c>
      <c r="C274" s="29" t="s">
        <v>15</v>
      </c>
      <c r="D274" s="29">
        <v>56.07</v>
      </c>
      <c r="E274" s="29" t="s">
        <v>2300</v>
      </c>
      <c r="F274" s="29" t="s">
        <v>10</v>
      </c>
      <c r="G274" s="30" t="s">
        <v>2312</v>
      </c>
      <c r="H274" s="29" t="s">
        <v>2313</v>
      </c>
      <c r="I274" s="29" t="s">
        <v>2343</v>
      </c>
      <c r="J274" s="29" t="s">
        <v>2435</v>
      </c>
      <c r="K274" s="27"/>
      <c r="L274" s="27"/>
      <c r="M274" s="27"/>
    </row>
    <row r="275" spans="1:13">
      <c r="A275" s="28">
        <v>27378</v>
      </c>
      <c r="B275" s="29" t="s">
        <v>873</v>
      </c>
      <c r="C275" s="29" t="s">
        <v>13</v>
      </c>
      <c r="D275" s="29">
        <v>44.11</v>
      </c>
      <c r="E275" s="29" t="s">
        <v>2300</v>
      </c>
      <c r="F275" s="29" t="s">
        <v>10</v>
      </c>
      <c r="G275" s="30" t="s">
        <v>2312</v>
      </c>
      <c r="H275" s="29" t="s">
        <v>2313</v>
      </c>
      <c r="I275" s="29" t="s">
        <v>2320</v>
      </c>
      <c r="J275" s="29" t="s">
        <v>2432</v>
      </c>
      <c r="K275" s="27"/>
      <c r="L275" s="27"/>
      <c r="M275" s="27"/>
    </row>
    <row r="276" spans="1:13">
      <c r="A276" s="28">
        <v>81562</v>
      </c>
      <c r="B276" s="29" t="s">
        <v>1976</v>
      </c>
      <c r="C276" s="29" t="s">
        <v>15</v>
      </c>
      <c r="D276" s="29">
        <v>56.06</v>
      </c>
      <c r="E276" s="29" t="s">
        <v>2300</v>
      </c>
      <c r="F276" s="29" t="s">
        <v>10</v>
      </c>
      <c r="G276" s="30" t="s">
        <v>2312</v>
      </c>
      <c r="H276" s="29" t="s">
        <v>2313</v>
      </c>
      <c r="I276" s="29" t="s">
        <v>2325</v>
      </c>
      <c r="J276" s="29" t="s">
        <v>2434</v>
      </c>
      <c r="K276" s="27"/>
      <c r="L276" s="27"/>
      <c r="M276" s="27"/>
    </row>
    <row r="277" spans="1:13">
      <c r="A277" s="28">
        <v>21300</v>
      </c>
      <c r="B277" s="29" t="s">
        <v>1099</v>
      </c>
      <c r="C277" s="29" t="s">
        <v>13</v>
      </c>
      <c r="D277" s="29">
        <v>60.09</v>
      </c>
      <c r="E277" s="29" t="s">
        <v>2300</v>
      </c>
      <c r="F277" s="29" t="s">
        <v>10</v>
      </c>
      <c r="G277" s="30" t="s">
        <v>2312</v>
      </c>
      <c r="H277" s="29" t="s">
        <v>2313</v>
      </c>
      <c r="I277" s="29" t="s">
        <v>2336</v>
      </c>
      <c r="J277" s="29" t="s">
        <v>2433</v>
      </c>
      <c r="K277" s="27"/>
      <c r="L277" s="27"/>
      <c r="M277" s="27"/>
    </row>
    <row r="278" spans="1:13">
      <c r="A278" s="28">
        <v>26925</v>
      </c>
      <c r="B278" s="29" t="s">
        <v>905</v>
      </c>
      <c r="C278" s="29" t="s">
        <v>13</v>
      </c>
      <c r="D278" s="29">
        <v>49.07</v>
      </c>
      <c r="E278" s="29" t="s">
        <v>2300</v>
      </c>
      <c r="F278" s="29" t="s">
        <v>10</v>
      </c>
      <c r="G278" s="30" t="s">
        <v>2342</v>
      </c>
      <c r="H278" s="29" t="s">
        <v>2313</v>
      </c>
      <c r="I278" s="29" t="s">
        <v>2340</v>
      </c>
      <c r="J278" s="29" t="s">
        <v>2426</v>
      </c>
      <c r="K278" s="27"/>
      <c r="L278" s="27"/>
      <c r="M278" s="27"/>
    </row>
    <row r="279" spans="1:13">
      <c r="A279" s="28">
        <v>24475</v>
      </c>
      <c r="B279" s="29" t="s">
        <v>1804</v>
      </c>
      <c r="C279" s="29" t="s">
        <v>15</v>
      </c>
      <c r="D279" s="29">
        <v>55</v>
      </c>
      <c r="E279" s="29" t="s">
        <v>2300</v>
      </c>
      <c r="F279" s="29" t="s">
        <v>10</v>
      </c>
      <c r="G279" s="30" t="s">
        <v>2342</v>
      </c>
      <c r="H279" s="29" t="s">
        <v>2313</v>
      </c>
      <c r="I279" s="29" t="s">
        <v>2375</v>
      </c>
      <c r="J279" s="29" t="s">
        <v>2433</v>
      </c>
      <c r="K279" s="27"/>
      <c r="L279" s="27"/>
      <c r="M279" s="27"/>
    </row>
    <row r="280" spans="1:13">
      <c r="A280" s="28">
        <v>30563</v>
      </c>
      <c r="B280" s="29" t="s">
        <v>1402</v>
      </c>
      <c r="C280" s="29" t="s">
        <v>15</v>
      </c>
      <c r="D280" s="29">
        <v>36.04</v>
      </c>
      <c r="E280" s="29" t="s">
        <v>2300</v>
      </c>
      <c r="F280" s="29" t="s">
        <v>10</v>
      </c>
      <c r="G280" s="30" t="s">
        <v>2312</v>
      </c>
      <c r="H280" s="29" t="s">
        <v>2313</v>
      </c>
      <c r="I280" s="29" t="s">
        <v>2357</v>
      </c>
      <c r="J280" s="29" t="s">
        <v>2430</v>
      </c>
      <c r="K280" s="27"/>
      <c r="L280" s="27"/>
      <c r="M280" s="27"/>
    </row>
    <row r="281" spans="1:13">
      <c r="A281" s="28">
        <v>28778</v>
      </c>
      <c r="B281" s="29" t="s">
        <v>1544</v>
      </c>
      <c r="C281" s="29" t="s">
        <v>15</v>
      </c>
      <c r="D281" s="29">
        <v>53.05</v>
      </c>
      <c r="E281" s="29" t="s">
        <v>2300</v>
      </c>
      <c r="F281" s="29" t="s">
        <v>10</v>
      </c>
      <c r="G281" s="30" t="s">
        <v>2312</v>
      </c>
      <c r="H281" s="29" t="s">
        <v>2313</v>
      </c>
      <c r="I281" s="29" t="s">
        <v>2339</v>
      </c>
      <c r="J281" s="29" t="s">
        <v>2429</v>
      </c>
      <c r="K281" s="27"/>
      <c r="L281" s="27"/>
      <c r="M281" s="27"/>
    </row>
    <row r="282" spans="1:13">
      <c r="A282" s="28">
        <v>21345</v>
      </c>
      <c r="B282" s="29" t="s">
        <v>1102</v>
      </c>
      <c r="C282" s="29" t="s">
        <v>13</v>
      </c>
      <c r="D282" s="29">
        <v>66.09</v>
      </c>
      <c r="E282" s="29" t="s">
        <v>2300</v>
      </c>
      <c r="F282" s="29" t="s">
        <v>10</v>
      </c>
      <c r="G282" s="30" t="s">
        <v>2312</v>
      </c>
      <c r="H282" s="29" t="s">
        <v>2313</v>
      </c>
      <c r="I282" s="29" t="s">
        <v>2336</v>
      </c>
      <c r="J282" s="29" t="s">
        <v>2433</v>
      </c>
      <c r="K282" s="27"/>
      <c r="L282" s="27"/>
      <c r="M282" s="27"/>
    </row>
    <row r="283" spans="1:13">
      <c r="A283" s="28">
        <v>22736</v>
      </c>
      <c r="B283" s="29" t="s">
        <v>1057</v>
      </c>
      <c r="C283" s="29" t="s">
        <v>13</v>
      </c>
      <c r="D283" s="29">
        <v>59.08</v>
      </c>
      <c r="E283" s="29" t="s">
        <v>2300</v>
      </c>
      <c r="F283" s="29" t="s">
        <v>10</v>
      </c>
      <c r="G283" s="30" t="s">
        <v>2312</v>
      </c>
      <c r="H283" s="29" t="s">
        <v>2313</v>
      </c>
      <c r="I283" s="29" t="s">
        <v>2325</v>
      </c>
      <c r="J283" s="29" t="s">
        <v>2434</v>
      </c>
      <c r="K283" s="27"/>
      <c r="L283" s="27"/>
      <c r="M283" s="27"/>
    </row>
    <row r="284" spans="1:13">
      <c r="A284" s="28">
        <v>25414</v>
      </c>
      <c r="B284" s="29" t="s">
        <v>1762</v>
      </c>
      <c r="C284" s="29" t="s">
        <v>15</v>
      </c>
      <c r="D284" s="29">
        <v>50.11</v>
      </c>
      <c r="E284" s="29" t="s">
        <v>2300</v>
      </c>
      <c r="F284" s="29" t="s">
        <v>10</v>
      </c>
      <c r="G284" s="30" t="s">
        <v>2312</v>
      </c>
      <c r="H284" s="29" t="s">
        <v>2313</v>
      </c>
      <c r="I284" s="29" t="s">
        <v>2340</v>
      </c>
      <c r="J284" s="29" t="s">
        <v>2426</v>
      </c>
      <c r="K284" s="27"/>
      <c r="L284" s="27"/>
      <c r="M284" s="27"/>
    </row>
    <row r="285" spans="1:13">
      <c r="A285" s="28">
        <v>31562</v>
      </c>
      <c r="B285" s="29" t="s">
        <v>509</v>
      </c>
      <c r="C285" s="29" t="s">
        <v>13</v>
      </c>
      <c r="D285" s="29">
        <v>40.01</v>
      </c>
      <c r="E285" s="29" t="s">
        <v>2300</v>
      </c>
      <c r="F285" s="29" t="s">
        <v>10</v>
      </c>
      <c r="G285" s="30" t="s">
        <v>2312</v>
      </c>
      <c r="H285" s="29" t="s">
        <v>2313</v>
      </c>
      <c r="I285" s="29" t="s">
        <v>2314</v>
      </c>
      <c r="J285" s="29" t="s">
        <v>2427</v>
      </c>
      <c r="K285" s="27"/>
      <c r="L285" s="27"/>
      <c r="M285" s="27"/>
    </row>
    <row r="286" spans="1:13">
      <c r="A286" s="28">
        <v>29535</v>
      </c>
      <c r="B286" s="29" t="s">
        <v>735</v>
      </c>
      <c r="C286" s="29" t="s">
        <v>13</v>
      </c>
      <c r="D286" s="29">
        <v>48.09</v>
      </c>
      <c r="E286" s="29" t="s">
        <v>2300</v>
      </c>
      <c r="F286" s="29" t="s">
        <v>10</v>
      </c>
      <c r="G286" s="30" t="s">
        <v>2312</v>
      </c>
      <c r="H286" s="29" t="s">
        <v>2313</v>
      </c>
      <c r="I286" s="29" t="s">
        <v>2340</v>
      </c>
      <c r="J286" s="29" t="s">
        <v>2426</v>
      </c>
      <c r="K286" s="27"/>
      <c r="L286" s="27"/>
      <c r="M286" s="27"/>
    </row>
    <row r="287" spans="1:13">
      <c r="A287" s="28">
        <v>29875</v>
      </c>
      <c r="B287" s="29" t="s">
        <v>703</v>
      </c>
      <c r="C287" s="29" t="s">
        <v>13</v>
      </c>
      <c r="D287" s="29">
        <v>40.06</v>
      </c>
      <c r="E287" s="29" t="s">
        <v>2300</v>
      </c>
      <c r="F287" s="29" t="s">
        <v>10</v>
      </c>
      <c r="G287" s="30" t="s">
        <v>2312</v>
      </c>
      <c r="H287" s="29" t="s">
        <v>2313</v>
      </c>
      <c r="I287" s="29" t="s">
        <v>2316</v>
      </c>
      <c r="J287" s="29" t="s">
        <v>2425</v>
      </c>
      <c r="K287" s="27"/>
      <c r="L287" s="27"/>
      <c r="M287" s="27"/>
    </row>
    <row r="288" spans="1:13">
      <c r="A288" s="28">
        <v>23887</v>
      </c>
      <c r="B288" s="29" t="s">
        <v>1809</v>
      </c>
      <c r="C288" s="29" t="s">
        <v>15</v>
      </c>
      <c r="D288" s="29">
        <v>52.02</v>
      </c>
      <c r="E288" s="29" t="s">
        <v>2300</v>
      </c>
      <c r="F288" s="29" t="s">
        <v>10</v>
      </c>
      <c r="G288" s="30" t="s">
        <v>2312</v>
      </c>
      <c r="H288" s="29" t="s">
        <v>2313</v>
      </c>
      <c r="I288" s="29" t="s">
        <v>2339</v>
      </c>
      <c r="J288" s="29" t="s">
        <v>2429</v>
      </c>
      <c r="K288" s="27"/>
      <c r="L288" s="27"/>
      <c r="M288" s="27"/>
    </row>
    <row r="289" spans="1:13">
      <c r="A289" s="28">
        <v>27761</v>
      </c>
      <c r="B289" s="29" t="s">
        <v>1656</v>
      </c>
      <c r="C289" s="29" t="s">
        <v>15</v>
      </c>
      <c r="D289" s="29">
        <v>83.02</v>
      </c>
      <c r="E289" s="29" t="s">
        <v>2300</v>
      </c>
      <c r="F289" s="29" t="s">
        <v>10</v>
      </c>
      <c r="G289" s="30" t="s">
        <v>2312</v>
      </c>
      <c r="H289" s="29" t="s">
        <v>2313</v>
      </c>
      <c r="I289" s="29" t="s">
        <v>2316</v>
      </c>
      <c r="J289" s="29" t="s">
        <v>2425</v>
      </c>
      <c r="K289" s="27"/>
      <c r="L289" s="27"/>
      <c r="M289" s="27"/>
    </row>
    <row r="290" spans="1:13">
      <c r="A290" s="28">
        <v>21784</v>
      </c>
      <c r="B290" s="29" t="s">
        <v>2024</v>
      </c>
      <c r="C290" s="29" t="s">
        <v>15</v>
      </c>
      <c r="D290" s="29">
        <v>60</v>
      </c>
      <c r="E290" s="29" t="s">
        <v>2300</v>
      </c>
      <c r="F290" s="29" t="s">
        <v>10</v>
      </c>
      <c r="G290" s="30" t="s">
        <v>2312</v>
      </c>
      <c r="H290" s="29" t="s">
        <v>2313</v>
      </c>
      <c r="I290" s="29" t="s">
        <v>2340</v>
      </c>
      <c r="J290" s="29" t="s">
        <v>2426</v>
      </c>
      <c r="K290" s="27"/>
      <c r="L290" s="27"/>
      <c r="M290" s="27"/>
    </row>
    <row r="291" spans="1:13">
      <c r="A291" s="28">
        <v>33148</v>
      </c>
      <c r="B291" s="29" t="s">
        <v>1191</v>
      </c>
      <c r="C291" s="29" t="s">
        <v>15</v>
      </c>
      <c r="D291" s="29">
        <v>42.07</v>
      </c>
      <c r="E291" s="29" t="s">
        <v>2300</v>
      </c>
      <c r="F291" s="29" t="s">
        <v>10</v>
      </c>
      <c r="G291" s="30" t="s">
        <v>2312</v>
      </c>
      <c r="H291" s="29" t="s">
        <v>2313</v>
      </c>
      <c r="I291" s="29" t="s">
        <v>2323</v>
      </c>
      <c r="J291" s="29" t="s">
        <v>2438</v>
      </c>
      <c r="K291" s="27"/>
      <c r="L291" s="27"/>
      <c r="M291" s="27"/>
    </row>
    <row r="292" spans="1:13">
      <c r="A292" s="28">
        <v>23181</v>
      </c>
      <c r="B292" s="29" t="s">
        <v>1034</v>
      </c>
      <c r="C292" s="29" t="s">
        <v>13</v>
      </c>
      <c r="D292" s="29">
        <v>61.07</v>
      </c>
      <c r="E292" s="29" t="s">
        <v>2300</v>
      </c>
      <c r="F292" s="29" t="s">
        <v>10</v>
      </c>
      <c r="G292" s="30" t="s">
        <v>2312</v>
      </c>
      <c r="H292" s="29" t="s">
        <v>2313</v>
      </c>
      <c r="I292" s="29" t="s">
        <v>2325</v>
      </c>
      <c r="J292" s="29" t="s">
        <v>2434</v>
      </c>
      <c r="K292" s="27"/>
      <c r="L292" s="27"/>
      <c r="M292" s="27"/>
    </row>
    <row r="293" spans="1:13">
      <c r="A293" s="28">
        <v>7794</v>
      </c>
      <c r="B293" s="29" t="s">
        <v>2275</v>
      </c>
      <c r="C293" s="29" t="s">
        <v>15</v>
      </c>
      <c r="D293" s="29">
        <v>66</v>
      </c>
      <c r="E293" s="29" t="s">
        <v>2300</v>
      </c>
      <c r="F293" s="29" t="s">
        <v>10</v>
      </c>
      <c r="G293" s="30" t="s">
        <v>2312</v>
      </c>
      <c r="H293" s="29" t="s">
        <v>2313</v>
      </c>
      <c r="I293" s="29" t="s">
        <v>2325</v>
      </c>
      <c r="J293" s="29" t="s">
        <v>2434</v>
      </c>
      <c r="K293" s="27"/>
      <c r="L293" s="27"/>
      <c r="M293" s="27"/>
    </row>
    <row r="294" spans="1:13">
      <c r="A294" s="28">
        <v>25211</v>
      </c>
      <c r="B294" s="29" t="s">
        <v>957</v>
      </c>
      <c r="C294" s="29" t="s">
        <v>13</v>
      </c>
      <c r="D294" s="29">
        <v>54.04</v>
      </c>
      <c r="E294" s="29" t="s">
        <v>2300</v>
      </c>
      <c r="F294" s="29" t="s">
        <v>10</v>
      </c>
      <c r="G294" s="30" t="s">
        <v>2312</v>
      </c>
      <c r="H294" s="29" t="s">
        <v>2313</v>
      </c>
      <c r="I294" s="29" t="s">
        <v>2339</v>
      </c>
      <c r="J294" s="29" t="s">
        <v>2429</v>
      </c>
      <c r="K294" s="27"/>
      <c r="L294" s="27"/>
      <c r="M294" s="27"/>
    </row>
    <row r="295" spans="1:13">
      <c r="A295" s="28">
        <v>23006</v>
      </c>
      <c r="B295" s="29" t="s">
        <v>1913</v>
      </c>
      <c r="C295" s="29" t="s">
        <v>15</v>
      </c>
      <c r="D295" s="29">
        <v>70.06</v>
      </c>
      <c r="E295" s="29" t="s">
        <v>2300</v>
      </c>
      <c r="F295" s="29" t="s">
        <v>10</v>
      </c>
      <c r="G295" s="30" t="s">
        <v>2312</v>
      </c>
      <c r="H295" s="29" t="s">
        <v>2313</v>
      </c>
      <c r="I295" s="29" t="s">
        <v>2340</v>
      </c>
      <c r="J295" s="29" t="s">
        <v>2426</v>
      </c>
      <c r="K295" s="27"/>
      <c r="L295" s="27"/>
      <c r="M295" s="27"/>
    </row>
    <row r="296" spans="1:13">
      <c r="A296" s="28">
        <v>24692</v>
      </c>
      <c r="B296" s="29" t="s">
        <v>2006</v>
      </c>
      <c r="C296" s="29" t="s">
        <v>15</v>
      </c>
      <c r="D296" s="29">
        <v>57.06</v>
      </c>
      <c r="E296" s="29" t="s">
        <v>2300</v>
      </c>
      <c r="F296" s="29" t="s">
        <v>10</v>
      </c>
      <c r="G296" s="30" t="s">
        <v>2312</v>
      </c>
      <c r="H296" s="29" t="s">
        <v>2313</v>
      </c>
      <c r="I296" s="29" t="s">
        <v>2357</v>
      </c>
      <c r="J296" s="29" t="s">
        <v>2430</v>
      </c>
      <c r="K296" s="27"/>
      <c r="L296" s="27"/>
      <c r="M296" s="27"/>
    </row>
    <row r="297" spans="1:13">
      <c r="A297" s="28">
        <v>30383</v>
      </c>
      <c r="B297" s="29" t="s">
        <v>663</v>
      </c>
      <c r="C297" s="29" t="s">
        <v>13</v>
      </c>
      <c r="D297" s="29">
        <v>36.07</v>
      </c>
      <c r="E297" s="29" t="s">
        <v>2300</v>
      </c>
      <c r="F297" s="29" t="s">
        <v>10</v>
      </c>
      <c r="G297" s="30" t="s">
        <v>2312</v>
      </c>
      <c r="H297" s="29" t="s">
        <v>2313</v>
      </c>
      <c r="I297" s="29" t="s">
        <v>2340</v>
      </c>
      <c r="J297" s="29" t="s">
        <v>2426</v>
      </c>
      <c r="K297" s="27"/>
      <c r="L297" s="27"/>
      <c r="M297" s="27"/>
    </row>
    <row r="298" spans="1:13">
      <c r="A298" s="28">
        <v>27459</v>
      </c>
      <c r="B298" s="29" t="s">
        <v>874</v>
      </c>
      <c r="C298" s="29" t="s">
        <v>13</v>
      </c>
      <c r="D298" s="29">
        <v>45.1</v>
      </c>
      <c r="E298" s="29" t="s">
        <v>2300</v>
      </c>
      <c r="F298" s="29" t="s">
        <v>10</v>
      </c>
      <c r="G298" s="30" t="s">
        <v>2312</v>
      </c>
      <c r="H298" s="29" t="s">
        <v>2313</v>
      </c>
      <c r="I298" s="29" t="s">
        <v>2318</v>
      </c>
      <c r="J298" s="29" t="s">
        <v>2428</v>
      </c>
      <c r="K298" s="27"/>
      <c r="L298" s="27"/>
      <c r="M298" s="27"/>
    </row>
    <row r="299" spans="1:13">
      <c r="A299" s="28">
        <v>24455</v>
      </c>
      <c r="B299" s="29" t="s">
        <v>930</v>
      </c>
      <c r="C299" s="29" t="s">
        <v>13</v>
      </c>
      <c r="D299" s="29">
        <v>72.02</v>
      </c>
      <c r="E299" s="29" t="s">
        <v>2300</v>
      </c>
      <c r="F299" s="29" t="s">
        <v>10</v>
      </c>
      <c r="G299" s="30" t="s">
        <v>2312</v>
      </c>
      <c r="H299" s="29" t="s">
        <v>2313</v>
      </c>
      <c r="I299" s="29" t="s">
        <v>2357</v>
      </c>
      <c r="J299" s="29" t="s">
        <v>2430</v>
      </c>
      <c r="K299" s="27"/>
      <c r="L299" s="27"/>
      <c r="M299" s="27"/>
    </row>
    <row r="300" spans="1:13">
      <c r="A300" s="28">
        <v>97015</v>
      </c>
      <c r="B300" s="29" t="s">
        <v>464</v>
      </c>
      <c r="C300" s="29" t="s">
        <v>13</v>
      </c>
      <c r="D300" s="29">
        <v>61.1</v>
      </c>
      <c r="E300" s="29" t="s">
        <v>2300</v>
      </c>
      <c r="F300" s="29" t="s">
        <v>10</v>
      </c>
      <c r="G300" s="30" t="s">
        <v>2312</v>
      </c>
      <c r="H300" s="29" t="s">
        <v>2313</v>
      </c>
      <c r="I300" s="29" t="s">
        <v>2314</v>
      </c>
      <c r="J300" s="29" t="s">
        <v>2427</v>
      </c>
      <c r="K300" s="27"/>
      <c r="L300" s="27"/>
      <c r="M300" s="27"/>
    </row>
    <row r="301" spans="1:13">
      <c r="A301" s="28">
        <v>23769</v>
      </c>
      <c r="B301" s="29" t="s">
        <v>1854</v>
      </c>
      <c r="C301" s="29" t="s">
        <v>15</v>
      </c>
      <c r="D301" s="29">
        <v>51.01</v>
      </c>
      <c r="E301" s="29" t="s">
        <v>2300</v>
      </c>
      <c r="F301" s="29" t="s">
        <v>10</v>
      </c>
      <c r="G301" s="30" t="s">
        <v>2312</v>
      </c>
      <c r="H301" s="29" t="s">
        <v>2313</v>
      </c>
      <c r="I301" s="29" t="s">
        <v>2336</v>
      </c>
      <c r="J301" s="29" t="s">
        <v>2433</v>
      </c>
      <c r="K301" s="27"/>
      <c r="L301" s="27"/>
      <c r="M301" s="27"/>
    </row>
    <row r="302" spans="1:13">
      <c r="A302" s="28">
        <v>28095</v>
      </c>
      <c r="B302" s="29" t="s">
        <v>1560</v>
      </c>
      <c r="C302" s="29" t="s">
        <v>15</v>
      </c>
      <c r="D302" s="29">
        <v>55.06</v>
      </c>
      <c r="E302" s="29" t="s">
        <v>2300</v>
      </c>
      <c r="F302" s="29" t="s">
        <v>10</v>
      </c>
      <c r="G302" s="30" t="s">
        <v>2312</v>
      </c>
      <c r="H302" s="29" t="s">
        <v>2313</v>
      </c>
      <c r="I302" s="29" t="s">
        <v>2314</v>
      </c>
      <c r="J302" s="29" t="s">
        <v>2427</v>
      </c>
      <c r="K302" s="27"/>
      <c r="L302" s="27"/>
      <c r="M302" s="27"/>
    </row>
    <row r="303" spans="1:13">
      <c r="A303" s="28">
        <v>31238</v>
      </c>
      <c r="B303" s="29" t="s">
        <v>1329</v>
      </c>
      <c r="C303" s="29" t="s">
        <v>15</v>
      </c>
      <c r="D303" s="29">
        <v>34.08</v>
      </c>
      <c r="E303" s="29" t="s">
        <v>2300</v>
      </c>
      <c r="F303" s="29" t="s">
        <v>10</v>
      </c>
      <c r="G303" s="30" t="s">
        <v>2312</v>
      </c>
      <c r="H303" s="29" t="s">
        <v>2313</v>
      </c>
      <c r="I303" s="29" t="s">
        <v>2318</v>
      </c>
      <c r="J303" s="29" t="s">
        <v>2428</v>
      </c>
      <c r="K303" s="27"/>
      <c r="L303" s="27"/>
      <c r="M303" s="27"/>
    </row>
    <row r="304" spans="1:13">
      <c r="A304" s="28">
        <v>25280</v>
      </c>
      <c r="B304" s="29" t="s">
        <v>946</v>
      </c>
      <c r="C304" s="29" t="s">
        <v>13</v>
      </c>
      <c r="D304" s="29">
        <v>50.06</v>
      </c>
      <c r="E304" s="29" t="s">
        <v>2300</v>
      </c>
      <c r="F304" s="29" t="s">
        <v>10</v>
      </c>
      <c r="G304" s="30" t="s">
        <v>2312</v>
      </c>
      <c r="H304" s="29" t="s">
        <v>2313</v>
      </c>
      <c r="I304" s="29" t="s">
        <v>2376</v>
      </c>
      <c r="J304" s="29" t="s">
        <v>2435</v>
      </c>
      <c r="K304" s="27"/>
      <c r="L304" s="27"/>
      <c r="M304" s="27"/>
    </row>
    <row r="305" spans="1:13">
      <c r="A305" s="28">
        <v>28867</v>
      </c>
      <c r="B305" s="29" t="s">
        <v>1553</v>
      </c>
      <c r="C305" s="29" t="s">
        <v>15</v>
      </c>
      <c r="D305" s="29">
        <v>65.069999999999993</v>
      </c>
      <c r="E305" s="29" t="s">
        <v>2300</v>
      </c>
      <c r="F305" s="29" t="s">
        <v>10</v>
      </c>
      <c r="G305" s="30" t="s">
        <v>2312</v>
      </c>
      <c r="H305" s="29" t="s">
        <v>2313</v>
      </c>
      <c r="I305" s="29" t="s">
        <v>2325</v>
      </c>
      <c r="J305" s="29" t="s">
        <v>2434</v>
      </c>
      <c r="K305" s="27"/>
      <c r="L305" s="27"/>
      <c r="M305" s="27"/>
    </row>
    <row r="306" spans="1:13">
      <c r="A306" s="28">
        <v>7839</v>
      </c>
      <c r="B306" s="29" t="s">
        <v>2119</v>
      </c>
      <c r="C306" s="29" t="s">
        <v>15</v>
      </c>
      <c r="D306" s="29">
        <v>70</v>
      </c>
      <c r="E306" s="29" t="s">
        <v>2300</v>
      </c>
      <c r="F306" s="29" t="s">
        <v>10</v>
      </c>
      <c r="G306" s="30" t="s">
        <v>2312</v>
      </c>
      <c r="H306" s="29" t="s">
        <v>2313</v>
      </c>
      <c r="I306" s="29" t="s">
        <v>2336</v>
      </c>
      <c r="J306" s="29" t="s">
        <v>2433</v>
      </c>
      <c r="K306" s="27"/>
      <c r="L306" s="27"/>
      <c r="M306" s="27"/>
    </row>
    <row r="307" spans="1:13">
      <c r="A307" s="28">
        <v>26046</v>
      </c>
      <c r="B307" s="29" t="s">
        <v>1747</v>
      </c>
      <c r="C307" s="29" t="s">
        <v>15</v>
      </c>
      <c r="D307" s="29">
        <v>65.03</v>
      </c>
      <c r="E307" s="29" t="s">
        <v>2300</v>
      </c>
      <c r="F307" s="29" t="s">
        <v>10</v>
      </c>
      <c r="G307" s="30" t="s">
        <v>2342</v>
      </c>
      <c r="H307" s="29" t="s">
        <v>2313</v>
      </c>
      <c r="I307" s="29" t="s">
        <v>2318</v>
      </c>
      <c r="J307" s="29" t="s">
        <v>2428</v>
      </c>
      <c r="K307" s="27"/>
      <c r="L307" s="27"/>
      <c r="M307" s="27"/>
    </row>
    <row r="308" spans="1:13">
      <c r="A308" s="28">
        <v>23079</v>
      </c>
      <c r="B308" s="29" t="s">
        <v>1921</v>
      </c>
      <c r="C308" s="29" t="s">
        <v>15</v>
      </c>
      <c r="D308" s="29">
        <v>57.03</v>
      </c>
      <c r="E308" s="29" t="s">
        <v>2300</v>
      </c>
      <c r="F308" s="29" t="s">
        <v>10</v>
      </c>
      <c r="G308" s="30" t="s">
        <v>2312</v>
      </c>
      <c r="H308" s="29" t="s">
        <v>2313</v>
      </c>
      <c r="I308" s="29" t="s">
        <v>2343</v>
      </c>
      <c r="J308" s="29" t="s">
        <v>2435</v>
      </c>
      <c r="K308" s="27"/>
      <c r="L308" s="27"/>
      <c r="M308" s="27"/>
    </row>
    <row r="309" spans="1:13">
      <c r="A309" s="28">
        <v>29555</v>
      </c>
      <c r="B309" s="29" t="s">
        <v>742</v>
      </c>
      <c r="C309" s="29" t="s">
        <v>13</v>
      </c>
      <c r="D309" s="29">
        <v>57.06</v>
      </c>
      <c r="E309" s="29" t="s">
        <v>2300</v>
      </c>
      <c r="F309" s="29" t="s">
        <v>10</v>
      </c>
      <c r="G309" s="30" t="s">
        <v>2312</v>
      </c>
      <c r="H309" s="29" t="s">
        <v>2313</v>
      </c>
      <c r="I309" s="29" t="s">
        <v>2340</v>
      </c>
      <c r="J309" s="29" t="s">
        <v>2426</v>
      </c>
      <c r="K309" s="27"/>
      <c r="L309" s="27"/>
      <c r="M309" s="27"/>
    </row>
    <row r="310" spans="1:13">
      <c r="A310" s="28">
        <v>7827</v>
      </c>
      <c r="B310" s="29" t="s">
        <v>2180</v>
      </c>
      <c r="C310" s="29" t="s">
        <v>15</v>
      </c>
      <c r="D310" s="29">
        <v>60.07</v>
      </c>
      <c r="E310" s="29" t="s">
        <v>2300</v>
      </c>
      <c r="F310" s="29" t="s">
        <v>10</v>
      </c>
      <c r="G310" s="30" t="s">
        <v>2312</v>
      </c>
      <c r="H310" s="29" t="s">
        <v>2313</v>
      </c>
      <c r="I310" s="29" t="s">
        <v>2325</v>
      </c>
      <c r="J310" s="29" t="s">
        <v>2434</v>
      </c>
      <c r="K310" s="27"/>
      <c r="L310" s="27"/>
      <c r="M310" s="27"/>
    </row>
    <row r="311" spans="1:13">
      <c r="A311" s="28">
        <v>29971</v>
      </c>
      <c r="B311" s="29" t="s">
        <v>1461</v>
      </c>
      <c r="C311" s="29" t="s">
        <v>15</v>
      </c>
      <c r="D311" s="29">
        <v>71.09</v>
      </c>
      <c r="E311" s="29" t="s">
        <v>2300</v>
      </c>
      <c r="F311" s="29" t="s">
        <v>10</v>
      </c>
      <c r="G311" s="30" t="s">
        <v>2312</v>
      </c>
      <c r="H311" s="29" t="s">
        <v>2313</v>
      </c>
      <c r="I311" s="29" t="s">
        <v>2314</v>
      </c>
      <c r="J311" s="29" t="s">
        <v>2427</v>
      </c>
      <c r="K311" s="27"/>
      <c r="L311" s="27"/>
      <c r="M311" s="27"/>
    </row>
    <row r="312" spans="1:13">
      <c r="A312" s="28">
        <v>24660</v>
      </c>
      <c r="B312" s="29" t="s">
        <v>948</v>
      </c>
      <c r="C312" s="29" t="s">
        <v>13</v>
      </c>
      <c r="D312" s="29">
        <v>62.05</v>
      </c>
      <c r="E312" s="29" t="s">
        <v>2300</v>
      </c>
      <c r="F312" s="29" t="s">
        <v>10</v>
      </c>
      <c r="G312" s="30" t="s">
        <v>2312</v>
      </c>
      <c r="H312" s="29" t="s">
        <v>2313</v>
      </c>
      <c r="I312" s="29" t="s">
        <v>2336</v>
      </c>
      <c r="J312" s="29" t="s">
        <v>2433</v>
      </c>
      <c r="K312" s="27"/>
      <c r="L312" s="27"/>
      <c r="M312" s="27"/>
    </row>
    <row r="313" spans="1:13">
      <c r="A313" s="28">
        <v>27600</v>
      </c>
      <c r="B313" s="29" t="s">
        <v>1674</v>
      </c>
      <c r="C313" s="29" t="s">
        <v>15</v>
      </c>
      <c r="D313" s="29">
        <v>58.09</v>
      </c>
      <c r="E313" s="29" t="s">
        <v>2300</v>
      </c>
      <c r="F313" s="29" t="s">
        <v>10</v>
      </c>
      <c r="G313" s="30" t="s">
        <v>2342</v>
      </c>
      <c r="H313" s="29" t="s">
        <v>2313</v>
      </c>
      <c r="I313" s="29" t="s">
        <v>2352</v>
      </c>
      <c r="J313" s="29" t="s">
        <v>2440</v>
      </c>
      <c r="K313" s="27"/>
      <c r="L313" s="27"/>
      <c r="M313" s="27"/>
    </row>
    <row r="314" spans="1:13">
      <c r="A314" s="28">
        <v>28886</v>
      </c>
      <c r="B314" s="29" t="s">
        <v>764</v>
      </c>
      <c r="C314" s="29" t="s">
        <v>13</v>
      </c>
      <c r="D314" s="29">
        <v>42.07</v>
      </c>
      <c r="E314" s="29" t="s">
        <v>2300</v>
      </c>
      <c r="F314" s="29" t="s">
        <v>10</v>
      </c>
      <c r="G314" s="30" t="s">
        <v>2312</v>
      </c>
      <c r="H314" s="29" t="s">
        <v>2313</v>
      </c>
      <c r="I314" s="29" t="s">
        <v>2318</v>
      </c>
      <c r="J314" s="29" t="s">
        <v>2428</v>
      </c>
      <c r="K314" s="27"/>
      <c r="L314" s="27"/>
      <c r="M314" s="27"/>
    </row>
    <row r="315" spans="1:13">
      <c r="A315" s="28">
        <v>32896</v>
      </c>
      <c r="B315" s="29" t="s">
        <v>466</v>
      </c>
      <c r="C315" s="29" t="s">
        <v>13</v>
      </c>
      <c r="D315" s="29">
        <v>30.04</v>
      </c>
      <c r="E315" s="29" t="s">
        <v>2300</v>
      </c>
      <c r="F315" s="29" t="s">
        <v>10</v>
      </c>
      <c r="G315" s="30" t="s">
        <v>2327</v>
      </c>
      <c r="H315" s="29" t="s">
        <v>2328</v>
      </c>
      <c r="I315" s="29" t="s">
        <v>2314</v>
      </c>
      <c r="J315" s="29" t="s">
        <v>2427</v>
      </c>
      <c r="K315" s="27"/>
      <c r="L315" s="27"/>
      <c r="M315" s="27"/>
    </row>
    <row r="316" spans="1:13">
      <c r="A316" s="28">
        <v>23548</v>
      </c>
      <c r="B316" s="29" t="s">
        <v>1859</v>
      </c>
      <c r="C316" s="29" t="s">
        <v>15</v>
      </c>
      <c r="D316" s="29">
        <v>52.11</v>
      </c>
      <c r="E316" s="29" t="s">
        <v>2300</v>
      </c>
      <c r="F316" s="29" t="s">
        <v>10</v>
      </c>
      <c r="G316" s="30" t="s">
        <v>2312</v>
      </c>
      <c r="H316" s="29" t="s">
        <v>2313</v>
      </c>
      <c r="I316" s="29" t="s">
        <v>2339</v>
      </c>
      <c r="J316" s="29" t="s">
        <v>2429</v>
      </c>
      <c r="K316" s="27"/>
      <c r="L316" s="27"/>
      <c r="M316" s="27"/>
    </row>
    <row r="317" spans="1:13">
      <c r="A317" s="28">
        <v>24341</v>
      </c>
      <c r="B317" s="29" t="s">
        <v>1795</v>
      </c>
      <c r="C317" s="29" t="s">
        <v>15</v>
      </c>
      <c r="D317" s="29">
        <v>62.09</v>
      </c>
      <c r="E317" s="29" t="s">
        <v>2300</v>
      </c>
      <c r="F317" s="29" t="s">
        <v>10</v>
      </c>
      <c r="G317" s="30" t="s">
        <v>2312</v>
      </c>
      <c r="H317" s="29" t="s">
        <v>2313</v>
      </c>
      <c r="I317" s="29" t="s">
        <v>2318</v>
      </c>
      <c r="J317" s="29" t="s">
        <v>2428</v>
      </c>
      <c r="K317" s="27"/>
      <c r="L317" s="27"/>
      <c r="M317" s="27"/>
    </row>
    <row r="318" spans="1:13">
      <c r="A318" s="28">
        <v>28952</v>
      </c>
      <c r="B318" s="29" t="s">
        <v>780</v>
      </c>
      <c r="C318" s="29" t="s">
        <v>13</v>
      </c>
      <c r="D318" s="29">
        <v>49.11</v>
      </c>
      <c r="E318" s="29" t="s">
        <v>2300</v>
      </c>
      <c r="F318" s="29" t="s">
        <v>10</v>
      </c>
      <c r="G318" s="30" t="s">
        <v>2312</v>
      </c>
      <c r="H318" s="29" t="s">
        <v>2313</v>
      </c>
      <c r="I318" s="29" t="s">
        <v>2314</v>
      </c>
      <c r="J318" s="29" t="s">
        <v>2427</v>
      </c>
      <c r="K318" s="27"/>
      <c r="L318" s="27"/>
      <c r="M318" s="27"/>
    </row>
    <row r="319" spans="1:13">
      <c r="A319" s="28">
        <v>22080</v>
      </c>
      <c r="B319" s="29" t="s">
        <v>1984</v>
      </c>
      <c r="C319" s="29" t="s">
        <v>15</v>
      </c>
      <c r="D319" s="29">
        <v>64.02</v>
      </c>
      <c r="E319" s="29" t="s">
        <v>2300</v>
      </c>
      <c r="F319" s="29" t="s">
        <v>10</v>
      </c>
      <c r="G319" s="30" t="s">
        <v>2312</v>
      </c>
      <c r="H319" s="29" t="s">
        <v>2313</v>
      </c>
      <c r="I319" s="29" t="s">
        <v>2314</v>
      </c>
      <c r="J319" s="29" t="s">
        <v>2427</v>
      </c>
      <c r="K319" s="27"/>
      <c r="L319" s="27"/>
      <c r="M319" s="27"/>
    </row>
    <row r="320" spans="1:13">
      <c r="A320" s="28">
        <v>25283</v>
      </c>
      <c r="B320" s="29" t="s">
        <v>1768</v>
      </c>
      <c r="C320" s="29" t="s">
        <v>15</v>
      </c>
      <c r="D320" s="29">
        <v>55.07</v>
      </c>
      <c r="E320" s="29" t="s">
        <v>2300</v>
      </c>
      <c r="F320" s="29" t="s">
        <v>10</v>
      </c>
      <c r="G320" s="30" t="s">
        <v>2312</v>
      </c>
      <c r="H320" s="29" t="s">
        <v>2313</v>
      </c>
      <c r="I320" s="29" t="s">
        <v>2316</v>
      </c>
      <c r="J320" s="29" t="s">
        <v>2425</v>
      </c>
      <c r="K320" s="27"/>
      <c r="L320" s="27"/>
      <c r="M320" s="27"/>
    </row>
    <row r="321" spans="1:13">
      <c r="A321" s="28">
        <v>26240</v>
      </c>
      <c r="B321" s="29" t="s">
        <v>915</v>
      </c>
      <c r="C321" s="29" t="s">
        <v>13</v>
      </c>
      <c r="D321" s="29">
        <v>48.06</v>
      </c>
      <c r="E321" s="29" t="s">
        <v>2300</v>
      </c>
      <c r="F321" s="29" t="s">
        <v>10</v>
      </c>
      <c r="G321" s="30" t="s">
        <v>2312</v>
      </c>
      <c r="H321" s="29" t="s">
        <v>2313</v>
      </c>
      <c r="I321" s="29" t="s">
        <v>2318</v>
      </c>
      <c r="J321" s="29" t="s">
        <v>2428</v>
      </c>
      <c r="K321" s="27"/>
      <c r="L321" s="27"/>
      <c r="M321" s="27"/>
    </row>
    <row r="322" spans="1:13">
      <c r="A322" s="28">
        <v>26838</v>
      </c>
      <c r="B322" s="29" t="s">
        <v>1536</v>
      </c>
      <c r="C322" s="29" t="s">
        <v>15</v>
      </c>
      <c r="D322" s="29">
        <v>71.010000000000005</v>
      </c>
      <c r="E322" s="29" t="s">
        <v>2300</v>
      </c>
      <c r="F322" s="29" t="s">
        <v>10</v>
      </c>
      <c r="G322" s="30" t="s">
        <v>2312</v>
      </c>
      <c r="H322" s="29" t="s">
        <v>2313</v>
      </c>
      <c r="I322" s="29" t="s">
        <v>2318</v>
      </c>
      <c r="J322" s="29" t="s">
        <v>2428</v>
      </c>
      <c r="K322" s="27"/>
      <c r="L322" s="27"/>
      <c r="M322" s="27"/>
    </row>
    <row r="323" spans="1:13">
      <c r="A323" s="28">
        <v>23010</v>
      </c>
      <c r="B323" s="29" t="s">
        <v>1915</v>
      </c>
      <c r="C323" s="29" t="s">
        <v>15</v>
      </c>
      <c r="D323" s="29">
        <v>52.11</v>
      </c>
      <c r="E323" s="29" t="s">
        <v>2300</v>
      </c>
      <c r="F323" s="29" t="s">
        <v>10</v>
      </c>
      <c r="G323" s="30" t="s">
        <v>2312</v>
      </c>
      <c r="H323" s="29" t="s">
        <v>2313</v>
      </c>
      <c r="I323" s="29" t="s">
        <v>2336</v>
      </c>
      <c r="J323" s="29" t="s">
        <v>2433</v>
      </c>
      <c r="K323" s="27"/>
      <c r="L323" s="27"/>
      <c r="M323" s="27"/>
    </row>
    <row r="324" spans="1:13">
      <c r="A324" s="28">
        <v>23809</v>
      </c>
      <c r="B324" s="29" t="s">
        <v>1000</v>
      </c>
      <c r="C324" s="29" t="s">
        <v>13</v>
      </c>
      <c r="D324" s="29">
        <v>64.040000000000006</v>
      </c>
      <c r="E324" s="29" t="s">
        <v>2300</v>
      </c>
      <c r="F324" s="29" t="s">
        <v>10</v>
      </c>
      <c r="G324" s="30" t="s">
        <v>2312</v>
      </c>
      <c r="H324" s="29" t="s">
        <v>2313</v>
      </c>
      <c r="I324" s="29" t="s">
        <v>2343</v>
      </c>
      <c r="J324" s="29" t="s">
        <v>2435</v>
      </c>
      <c r="K324" s="27"/>
      <c r="L324" s="27"/>
      <c r="M324" s="27"/>
    </row>
    <row r="325" spans="1:13">
      <c r="A325" s="28">
        <v>32128</v>
      </c>
      <c r="B325" s="29" t="s">
        <v>1243</v>
      </c>
      <c r="C325" s="29" t="s">
        <v>15</v>
      </c>
      <c r="D325" s="29">
        <v>34</v>
      </c>
      <c r="E325" s="29" t="s">
        <v>2300</v>
      </c>
      <c r="F325" s="29" t="s">
        <v>10</v>
      </c>
      <c r="G325" s="30" t="s">
        <v>2338</v>
      </c>
      <c r="H325" s="29" t="s">
        <v>2313</v>
      </c>
      <c r="I325" s="29" t="s">
        <v>2340</v>
      </c>
      <c r="J325" s="29" t="s">
        <v>2426</v>
      </c>
      <c r="K325" s="27"/>
      <c r="L325" s="27"/>
      <c r="M325" s="27"/>
    </row>
    <row r="326" spans="1:13">
      <c r="A326" s="28">
        <v>30777</v>
      </c>
      <c r="B326" s="29" t="s">
        <v>1372</v>
      </c>
      <c r="C326" s="29" t="s">
        <v>15</v>
      </c>
      <c r="D326" s="29">
        <v>35.08</v>
      </c>
      <c r="E326" s="29" t="s">
        <v>2300</v>
      </c>
      <c r="F326" s="29" t="s">
        <v>10</v>
      </c>
      <c r="G326" s="30" t="s">
        <v>2312</v>
      </c>
      <c r="H326" s="29" t="s">
        <v>2313</v>
      </c>
      <c r="I326" s="29" t="s">
        <v>2314</v>
      </c>
      <c r="J326" s="29" t="s">
        <v>2427</v>
      </c>
      <c r="K326" s="27"/>
      <c r="L326" s="27"/>
      <c r="M326" s="27"/>
    </row>
    <row r="327" spans="1:13">
      <c r="A327" s="28">
        <v>22912</v>
      </c>
      <c r="B327" s="29" t="s">
        <v>1926</v>
      </c>
      <c r="C327" s="29" t="s">
        <v>15</v>
      </c>
      <c r="D327" s="29">
        <v>55.11</v>
      </c>
      <c r="E327" s="29" t="s">
        <v>2300</v>
      </c>
      <c r="F327" s="29" t="s">
        <v>10</v>
      </c>
      <c r="G327" s="30" t="s">
        <v>2312</v>
      </c>
      <c r="H327" s="29" t="s">
        <v>2313</v>
      </c>
      <c r="I327" s="29" t="s">
        <v>2343</v>
      </c>
      <c r="J327" s="29" t="s">
        <v>2435</v>
      </c>
      <c r="K327" s="27"/>
      <c r="L327" s="27"/>
      <c r="M327" s="27"/>
    </row>
    <row r="328" spans="1:13">
      <c r="A328" s="28">
        <v>27634</v>
      </c>
      <c r="B328" s="29" t="s">
        <v>1672</v>
      </c>
      <c r="C328" s="29" t="s">
        <v>15</v>
      </c>
      <c r="D328" s="29">
        <v>68.069999999999993</v>
      </c>
      <c r="E328" s="29" t="s">
        <v>2300</v>
      </c>
      <c r="F328" s="29" t="s">
        <v>10</v>
      </c>
      <c r="G328" s="30" t="s">
        <v>2342</v>
      </c>
      <c r="H328" s="29" t="s">
        <v>2313</v>
      </c>
      <c r="I328" s="29" t="s">
        <v>2340</v>
      </c>
      <c r="J328" s="29" t="s">
        <v>2426</v>
      </c>
      <c r="K328" s="27"/>
      <c r="L328" s="27"/>
      <c r="M328" s="27"/>
    </row>
    <row r="329" spans="1:13">
      <c r="A329" s="28">
        <v>8121</v>
      </c>
      <c r="B329" s="29" t="s">
        <v>2101</v>
      </c>
      <c r="C329" s="29" t="s">
        <v>15</v>
      </c>
      <c r="D329" s="29">
        <v>65.08</v>
      </c>
      <c r="E329" s="29" t="s">
        <v>2300</v>
      </c>
      <c r="F329" s="29" t="s">
        <v>10</v>
      </c>
      <c r="G329" s="30" t="s">
        <v>2345</v>
      </c>
      <c r="H329" s="29" t="s">
        <v>2328</v>
      </c>
      <c r="I329" s="29" t="s">
        <v>2318</v>
      </c>
      <c r="J329" s="29" t="s">
        <v>2428</v>
      </c>
      <c r="K329" s="27"/>
      <c r="L329" s="27"/>
      <c r="M329" s="27"/>
    </row>
    <row r="330" spans="1:13">
      <c r="A330" s="28">
        <v>23552</v>
      </c>
      <c r="B330" s="29" t="s">
        <v>1860</v>
      </c>
      <c r="C330" s="29" t="s">
        <v>15</v>
      </c>
      <c r="D330" s="29">
        <v>64.03</v>
      </c>
      <c r="E330" s="29" t="s">
        <v>2300</v>
      </c>
      <c r="F330" s="29" t="s">
        <v>10</v>
      </c>
      <c r="G330" s="30" t="s">
        <v>2312</v>
      </c>
      <c r="H330" s="29" t="s">
        <v>2313</v>
      </c>
      <c r="I330" s="29" t="s">
        <v>2336</v>
      </c>
      <c r="J330" s="29" t="s">
        <v>2433</v>
      </c>
      <c r="K330" s="27"/>
      <c r="L330" s="27"/>
      <c r="M330" s="27"/>
    </row>
    <row r="331" spans="1:13">
      <c r="A331" s="28">
        <v>8122</v>
      </c>
      <c r="B331" s="29" t="s">
        <v>1101</v>
      </c>
      <c r="C331" s="29" t="s">
        <v>13</v>
      </c>
      <c r="D331" s="29">
        <v>66.010000000000005</v>
      </c>
      <c r="E331" s="29" t="s">
        <v>2300</v>
      </c>
      <c r="F331" s="29" t="s">
        <v>10</v>
      </c>
      <c r="G331" s="30" t="s">
        <v>2312</v>
      </c>
      <c r="H331" s="29" t="s">
        <v>2313</v>
      </c>
      <c r="I331" s="29" t="s">
        <v>2352</v>
      </c>
      <c r="J331" s="29" t="s">
        <v>2440</v>
      </c>
      <c r="K331" s="27"/>
      <c r="L331" s="27"/>
      <c r="M331" s="27"/>
    </row>
    <row r="332" spans="1:13">
      <c r="A332" s="28">
        <v>30486</v>
      </c>
      <c r="B332" s="29" t="s">
        <v>1289</v>
      </c>
      <c r="C332" s="29" t="s">
        <v>15</v>
      </c>
      <c r="D332" s="29">
        <v>38.08</v>
      </c>
      <c r="E332" s="29" t="s">
        <v>2300</v>
      </c>
      <c r="F332" s="29" t="s">
        <v>10</v>
      </c>
      <c r="G332" s="30" t="s">
        <v>2312</v>
      </c>
      <c r="H332" s="29" t="s">
        <v>2313</v>
      </c>
      <c r="I332" s="29" t="s">
        <v>2314</v>
      </c>
      <c r="J332" s="29" t="s">
        <v>2427</v>
      </c>
      <c r="K332" s="27"/>
      <c r="L332" s="27"/>
      <c r="M332" s="27"/>
    </row>
    <row r="333" spans="1:13">
      <c r="A333" s="28">
        <v>21965</v>
      </c>
      <c r="B333" s="29" t="s">
        <v>1997</v>
      </c>
      <c r="C333" s="29" t="s">
        <v>15</v>
      </c>
      <c r="D333" s="29">
        <v>63.05</v>
      </c>
      <c r="E333" s="29" t="s">
        <v>2300</v>
      </c>
      <c r="F333" s="29" t="s">
        <v>10</v>
      </c>
      <c r="G333" s="30" t="s">
        <v>2312</v>
      </c>
      <c r="H333" s="29" t="s">
        <v>2313</v>
      </c>
      <c r="I333" s="29" t="s">
        <v>2325</v>
      </c>
      <c r="J333" s="29" t="s">
        <v>2434</v>
      </c>
      <c r="K333" s="27"/>
      <c r="L333" s="27"/>
      <c r="M333" s="27"/>
    </row>
    <row r="334" spans="1:13">
      <c r="A334" s="28">
        <v>27589</v>
      </c>
      <c r="B334" s="29" t="s">
        <v>1606</v>
      </c>
      <c r="C334" s="29" t="s">
        <v>15</v>
      </c>
      <c r="D334" s="29">
        <v>55.03</v>
      </c>
      <c r="E334" s="29" t="s">
        <v>2300</v>
      </c>
      <c r="F334" s="29" t="s">
        <v>10</v>
      </c>
      <c r="G334" s="30" t="s">
        <v>2312</v>
      </c>
      <c r="H334" s="29" t="s">
        <v>2313</v>
      </c>
      <c r="I334" s="29" t="s">
        <v>2316</v>
      </c>
      <c r="J334" s="29" t="s">
        <v>2425</v>
      </c>
      <c r="K334" s="27"/>
      <c r="L334" s="27"/>
      <c r="M334" s="27"/>
    </row>
    <row r="335" spans="1:13">
      <c r="A335" s="28">
        <v>28699</v>
      </c>
      <c r="B335" s="29" t="s">
        <v>799</v>
      </c>
      <c r="C335" s="29" t="s">
        <v>13</v>
      </c>
      <c r="D335" s="29">
        <v>41.03</v>
      </c>
      <c r="E335" s="29" t="s">
        <v>2300</v>
      </c>
      <c r="F335" s="29" t="s">
        <v>10</v>
      </c>
      <c r="G335" s="30" t="s">
        <v>2312</v>
      </c>
      <c r="H335" s="29" t="s">
        <v>2313</v>
      </c>
      <c r="I335" s="29" t="s">
        <v>2352</v>
      </c>
      <c r="J335" s="29" t="s">
        <v>2440</v>
      </c>
      <c r="K335" s="27"/>
      <c r="L335" s="27"/>
      <c r="M335" s="27"/>
    </row>
    <row r="336" spans="1:13">
      <c r="A336" s="28">
        <v>31666</v>
      </c>
      <c r="B336" s="29" t="s">
        <v>556</v>
      </c>
      <c r="C336" s="29" t="s">
        <v>13</v>
      </c>
      <c r="D336" s="29">
        <v>43.11</v>
      </c>
      <c r="E336" s="29" t="s">
        <v>2300</v>
      </c>
      <c r="F336" s="29" t="s">
        <v>10</v>
      </c>
      <c r="G336" s="30" t="s">
        <v>2312</v>
      </c>
      <c r="H336" s="29" t="s">
        <v>2313</v>
      </c>
      <c r="I336" s="29" t="s">
        <v>2314</v>
      </c>
      <c r="J336" s="29" t="s">
        <v>2427</v>
      </c>
      <c r="K336" s="27"/>
      <c r="L336" s="27"/>
      <c r="M336" s="27"/>
    </row>
    <row r="337" spans="1:13">
      <c r="A337" s="28">
        <v>23048</v>
      </c>
      <c r="B337" s="29" t="s">
        <v>1918</v>
      </c>
      <c r="C337" s="29" t="s">
        <v>15</v>
      </c>
      <c r="D337" s="29">
        <v>75.08</v>
      </c>
      <c r="E337" s="29" t="s">
        <v>2300</v>
      </c>
      <c r="F337" s="29" t="s">
        <v>10</v>
      </c>
      <c r="G337" s="30" t="s">
        <v>2312</v>
      </c>
      <c r="H337" s="29" t="s">
        <v>2313</v>
      </c>
      <c r="I337" s="29" t="s">
        <v>2340</v>
      </c>
      <c r="J337" s="29" t="s">
        <v>2426</v>
      </c>
      <c r="K337" s="27"/>
      <c r="L337" s="27"/>
      <c r="M337" s="27"/>
    </row>
    <row r="338" spans="1:13">
      <c r="A338" s="28">
        <v>8125</v>
      </c>
      <c r="B338" s="29" t="s">
        <v>2133</v>
      </c>
      <c r="C338" s="29" t="s">
        <v>15</v>
      </c>
      <c r="D338" s="29">
        <v>62</v>
      </c>
      <c r="E338" s="29" t="s">
        <v>2300</v>
      </c>
      <c r="F338" s="29" t="s">
        <v>10</v>
      </c>
      <c r="G338" s="30" t="s">
        <v>2312</v>
      </c>
      <c r="H338" s="29" t="s">
        <v>2313</v>
      </c>
      <c r="I338" s="29" t="s">
        <v>2350</v>
      </c>
      <c r="J338" s="29" t="s">
        <v>2441</v>
      </c>
      <c r="K338" s="27"/>
      <c r="L338" s="27"/>
      <c r="M338" s="27"/>
    </row>
    <row r="339" spans="1:13">
      <c r="A339" s="28">
        <v>28311</v>
      </c>
      <c r="B339" s="29" t="s">
        <v>816</v>
      </c>
      <c r="C339" s="29" t="s">
        <v>13</v>
      </c>
      <c r="D339" s="29">
        <v>70.11</v>
      </c>
      <c r="E339" s="29" t="s">
        <v>2300</v>
      </c>
      <c r="F339" s="29" t="s">
        <v>10</v>
      </c>
      <c r="G339" s="30" t="s">
        <v>2312</v>
      </c>
      <c r="H339" s="29" t="s">
        <v>2313</v>
      </c>
      <c r="I339" s="29" t="s">
        <v>2318</v>
      </c>
      <c r="J339" s="29" t="s">
        <v>2428</v>
      </c>
      <c r="K339" s="27"/>
      <c r="L339" s="27"/>
      <c r="M339" s="27"/>
    </row>
    <row r="340" spans="1:13">
      <c r="A340" s="28">
        <v>24236</v>
      </c>
      <c r="B340" s="29" t="s">
        <v>1816</v>
      </c>
      <c r="C340" s="29" t="s">
        <v>15</v>
      </c>
      <c r="D340" s="29">
        <v>59.04</v>
      </c>
      <c r="E340" s="29" t="s">
        <v>2300</v>
      </c>
      <c r="F340" s="29" t="s">
        <v>10</v>
      </c>
      <c r="G340" s="30" t="s">
        <v>2342</v>
      </c>
      <c r="H340" s="29" t="s">
        <v>2313</v>
      </c>
      <c r="I340" s="29" t="s">
        <v>2318</v>
      </c>
      <c r="J340" s="29" t="s">
        <v>2428</v>
      </c>
      <c r="K340" s="27"/>
      <c r="L340" s="27"/>
      <c r="M340" s="27"/>
    </row>
    <row r="341" spans="1:13">
      <c r="A341" s="28">
        <v>23359</v>
      </c>
      <c r="B341" s="29" t="s">
        <v>1872</v>
      </c>
      <c r="C341" s="29" t="s">
        <v>15</v>
      </c>
      <c r="D341" s="29">
        <v>54.1</v>
      </c>
      <c r="E341" s="29" t="s">
        <v>2300</v>
      </c>
      <c r="F341" s="29" t="s">
        <v>10</v>
      </c>
      <c r="G341" s="30" t="s">
        <v>2342</v>
      </c>
      <c r="H341" s="29" t="s">
        <v>2313</v>
      </c>
      <c r="I341" s="29" t="s">
        <v>2339</v>
      </c>
      <c r="J341" s="29" t="s">
        <v>2429</v>
      </c>
      <c r="K341" s="27"/>
      <c r="L341" s="27"/>
      <c r="M341" s="27"/>
    </row>
    <row r="342" spans="1:13">
      <c r="A342" s="28">
        <v>22716</v>
      </c>
      <c r="B342" s="29" t="s">
        <v>1946</v>
      </c>
      <c r="C342" s="29" t="s">
        <v>15</v>
      </c>
      <c r="D342" s="29">
        <v>58.01</v>
      </c>
      <c r="E342" s="29" t="s">
        <v>2300</v>
      </c>
      <c r="F342" s="29" t="s">
        <v>10</v>
      </c>
      <c r="G342" s="30" t="s">
        <v>2312</v>
      </c>
      <c r="H342" s="29" t="s">
        <v>2313</v>
      </c>
      <c r="I342" s="29" t="s">
        <v>2320</v>
      </c>
      <c r="J342" s="29" t="s">
        <v>2432</v>
      </c>
      <c r="K342" s="27"/>
      <c r="L342" s="27"/>
      <c r="M342" s="27"/>
    </row>
    <row r="343" spans="1:13">
      <c r="A343" s="28">
        <v>30671</v>
      </c>
      <c r="B343" s="29" t="s">
        <v>625</v>
      </c>
      <c r="C343" s="29" t="s">
        <v>13</v>
      </c>
      <c r="D343" s="29">
        <v>43.04</v>
      </c>
      <c r="E343" s="29" t="s">
        <v>2300</v>
      </c>
      <c r="F343" s="29" t="s">
        <v>10</v>
      </c>
      <c r="G343" s="30" t="s">
        <v>2342</v>
      </c>
      <c r="H343" s="29" t="s">
        <v>2313</v>
      </c>
      <c r="I343" s="29" t="s">
        <v>2329</v>
      </c>
      <c r="J343" s="29" t="s">
        <v>2431</v>
      </c>
      <c r="K343" s="27"/>
      <c r="L343" s="27"/>
      <c r="M343" s="27"/>
    </row>
    <row r="344" spans="1:13">
      <c r="A344" s="28">
        <v>31959</v>
      </c>
      <c r="B344" s="29" t="s">
        <v>1216</v>
      </c>
      <c r="C344" s="29" t="s">
        <v>15</v>
      </c>
      <c r="D344" s="29">
        <v>47</v>
      </c>
      <c r="E344" s="29" t="s">
        <v>2300</v>
      </c>
      <c r="F344" s="29" t="s">
        <v>10</v>
      </c>
      <c r="G344" s="30" t="s">
        <v>2312</v>
      </c>
      <c r="H344" s="29" t="s">
        <v>2313</v>
      </c>
      <c r="I344" s="29" t="s">
        <v>2334</v>
      </c>
      <c r="J344" s="29" t="s">
        <v>2439</v>
      </c>
      <c r="K344" s="27"/>
      <c r="L344" s="27"/>
      <c r="M344" s="27"/>
    </row>
    <row r="345" spans="1:13">
      <c r="A345" s="28">
        <v>21329</v>
      </c>
      <c r="B345" s="29" t="s">
        <v>2075</v>
      </c>
      <c r="C345" s="29" t="s">
        <v>15</v>
      </c>
      <c r="D345" s="29">
        <v>60.1</v>
      </c>
      <c r="E345" s="29" t="s">
        <v>2300</v>
      </c>
      <c r="F345" s="29" t="s">
        <v>10</v>
      </c>
      <c r="G345" s="30" t="s">
        <v>2312</v>
      </c>
      <c r="H345" s="29" t="s">
        <v>2313</v>
      </c>
      <c r="I345" s="29" t="s">
        <v>2320</v>
      </c>
      <c r="J345" s="29" t="s">
        <v>2432</v>
      </c>
      <c r="K345" s="27"/>
      <c r="L345" s="27"/>
      <c r="M345" s="27"/>
    </row>
    <row r="346" spans="1:13">
      <c r="A346" s="28">
        <v>23103</v>
      </c>
      <c r="B346" s="29" t="s">
        <v>1857</v>
      </c>
      <c r="C346" s="29" t="s">
        <v>15</v>
      </c>
      <c r="D346" s="29">
        <v>59.1</v>
      </c>
      <c r="E346" s="29" t="s">
        <v>2300</v>
      </c>
      <c r="F346" s="29" t="s">
        <v>10</v>
      </c>
      <c r="G346" s="30" t="s">
        <v>2312</v>
      </c>
      <c r="H346" s="29" t="s">
        <v>2313</v>
      </c>
      <c r="I346" s="29" t="s">
        <v>2340</v>
      </c>
      <c r="J346" s="29" t="s">
        <v>2426</v>
      </c>
      <c r="K346" s="27"/>
      <c r="L346" s="27"/>
      <c r="M346" s="27"/>
    </row>
    <row r="347" spans="1:13">
      <c r="A347" s="28">
        <v>29423</v>
      </c>
      <c r="B347" s="29" t="s">
        <v>729</v>
      </c>
      <c r="C347" s="29" t="s">
        <v>13</v>
      </c>
      <c r="D347" s="29">
        <v>40.049999999999997</v>
      </c>
      <c r="E347" s="29" t="s">
        <v>2300</v>
      </c>
      <c r="F347" s="29" t="s">
        <v>10</v>
      </c>
      <c r="G347" s="30" t="s">
        <v>2342</v>
      </c>
      <c r="H347" s="29" t="s">
        <v>2313</v>
      </c>
      <c r="I347" s="29" t="s">
        <v>2339</v>
      </c>
      <c r="J347" s="29" t="s">
        <v>2429</v>
      </c>
      <c r="K347" s="27"/>
      <c r="L347" s="27"/>
      <c r="M347" s="27"/>
    </row>
    <row r="348" spans="1:13">
      <c r="A348" s="28">
        <v>30789</v>
      </c>
      <c r="B348" s="29" t="s">
        <v>1368</v>
      </c>
      <c r="C348" s="29" t="s">
        <v>15</v>
      </c>
      <c r="D348" s="29">
        <v>44.08</v>
      </c>
      <c r="E348" s="29" t="s">
        <v>2300</v>
      </c>
      <c r="F348" s="29" t="s">
        <v>10</v>
      </c>
      <c r="G348" s="30" t="s">
        <v>2312</v>
      </c>
      <c r="H348" s="29" t="s">
        <v>2313</v>
      </c>
      <c r="I348" s="29" t="s">
        <v>2339</v>
      </c>
      <c r="J348" s="29" t="s">
        <v>2429</v>
      </c>
      <c r="K348" s="27"/>
      <c r="L348" s="27"/>
      <c r="M348" s="27"/>
    </row>
    <row r="349" spans="1:13">
      <c r="A349" s="28">
        <v>31068</v>
      </c>
      <c r="B349" s="29" t="s">
        <v>602</v>
      </c>
      <c r="C349" s="29" t="s">
        <v>13</v>
      </c>
      <c r="D349" s="29">
        <v>48.08</v>
      </c>
      <c r="E349" s="29" t="s">
        <v>2300</v>
      </c>
      <c r="F349" s="29" t="s">
        <v>10</v>
      </c>
      <c r="G349" s="30" t="s">
        <v>2312</v>
      </c>
      <c r="H349" s="29" t="s">
        <v>2313</v>
      </c>
      <c r="I349" s="29" t="s">
        <v>2352</v>
      </c>
      <c r="J349" s="29" t="s">
        <v>2440</v>
      </c>
      <c r="K349" s="27"/>
      <c r="L349" s="27"/>
      <c r="M349" s="27"/>
    </row>
    <row r="350" spans="1:13">
      <c r="A350" s="28">
        <v>8214</v>
      </c>
      <c r="B350" s="29" t="s">
        <v>2098</v>
      </c>
      <c r="C350" s="29" t="s">
        <v>15</v>
      </c>
      <c r="D350" s="29">
        <v>58.08</v>
      </c>
      <c r="E350" s="29" t="s">
        <v>2300</v>
      </c>
      <c r="F350" s="29" t="s">
        <v>10</v>
      </c>
      <c r="G350" s="30" t="s">
        <v>2312</v>
      </c>
      <c r="H350" s="29" t="s">
        <v>2313</v>
      </c>
      <c r="I350" s="29" t="s">
        <v>2325</v>
      </c>
      <c r="J350" s="29" t="s">
        <v>2434</v>
      </c>
      <c r="K350" s="27"/>
      <c r="L350" s="27"/>
      <c r="M350" s="27"/>
    </row>
    <row r="351" spans="1:13">
      <c r="A351" s="28">
        <v>26504</v>
      </c>
      <c r="B351" s="29" t="s">
        <v>886</v>
      </c>
      <c r="C351" s="29" t="s">
        <v>13</v>
      </c>
      <c r="D351" s="29">
        <v>44</v>
      </c>
      <c r="E351" s="29" t="s">
        <v>2300</v>
      </c>
      <c r="F351" s="29" t="s">
        <v>10</v>
      </c>
      <c r="G351" s="30" t="s">
        <v>2312</v>
      </c>
      <c r="H351" s="29" t="s">
        <v>2313</v>
      </c>
      <c r="I351" s="29" t="s">
        <v>2336</v>
      </c>
      <c r="J351" s="29" t="s">
        <v>2433</v>
      </c>
      <c r="K351" s="27"/>
      <c r="L351" s="27"/>
      <c r="M351" s="27"/>
    </row>
    <row r="352" spans="1:13">
      <c r="A352" s="28">
        <v>21934</v>
      </c>
      <c r="B352" s="29" t="s">
        <v>1076</v>
      </c>
      <c r="C352" s="29" t="s">
        <v>13</v>
      </c>
      <c r="D352" s="29">
        <v>57</v>
      </c>
      <c r="E352" s="29" t="s">
        <v>2300</v>
      </c>
      <c r="F352" s="29" t="s">
        <v>10</v>
      </c>
      <c r="G352" s="30" t="s">
        <v>2312</v>
      </c>
      <c r="H352" s="29" t="s">
        <v>2313</v>
      </c>
      <c r="I352" s="29" t="s">
        <v>2351</v>
      </c>
      <c r="J352" s="29" t="s">
        <v>2442</v>
      </c>
      <c r="K352" s="27"/>
      <c r="L352" s="27"/>
      <c r="M352" s="27"/>
    </row>
    <row r="353" spans="1:13">
      <c r="A353" s="28">
        <v>8301</v>
      </c>
      <c r="B353" s="29" t="s">
        <v>1121</v>
      </c>
      <c r="C353" s="29" t="s">
        <v>13</v>
      </c>
      <c r="D353" s="29">
        <v>64.06</v>
      </c>
      <c r="E353" s="29" t="s">
        <v>2300</v>
      </c>
      <c r="F353" s="29" t="s">
        <v>10</v>
      </c>
      <c r="G353" s="30" t="s">
        <v>2312</v>
      </c>
      <c r="H353" s="29" t="s">
        <v>2313</v>
      </c>
      <c r="I353" s="29" t="s">
        <v>2343</v>
      </c>
      <c r="J353" s="29" t="s">
        <v>2435</v>
      </c>
      <c r="K353" s="27"/>
      <c r="L353" s="27"/>
      <c r="M353" s="27"/>
    </row>
    <row r="354" spans="1:13">
      <c r="A354" s="28">
        <v>28907</v>
      </c>
      <c r="B354" s="29" t="s">
        <v>782</v>
      </c>
      <c r="C354" s="29" t="s">
        <v>13</v>
      </c>
      <c r="D354" s="29">
        <v>57.1</v>
      </c>
      <c r="E354" s="29" t="s">
        <v>2300</v>
      </c>
      <c r="F354" s="29" t="s">
        <v>10</v>
      </c>
      <c r="G354" s="30" t="s">
        <v>2312</v>
      </c>
      <c r="H354" s="29" t="s">
        <v>2313</v>
      </c>
      <c r="I354" s="29" t="s">
        <v>2375</v>
      </c>
      <c r="J354" s="29" t="s">
        <v>2433</v>
      </c>
      <c r="K354" s="27"/>
      <c r="L354" s="27"/>
      <c r="M354" s="27"/>
    </row>
    <row r="355" spans="1:13">
      <c r="A355" s="28">
        <v>25569</v>
      </c>
      <c r="B355" s="29" t="s">
        <v>1279</v>
      </c>
      <c r="C355" s="29" t="s">
        <v>15</v>
      </c>
      <c r="D355" s="29">
        <v>52.03</v>
      </c>
      <c r="E355" s="29" t="s">
        <v>2300</v>
      </c>
      <c r="F355" s="29" t="s">
        <v>10</v>
      </c>
      <c r="G355" s="30" t="s">
        <v>2312</v>
      </c>
      <c r="H355" s="29" t="s">
        <v>2313</v>
      </c>
      <c r="I355" s="29" t="s">
        <v>2316</v>
      </c>
      <c r="J355" s="29" t="s">
        <v>2425</v>
      </c>
      <c r="K355" s="27"/>
      <c r="L355" s="27"/>
      <c r="M355" s="27"/>
    </row>
    <row r="356" spans="1:13">
      <c r="A356" s="28">
        <v>25660</v>
      </c>
      <c r="B356" s="29" t="s">
        <v>1751</v>
      </c>
      <c r="C356" s="29" t="s">
        <v>15</v>
      </c>
      <c r="D356" s="29">
        <v>57.1</v>
      </c>
      <c r="E356" s="29" t="s">
        <v>2300</v>
      </c>
      <c r="F356" s="29" t="s">
        <v>10</v>
      </c>
      <c r="G356" s="30" t="s">
        <v>2312</v>
      </c>
      <c r="H356" s="29" t="s">
        <v>2313</v>
      </c>
      <c r="I356" s="29" t="s">
        <v>2318</v>
      </c>
      <c r="J356" s="29" t="s">
        <v>2428</v>
      </c>
      <c r="K356" s="27"/>
      <c r="L356" s="27"/>
      <c r="M356" s="27"/>
    </row>
    <row r="357" spans="1:13">
      <c r="A357" s="28">
        <v>23046</v>
      </c>
      <c r="B357" s="29" t="s">
        <v>1043</v>
      </c>
      <c r="C357" s="29" t="s">
        <v>13</v>
      </c>
      <c r="D357" s="29">
        <v>57.05</v>
      </c>
      <c r="E357" s="29" t="s">
        <v>2300</v>
      </c>
      <c r="F357" s="29" t="s">
        <v>10</v>
      </c>
      <c r="G357" s="30" t="s">
        <v>2312</v>
      </c>
      <c r="H357" s="29" t="s">
        <v>2313</v>
      </c>
      <c r="I357" s="29" t="s">
        <v>2373</v>
      </c>
      <c r="J357" s="29" t="s">
        <v>2449</v>
      </c>
      <c r="K357" s="27"/>
      <c r="L357" s="27"/>
      <c r="M357" s="27"/>
    </row>
    <row r="358" spans="1:13">
      <c r="A358" s="28">
        <v>32361</v>
      </c>
      <c r="B358" s="29" t="s">
        <v>1235</v>
      </c>
      <c r="C358" s="29" t="s">
        <v>15</v>
      </c>
      <c r="D358" s="29">
        <v>42.08</v>
      </c>
      <c r="E358" s="29" t="s">
        <v>2300</v>
      </c>
      <c r="F358" s="29" t="s">
        <v>10</v>
      </c>
      <c r="G358" s="30" t="s">
        <v>2312</v>
      </c>
      <c r="H358" s="29" t="s">
        <v>2313</v>
      </c>
      <c r="I358" s="29" t="s">
        <v>2340</v>
      </c>
      <c r="J358" s="29" t="s">
        <v>2426</v>
      </c>
      <c r="K358" s="27"/>
      <c r="L358" s="27"/>
      <c r="M358" s="27"/>
    </row>
    <row r="359" spans="1:13">
      <c r="A359" s="28">
        <v>26402</v>
      </c>
      <c r="B359" s="29" t="s">
        <v>916</v>
      </c>
      <c r="C359" s="29" t="s">
        <v>13</v>
      </c>
      <c r="D359" s="29">
        <v>56.01</v>
      </c>
      <c r="E359" s="29" t="s">
        <v>2300</v>
      </c>
      <c r="F359" s="29" t="s">
        <v>10</v>
      </c>
      <c r="G359" s="30" t="s">
        <v>2342</v>
      </c>
      <c r="H359" s="29" t="s">
        <v>2313</v>
      </c>
      <c r="I359" s="29" t="s">
        <v>2318</v>
      </c>
      <c r="J359" s="29" t="s">
        <v>2428</v>
      </c>
      <c r="K359" s="27"/>
      <c r="L359" s="27"/>
      <c r="M359" s="27"/>
    </row>
    <row r="360" spans="1:13">
      <c r="A360" s="28">
        <v>21911</v>
      </c>
      <c r="B360" s="29" t="s">
        <v>2020</v>
      </c>
      <c r="C360" s="29" t="s">
        <v>15</v>
      </c>
      <c r="D360" s="29">
        <v>59.01</v>
      </c>
      <c r="E360" s="29" t="s">
        <v>2300</v>
      </c>
      <c r="F360" s="29" t="s">
        <v>10</v>
      </c>
      <c r="G360" s="30" t="s">
        <v>2312</v>
      </c>
      <c r="H360" s="29" t="s">
        <v>2313</v>
      </c>
      <c r="I360" s="29" t="s">
        <v>2343</v>
      </c>
      <c r="J360" s="29" t="s">
        <v>2435</v>
      </c>
      <c r="K360" s="27"/>
      <c r="L360" s="27"/>
      <c r="M360" s="27"/>
    </row>
    <row r="361" spans="1:13">
      <c r="A361" s="28">
        <v>31630</v>
      </c>
      <c r="B361" s="29" t="s">
        <v>552</v>
      </c>
      <c r="C361" s="29" t="s">
        <v>13</v>
      </c>
      <c r="D361" s="29">
        <v>40.1</v>
      </c>
      <c r="E361" s="29" t="s">
        <v>2300</v>
      </c>
      <c r="F361" s="29" t="s">
        <v>10</v>
      </c>
      <c r="G361" s="30" t="s">
        <v>2327</v>
      </c>
      <c r="H361" s="29" t="s">
        <v>2328</v>
      </c>
      <c r="I361" s="29" t="s">
        <v>2318</v>
      </c>
      <c r="J361" s="29" t="s">
        <v>2428</v>
      </c>
      <c r="K361" s="27"/>
      <c r="L361" s="27"/>
      <c r="M361" s="27"/>
    </row>
    <row r="362" spans="1:13">
      <c r="A362" s="28">
        <v>21549</v>
      </c>
      <c r="B362" s="29" t="s">
        <v>2057</v>
      </c>
      <c r="C362" s="29" t="s">
        <v>15</v>
      </c>
      <c r="D362" s="29">
        <v>60.02</v>
      </c>
      <c r="E362" s="29" t="s">
        <v>2300</v>
      </c>
      <c r="F362" s="29" t="s">
        <v>10</v>
      </c>
      <c r="G362" s="30" t="s">
        <v>2312</v>
      </c>
      <c r="H362" s="29" t="s">
        <v>2313</v>
      </c>
      <c r="I362" s="29" t="s">
        <v>2318</v>
      </c>
      <c r="J362" s="29" t="s">
        <v>2428</v>
      </c>
      <c r="K362" s="27"/>
      <c r="L362" s="27"/>
      <c r="M362" s="27"/>
    </row>
    <row r="363" spans="1:13">
      <c r="A363" s="28">
        <v>25943</v>
      </c>
      <c r="B363" s="29" t="s">
        <v>1744</v>
      </c>
      <c r="C363" s="29" t="s">
        <v>15</v>
      </c>
      <c r="D363" s="29">
        <v>65.02</v>
      </c>
      <c r="E363" s="29" t="s">
        <v>2300</v>
      </c>
      <c r="F363" s="29" t="s">
        <v>10</v>
      </c>
      <c r="G363" s="30" t="s">
        <v>2312</v>
      </c>
      <c r="H363" s="29" t="s">
        <v>2313</v>
      </c>
      <c r="I363" s="29" t="s">
        <v>2336</v>
      </c>
      <c r="J363" s="29" t="s">
        <v>2433</v>
      </c>
      <c r="K363" s="27"/>
      <c r="L363" s="27"/>
      <c r="M363" s="27"/>
    </row>
    <row r="364" spans="1:13">
      <c r="A364" s="28">
        <v>25371</v>
      </c>
      <c r="B364" s="29" t="s">
        <v>1605</v>
      </c>
      <c r="C364" s="29" t="s">
        <v>15</v>
      </c>
      <c r="D364" s="29">
        <v>57.02</v>
      </c>
      <c r="E364" s="29" t="s">
        <v>2300</v>
      </c>
      <c r="F364" s="29" t="s">
        <v>10</v>
      </c>
      <c r="G364" s="30" t="s">
        <v>2312</v>
      </c>
      <c r="H364" s="29" t="s">
        <v>2313</v>
      </c>
      <c r="I364" s="29" t="s">
        <v>2314</v>
      </c>
      <c r="J364" s="29" t="s">
        <v>2427</v>
      </c>
      <c r="K364" s="27"/>
      <c r="L364" s="27"/>
      <c r="M364" s="27"/>
    </row>
    <row r="365" spans="1:13">
      <c r="A365" s="28">
        <v>31234</v>
      </c>
      <c r="B365" s="29" t="s">
        <v>584</v>
      </c>
      <c r="C365" s="29" t="s">
        <v>13</v>
      </c>
      <c r="D365" s="29">
        <v>46.07</v>
      </c>
      <c r="E365" s="29" t="s">
        <v>2300</v>
      </c>
      <c r="F365" s="29" t="s">
        <v>10</v>
      </c>
      <c r="G365" s="30" t="s">
        <v>2312</v>
      </c>
      <c r="H365" s="29" t="s">
        <v>2313</v>
      </c>
      <c r="I365" s="29" t="s">
        <v>2314</v>
      </c>
      <c r="J365" s="29" t="s">
        <v>2427</v>
      </c>
      <c r="K365" s="27"/>
      <c r="L365" s="27"/>
      <c r="M365" s="27"/>
    </row>
    <row r="366" spans="1:13">
      <c r="A366" s="28">
        <v>24694</v>
      </c>
      <c r="B366" s="29" t="s">
        <v>1641</v>
      </c>
      <c r="C366" s="29" t="s">
        <v>15</v>
      </c>
      <c r="D366" s="29">
        <v>52.02</v>
      </c>
      <c r="E366" s="29" t="s">
        <v>2300</v>
      </c>
      <c r="F366" s="29" t="s">
        <v>10</v>
      </c>
      <c r="G366" s="30" t="s">
        <v>2312</v>
      </c>
      <c r="H366" s="29" t="s">
        <v>2313</v>
      </c>
      <c r="I366" s="29" t="s">
        <v>2350</v>
      </c>
      <c r="J366" s="29" t="s">
        <v>2441</v>
      </c>
      <c r="K366" s="27"/>
      <c r="L366" s="27"/>
      <c r="M366" s="27"/>
    </row>
    <row r="367" spans="1:13">
      <c r="A367" s="28">
        <v>21953</v>
      </c>
      <c r="B367" s="29" t="s">
        <v>1077</v>
      </c>
      <c r="C367" s="29" t="s">
        <v>13</v>
      </c>
      <c r="D367" s="29">
        <v>56.07</v>
      </c>
      <c r="E367" s="29" t="s">
        <v>2300</v>
      </c>
      <c r="F367" s="29" t="s">
        <v>10</v>
      </c>
      <c r="G367" s="30" t="s">
        <v>2312</v>
      </c>
      <c r="H367" s="29" t="s">
        <v>2313</v>
      </c>
      <c r="I367" s="29" t="s">
        <v>2325</v>
      </c>
      <c r="J367" s="29" t="s">
        <v>2434</v>
      </c>
      <c r="K367" s="27"/>
      <c r="L367" s="27"/>
      <c r="M367" s="27"/>
    </row>
    <row r="368" spans="1:13">
      <c r="A368" s="28">
        <v>32054</v>
      </c>
      <c r="B368" s="29" t="s">
        <v>1258</v>
      </c>
      <c r="C368" s="29" t="s">
        <v>15</v>
      </c>
      <c r="D368" s="29">
        <v>35.01</v>
      </c>
      <c r="E368" s="29" t="s">
        <v>2300</v>
      </c>
      <c r="F368" s="29" t="s">
        <v>10</v>
      </c>
      <c r="G368" s="30" t="s">
        <v>2327</v>
      </c>
      <c r="H368" s="29" t="s">
        <v>2328</v>
      </c>
      <c r="I368" s="29" t="s">
        <v>2339</v>
      </c>
      <c r="J368" s="29" t="s">
        <v>2429</v>
      </c>
      <c r="K368" s="27"/>
      <c r="L368" s="27"/>
      <c r="M368" s="27"/>
    </row>
    <row r="369" spans="1:13">
      <c r="A369" s="28">
        <v>8388</v>
      </c>
      <c r="B369" s="29" t="s">
        <v>2113</v>
      </c>
      <c r="C369" s="29" t="s">
        <v>15</v>
      </c>
      <c r="D369" s="29">
        <v>60.03</v>
      </c>
      <c r="E369" s="29" t="s">
        <v>2300</v>
      </c>
      <c r="F369" s="29" t="s">
        <v>10</v>
      </c>
      <c r="G369" s="30" t="s">
        <v>2312</v>
      </c>
      <c r="H369" s="29" t="s">
        <v>2313</v>
      </c>
      <c r="I369" s="29" t="s">
        <v>2343</v>
      </c>
      <c r="J369" s="29" t="s">
        <v>2435</v>
      </c>
      <c r="K369" s="27"/>
      <c r="L369" s="27"/>
      <c r="M369" s="27"/>
    </row>
    <row r="370" spans="1:13">
      <c r="A370" s="28">
        <v>26585</v>
      </c>
      <c r="B370" s="29" t="s">
        <v>906</v>
      </c>
      <c r="C370" s="29" t="s">
        <v>13</v>
      </c>
      <c r="D370" s="29">
        <v>47.01</v>
      </c>
      <c r="E370" s="29" t="s">
        <v>2300</v>
      </c>
      <c r="F370" s="29" t="s">
        <v>10</v>
      </c>
      <c r="G370" s="30" t="s">
        <v>2312</v>
      </c>
      <c r="H370" s="29" t="s">
        <v>2313</v>
      </c>
      <c r="I370" s="29" t="s">
        <v>2314</v>
      </c>
      <c r="J370" s="29" t="s">
        <v>2427</v>
      </c>
      <c r="K370" s="27"/>
      <c r="L370" s="27"/>
      <c r="M370" s="27"/>
    </row>
    <row r="371" spans="1:13">
      <c r="A371" s="28">
        <v>33079</v>
      </c>
      <c r="B371" s="29" t="s">
        <v>1193</v>
      </c>
      <c r="C371" s="29" t="s">
        <v>15</v>
      </c>
      <c r="D371" s="29">
        <v>31.01</v>
      </c>
      <c r="E371" s="29" t="s">
        <v>2300</v>
      </c>
      <c r="F371" s="29" t="s">
        <v>10</v>
      </c>
      <c r="G371" s="30" t="s">
        <v>2312</v>
      </c>
      <c r="H371" s="29" t="s">
        <v>2313</v>
      </c>
      <c r="I371" s="29" t="s">
        <v>2316</v>
      </c>
      <c r="J371" s="29" t="s">
        <v>2425</v>
      </c>
      <c r="K371" s="27"/>
      <c r="L371" s="27"/>
      <c r="M371" s="27"/>
    </row>
    <row r="372" spans="1:13">
      <c r="A372" s="28">
        <v>30154</v>
      </c>
      <c r="B372" s="29" t="s">
        <v>1399</v>
      </c>
      <c r="C372" s="29" t="s">
        <v>15</v>
      </c>
      <c r="D372" s="29">
        <v>44.1</v>
      </c>
      <c r="E372" s="29" t="s">
        <v>2300</v>
      </c>
      <c r="F372" s="29" t="s">
        <v>10</v>
      </c>
      <c r="G372" s="30" t="s">
        <v>2312</v>
      </c>
      <c r="H372" s="29" t="s">
        <v>2313</v>
      </c>
      <c r="I372" s="29" t="s">
        <v>2318</v>
      </c>
      <c r="J372" s="29" t="s">
        <v>2428</v>
      </c>
      <c r="K372" s="27"/>
      <c r="L372" s="27"/>
      <c r="M372" s="27"/>
    </row>
    <row r="373" spans="1:13">
      <c r="A373" s="28">
        <v>28698</v>
      </c>
      <c r="B373" s="29" t="s">
        <v>758</v>
      </c>
      <c r="C373" s="29" t="s">
        <v>13</v>
      </c>
      <c r="D373" s="29">
        <v>41</v>
      </c>
      <c r="E373" s="29" t="s">
        <v>2300</v>
      </c>
      <c r="F373" s="29" t="s">
        <v>10</v>
      </c>
      <c r="G373" s="30" t="s">
        <v>2312</v>
      </c>
      <c r="H373" s="29" t="s">
        <v>2313</v>
      </c>
      <c r="I373" s="29" t="s">
        <v>2329</v>
      </c>
      <c r="J373" s="29" t="s">
        <v>2431</v>
      </c>
      <c r="K373" s="27"/>
      <c r="L373" s="27"/>
      <c r="M373" s="27"/>
    </row>
    <row r="374" spans="1:13">
      <c r="A374" s="28">
        <v>23042</v>
      </c>
      <c r="B374" s="29" t="s">
        <v>1917</v>
      </c>
      <c r="C374" s="29" t="s">
        <v>15</v>
      </c>
      <c r="D374" s="29">
        <v>57.05</v>
      </c>
      <c r="E374" s="29" t="s">
        <v>2300</v>
      </c>
      <c r="F374" s="29" t="s">
        <v>10</v>
      </c>
      <c r="G374" s="30" t="s">
        <v>2312</v>
      </c>
      <c r="H374" s="29" t="s">
        <v>2313</v>
      </c>
      <c r="I374" s="29" t="s">
        <v>2336</v>
      </c>
      <c r="J374" s="29" t="s">
        <v>2433</v>
      </c>
      <c r="K374" s="27"/>
      <c r="L374" s="27"/>
      <c r="M374" s="27"/>
    </row>
    <row r="375" spans="1:13">
      <c r="A375" s="28">
        <v>23182</v>
      </c>
      <c r="B375" s="29" t="s">
        <v>1819</v>
      </c>
      <c r="C375" s="29" t="s">
        <v>15</v>
      </c>
      <c r="D375" s="29">
        <v>52.1</v>
      </c>
      <c r="E375" s="29" t="s">
        <v>2300</v>
      </c>
      <c r="F375" s="29" t="s">
        <v>10</v>
      </c>
      <c r="G375" s="30" t="s">
        <v>2312</v>
      </c>
      <c r="H375" s="29" t="s">
        <v>2313</v>
      </c>
      <c r="I375" s="29" t="s">
        <v>2336</v>
      </c>
      <c r="J375" s="29" t="s">
        <v>2433</v>
      </c>
      <c r="K375" s="27"/>
      <c r="L375" s="27"/>
      <c r="M375" s="27"/>
    </row>
    <row r="376" spans="1:13">
      <c r="A376" s="28">
        <v>24678</v>
      </c>
      <c r="B376" s="29" t="s">
        <v>962</v>
      </c>
      <c r="C376" s="29" t="s">
        <v>13</v>
      </c>
      <c r="D376" s="29">
        <v>51</v>
      </c>
      <c r="E376" s="29" t="s">
        <v>2300</v>
      </c>
      <c r="F376" s="29" t="s">
        <v>10</v>
      </c>
      <c r="G376" s="30" t="s">
        <v>2312</v>
      </c>
      <c r="H376" s="29" t="s">
        <v>2313</v>
      </c>
      <c r="I376" s="29" t="s">
        <v>2340</v>
      </c>
      <c r="J376" s="29" t="s">
        <v>2426</v>
      </c>
      <c r="K376" s="27"/>
      <c r="L376" s="27"/>
      <c r="M376" s="27"/>
    </row>
    <row r="377" spans="1:13">
      <c r="A377" s="28">
        <v>30153</v>
      </c>
      <c r="B377" s="29" t="s">
        <v>1439</v>
      </c>
      <c r="C377" s="29" t="s">
        <v>15</v>
      </c>
      <c r="D377" s="29">
        <v>53</v>
      </c>
      <c r="E377" s="29" t="s">
        <v>2300</v>
      </c>
      <c r="F377" s="29" t="s">
        <v>10</v>
      </c>
      <c r="G377" s="30" t="s">
        <v>2312</v>
      </c>
      <c r="H377" s="29" t="s">
        <v>2313</v>
      </c>
      <c r="I377" s="29" t="s">
        <v>2336</v>
      </c>
      <c r="J377" s="29" t="s">
        <v>2433</v>
      </c>
      <c r="K377" s="27"/>
      <c r="L377" s="27"/>
      <c r="M377" s="27"/>
    </row>
    <row r="378" spans="1:13">
      <c r="A378" s="28">
        <v>21805</v>
      </c>
      <c r="B378" s="29" t="s">
        <v>1088</v>
      </c>
      <c r="C378" s="29" t="s">
        <v>13</v>
      </c>
      <c r="D378" s="29">
        <v>56.05</v>
      </c>
      <c r="E378" s="29" t="s">
        <v>2300</v>
      </c>
      <c r="F378" s="29" t="s">
        <v>10</v>
      </c>
      <c r="G378" s="30" t="s">
        <v>2312</v>
      </c>
      <c r="H378" s="29" t="s">
        <v>2313</v>
      </c>
      <c r="I378" s="29" t="s">
        <v>2351</v>
      </c>
      <c r="J378" s="29" t="s">
        <v>2442</v>
      </c>
      <c r="K378" s="27"/>
      <c r="L378" s="27"/>
      <c r="M378" s="27"/>
    </row>
    <row r="379" spans="1:13">
      <c r="A379" s="28">
        <v>8620</v>
      </c>
      <c r="B379" s="29" t="s">
        <v>1137</v>
      </c>
      <c r="C379" s="29" t="s">
        <v>13</v>
      </c>
      <c r="D379" s="29">
        <v>62.04</v>
      </c>
      <c r="E379" s="29" t="s">
        <v>2300</v>
      </c>
      <c r="F379" s="29" t="s">
        <v>10</v>
      </c>
      <c r="G379" s="30" t="s">
        <v>2312</v>
      </c>
      <c r="H379" s="29" t="s">
        <v>2313</v>
      </c>
      <c r="I379" s="29" t="s">
        <v>2320</v>
      </c>
      <c r="J379" s="29" t="s">
        <v>2432</v>
      </c>
      <c r="K379" s="27"/>
      <c r="L379" s="27"/>
      <c r="M379" s="27"/>
    </row>
    <row r="380" spans="1:13">
      <c r="A380" s="28">
        <v>23945</v>
      </c>
      <c r="B380" s="29" t="s">
        <v>1847</v>
      </c>
      <c r="C380" s="29" t="s">
        <v>15</v>
      </c>
      <c r="D380" s="29">
        <v>52.05</v>
      </c>
      <c r="E380" s="29" t="s">
        <v>2300</v>
      </c>
      <c r="F380" s="29" t="s">
        <v>10</v>
      </c>
      <c r="G380" s="30" t="s">
        <v>2345</v>
      </c>
      <c r="H380" s="29" t="s">
        <v>2328</v>
      </c>
      <c r="I380" s="29" t="s">
        <v>2364</v>
      </c>
      <c r="J380" s="29" t="s">
        <v>2433</v>
      </c>
      <c r="K380" s="27"/>
      <c r="L380" s="27"/>
      <c r="M380" s="27"/>
    </row>
    <row r="381" spans="1:13">
      <c r="A381" s="28">
        <v>23171</v>
      </c>
      <c r="B381" s="29" t="s">
        <v>1029</v>
      </c>
      <c r="C381" s="29" t="s">
        <v>13</v>
      </c>
      <c r="D381" s="29">
        <v>53.05</v>
      </c>
      <c r="E381" s="29" t="s">
        <v>2300</v>
      </c>
      <c r="F381" s="29" t="s">
        <v>10</v>
      </c>
      <c r="G381" s="30" t="s">
        <v>2312</v>
      </c>
      <c r="H381" s="29" t="s">
        <v>2313</v>
      </c>
      <c r="I381" s="29" t="s">
        <v>2375</v>
      </c>
      <c r="J381" s="29" t="s">
        <v>2433</v>
      </c>
      <c r="K381" s="27"/>
      <c r="L381" s="27"/>
      <c r="M381" s="27"/>
    </row>
    <row r="382" spans="1:13">
      <c r="A382" s="28">
        <v>8500</v>
      </c>
      <c r="B382" s="29" t="s">
        <v>2238</v>
      </c>
      <c r="C382" s="29" t="s">
        <v>15</v>
      </c>
      <c r="D382" s="29">
        <v>69.03</v>
      </c>
      <c r="E382" s="29" t="s">
        <v>2300</v>
      </c>
      <c r="F382" s="29" t="s">
        <v>10</v>
      </c>
      <c r="G382" s="30" t="s">
        <v>2312</v>
      </c>
      <c r="H382" s="29" t="s">
        <v>2313</v>
      </c>
      <c r="I382" s="29" t="s">
        <v>2325</v>
      </c>
      <c r="J382" s="29" t="s">
        <v>2434</v>
      </c>
      <c r="K382" s="27"/>
      <c r="L382" s="27"/>
      <c r="M382" s="27"/>
    </row>
    <row r="383" spans="1:13">
      <c r="A383" s="28">
        <v>28753</v>
      </c>
      <c r="B383" s="29" t="s">
        <v>795</v>
      </c>
      <c r="C383" s="29" t="s">
        <v>13</v>
      </c>
      <c r="D383" s="29">
        <v>53.1</v>
      </c>
      <c r="E383" s="29" t="s">
        <v>2300</v>
      </c>
      <c r="F383" s="29" t="s">
        <v>10</v>
      </c>
      <c r="G383" s="30" t="s">
        <v>2312</v>
      </c>
      <c r="H383" s="29" t="s">
        <v>2313</v>
      </c>
      <c r="I383" s="29" t="s">
        <v>2363</v>
      </c>
      <c r="J383" s="29" t="s">
        <v>2435</v>
      </c>
      <c r="K383" s="27"/>
      <c r="L383" s="27"/>
      <c r="M383" s="27"/>
    </row>
    <row r="384" spans="1:13">
      <c r="A384" s="28">
        <v>29870</v>
      </c>
      <c r="B384" s="29" t="s">
        <v>662</v>
      </c>
      <c r="C384" s="29" t="s">
        <v>13</v>
      </c>
      <c r="D384" s="29">
        <v>45.06</v>
      </c>
      <c r="E384" s="29" t="s">
        <v>2300</v>
      </c>
      <c r="F384" s="29" t="s">
        <v>10</v>
      </c>
      <c r="G384" s="30" t="s">
        <v>2312</v>
      </c>
      <c r="H384" s="29" t="s">
        <v>2313</v>
      </c>
      <c r="I384" s="29" t="s">
        <v>2320</v>
      </c>
      <c r="J384" s="29" t="s">
        <v>2432</v>
      </c>
      <c r="K384" s="27"/>
      <c r="L384" s="27"/>
      <c r="M384" s="27"/>
    </row>
    <row r="385" spans="1:13">
      <c r="A385" s="28">
        <v>23209</v>
      </c>
      <c r="B385" s="29" t="s">
        <v>1888</v>
      </c>
      <c r="C385" s="29" t="s">
        <v>15</v>
      </c>
      <c r="D385" s="29">
        <v>61.02</v>
      </c>
      <c r="E385" s="29" t="s">
        <v>2300</v>
      </c>
      <c r="F385" s="29" t="s">
        <v>10</v>
      </c>
      <c r="G385" s="30" t="s">
        <v>2312</v>
      </c>
      <c r="H385" s="29" t="s">
        <v>2313</v>
      </c>
      <c r="I385" s="29" t="s">
        <v>2343</v>
      </c>
      <c r="J385" s="29" t="s">
        <v>2435</v>
      </c>
      <c r="K385" s="27"/>
      <c r="L385" s="27"/>
      <c r="M385" s="27"/>
    </row>
    <row r="386" spans="1:13">
      <c r="A386" s="28">
        <v>32402</v>
      </c>
      <c r="B386" s="29" t="s">
        <v>1230</v>
      </c>
      <c r="C386" s="29" t="s">
        <v>15</v>
      </c>
      <c r="D386" s="29">
        <v>39.049999999999997</v>
      </c>
      <c r="E386" s="29" t="s">
        <v>2300</v>
      </c>
      <c r="F386" s="29" t="s">
        <v>10</v>
      </c>
      <c r="G386" s="30" t="s">
        <v>2312</v>
      </c>
      <c r="H386" s="29" t="s">
        <v>2313</v>
      </c>
      <c r="I386" s="29" t="s">
        <v>2318</v>
      </c>
      <c r="J386" s="29" t="s">
        <v>2428</v>
      </c>
      <c r="K386" s="27"/>
      <c r="L386" s="27"/>
      <c r="M386" s="27"/>
    </row>
    <row r="387" spans="1:13">
      <c r="A387" s="28">
        <v>22810</v>
      </c>
      <c r="B387" s="29" t="s">
        <v>1924</v>
      </c>
      <c r="C387" s="29" t="s">
        <v>15</v>
      </c>
      <c r="D387" s="29">
        <v>57.09</v>
      </c>
      <c r="E387" s="29" t="s">
        <v>2300</v>
      </c>
      <c r="F387" s="29" t="s">
        <v>10</v>
      </c>
      <c r="G387" s="30" t="s">
        <v>2312</v>
      </c>
      <c r="H387" s="29" t="s">
        <v>2313</v>
      </c>
      <c r="I387" s="29" t="s">
        <v>2343</v>
      </c>
      <c r="J387" s="29" t="s">
        <v>2435</v>
      </c>
      <c r="K387" s="27"/>
      <c r="L387" s="27"/>
      <c r="M387" s="27"/>
    </row>
    <row r="388" spans="1:13">
      <c r="A388" s="28">
        <v>21633</v>
      </c>
      <c r="B388" s="29" t="s">
        <v>1092</v>
      </c>
      <c r="C388" s="29" t="s">
        <v>13</v>
      </c>
      <c r="D388" s="29">
        <v>56.09</v>
      </c>
      <c r="E388" s="29" t="s">
        <v>2300</v>
      </c>
      <c r="F388" s="29" t="s">
        <v>10</v>
      </c>
      <c r="G388" s="30" t="s">
        <v>2345</v>
      </c>
      <c r="H388" s="29" t="s">
        <v>2328</v>
      </c>
      <c r="I388" s="29" t="s">
        <v>2363</v>
      </c>
      <c r="J388" s="29" t="s">
        <v>2435</v>
      </c>
      <c r="K388" s="27"/>
      <c r="L388" s="27"/>
      <c r="M388" s="27"/>
    </row>
    <row r="389" spans="1:13">
      <c r="A389" s="28">
        <v>29606</v>
      </c>
      <c r="B389" s="29" t="s">
        <v>721</v>
      </c>
      <c r="C389" s="29" t="s">
        <v>13</v>
      </c>
      <c r="D389" s="29">
        <v>39.04</v>
      </c>
      <c r="E389" s="29" t="s">
        <v>2300</v>
      </c>
      <c r="F389" s="29" t="s">
        <v>10</v>
      </c>
      <c r="G389" s="30" t="s">
        <v>2312</v>
      </c>
      <c r="H389" s="29" t="s">
        <v>2313</v>
      </c>
      <c r="I389" s="29" t="s">
        <v>2318</v>
      </c>
      <c r="J389" s="29" t="s">
        <v>2428</v>
      </c>
      <c r="K389" s="27"/>
      <c r="L389" s="27"/>
      <c r="M389" s="27"/>
    </row>
    <row r="390" spans="1:13">
      <c r="A390" s="28">
        <v>23554</v>
      </c>
      <c r="B390" s="29" t="s">
        <v>1466</v>
      </c>
      <c r="C390" s="29" t="s">
        <v>15</v>
      </c>
      <c r="D390" s="29">
        <v>64.11</v>
      </c>
      <c r="E390" s="29" t="s">
        <v>2300</v>
      </c>
      <c r="F390" s="29" t="s">
        <v>10</v>
      </c>
      <c r="G390" s="30" t="s">
        <v>2312</v>
      </c>
      <c r="H390" s="29" t="s">
        <v>2313</v>
      </c>
      <c r="I390" s="29" t="s">
        <v>2318</v>
      </c>
      <c r="J390" s="29" t="s">
        <v>2428</v>
      </c>
      <c r="K390" s="27"/>
      <c r="L390" s="27"/>
      <c r="M390" s="27"/>
    </row>
    <row r="391" spans="1:13">
      <c r="A391" s="28">
        <v>27337</v>
      </c>
      <c r="B391" s="29" t="s">
        <v>1699</v>
      </c>
      <c r="C391" s="29" t="s">
        <v>15</v>
      </c>
      <c r="D391" s="29">
        <v>66.08</v>
      </c>
      <c r="E391" s="29" t="s">
        <v>2300</v>
      </c>
      <c r="F391" s="29" t="s">
        <v>10</v>
      </c>
      <c r="G391" s="30" t="s">
        <v>2342</v>
      </c>
      <c r="H391" s="29" t="s">
        <v>2313</v>
      </c>
      <c r="I391" s="29" t="s">
        <v>2314</v>
      </c>
      <c r="J391" s="29" t="s">
        <v>2427</v>
      </c>
      <c r="K391" s="27"/>
      <c r="L391" s="27"/>
      <c r="M391" s="27"/>
    </row>
    <row r="392" spans="1:13">
      <c r="A392" s="28">
        <v>8581</v>
      </c>
      <c r="B392" s="29" t="s">
        <v>2145</v>
      </c>
      <c r="C392" s="29" t="s">
        <v>15</v>
      </c>
      <c r="D392" s="29">
        <v>62.11</v>
      </c>
      <c r="E392" s="29" t="s">
        <v>2300</v>
      </c>
      <c r="F392" s="29" t="s">
        <v>10</v>
      </c>
      <c r="G392" s="30" t="s">
        <v>2312</v>
      </c>
      <c r="H392" s="29" t="s">
        <v>2313</v>
      </c>
      <c r="I392" s="29" t="s">
        <v>2340</v>
      </c>
      <c r="J392" s="29" t="s">
        <v>2426</v>
      </c>
      <c r="K392" s="27"/>
      <c r="L392" s="27"/>
      <c r="M392" s="27"/>
    </row>
    <row r="393" spans="1:13">
      <c r="A393" s="28">
        <v>32971</v>
      </c>
      <c r="B393" s="29" t="s">
        <v>1196</v>
      </c>
      <c r="C393" s="29" t="s">
        <v>15</v>
      </c>
      <c r="D393" s="29">
        <v>38.08</v>
      </c>
      <c r="E393" s="29" t="s">
        <v>2300</v>
      </c>
      <c r="F393" s="29" t="s">
        <v>10</v>
      </c>
      <c r="G393" s="30" t="s">
        <v>2312</v>
      </c>
      <c r="H393" s="29" t="s">
        <v>2313</v>
      </c>
      <c r="I393" s="29" t="s">
        <v>2314</v>
      </c>
      <c r="J393" s="29" t="s">
        <v>2427</v>
      </c>
      <c r="K393" s="27"/>
      <c r="L393" s="27"/>
      <c r="M393" s="27"/>
    </row>
    <row r="394" spans="1:13">
      <c r="A394" s="28">
        <v>25635</v>
      </c>
      <c r="B394" s="29" t="s">
        <v>1738</v>
      </c>
      <c r="C394" s="29" t="s">
        <v>15</v>
      </c>
      <c r="D394" s="29">
        <v>63.04</v>
      </c>
      <c r="E394" s="29" t="s">
        <v>2300</v>
      </c>
      <c r="F394" s="29" t="s">
        <v>10</v>
      </c>
      <c r="G394" s="30" t="s">
        <v>2312</v>
      </c>
      <c r="H394" s="29" t="s">
        <v>2313</v>
      </c>
      <c r="I394" s="29" t="s">
        <v>2318</v>
      </c>
      <c r="J394" s="29" t="s">
        <v>2428</v>
      </c>
      <c r="K394" s="27"/>
      <c r="L394" s="27"/>
      <c r="M394" s="27"/>
    </row>
    <row r="395" spans="1:13">
      <c r="A395" s="28">
        <v>8580</v>
      </c>
      <c r="B395" s="29" t="s">
        <v>2280</v>
      </c>
      <c r="C395" s="29" t="s">
        <v>15</v>
      </c>
      <c r="D395" s="29">
        <v>71.099999999999994</v>
      </c>
      <c r="E395" s="29" t="s">
        <v>2300</v>
      </c>
      <c r="F395" s="29" t="s">
        <v>10</v>
      </c>
      <c r="G395" s="30" t="s">
        <v>2327</v>
      </c>
      <c r="H395" s="29" t="s">
        <v>2328</v>
      </c>
      <c r="I395" s="29" t="s">
        <v>2363</v>
      </c>
      <c r="J395" s="29" t="s">
        <v>2435</v>
      </c>
      <c r="K395" s="27"/>
      <c r="L395" s="27"/>
      <c r="M395" s="27"/>
    </row>
    <row r="396" spans="1:13">
      <c r="A396" s="28">
        <v>27529</v>
      </c>
      <c r="B396" s="29" t="s">
        <v>864</v>
      </c>
      <c r="C396" s="29" t="s">
        <v>13</v>
      </c>
      <c r="D396" s="29">
        <v>49.05</v>
      </c>
      <c r="E396" s="29" t="s">
        <v>2300</v>
      </c>
      <c r="F396" s="29" t="s">
        <v>10</v>
      </c>
      <c r="G396" s="30" t="s">
        <v>2345</v>
      </c>
      <c r="H396" s="29" t="s">
        <v>2328</v>
      </c>
      <c r="I396" s="29" t="s">
        <v>2314</v>
      </c>
      <c r="J396" s="29" t="s">
        <v>2427</v>
      </c>
      <c r="K396" s="27"/>
      <c r="L396" s="27"/>
      <c r="M396" s="27"/>
    </row>
    <row r="397" spans="1:13">
      <c r="A397" s="28">
        <v>8680</v>
      </c>
      <c r="B397" s="29" t="s">
        <v>2241</v>
      </c>
      <c r="C397" s="29" t="s">
        <v>15</v>
      </c>
      <c r="D397" s="29">
        <v>63.04</v>
      </c>
      <c r="E397" s="29" t="s">
        <v>2300</v>
      </c>
      <c r="F397" s="29" t="s">
        <v>10</v>
      </c>
      <c r="G397" s="30" t="s">
        <v>2312</v>
      </c>
      <c r="H397" s="29" t="s">
        <v>2313</v>
      </c>
      <c r="I397" s="29" t="s">
        <v>2325</v>
      </c>
      <c r="J397" s="29" t="s">
        <v>2434</v>
      </c>
      <c r="K397" s="27"/>
      <c r="L397" s="27"/>
      <c r="M397" s="27"/>
    </row>
    <row r="398" spans="1:13">
      <c r="A398" s="28">
        <v>21995</v>
      </c>
      <c r="B398" s="29" t="s">
        <v>1123</v>
      </c>
      <c r="C398" s="29" t="s">
        <v>13</v>
      </c>
      <c r="D398" s="29">
        <v>62.04</v>
      </c>
      <c r="E398" s="29" t="s">
        <v>2300</v>
      </c>
      <c r="F398" s="29" t="s">
        <v>10</v>
      </c>
      <c r="G398" s="30" t="s">
        <v>2312</v>
      </c>
      <c r="H398" s="29" t="s">
        <v>2313</v>
      </c>
      <c r="I398" s="29" t="s">
        <v>2318</v>
      </c>
      <c r="J398" s="29" t="s">
        <v>2428</v>
      </c>
      <c r="K398" s="27"/>
      <c r="L398" s="27"/>
      <c r="M398" s="27"/>
    </row>
    <row r="399" spans="1:13">
      <c r="A399" s="28">
        <v>8710</v>
      </c>
      <c r="B399" s="29" t="s">
        <v>2170</v>
      </c>
      <c r="C399" s="29" t="s">
        <v>15</v>
      </c>
      <c r="D399" s="29">
        <v>66.010000000000005</v>
      </c>
      <c r="E399" s="29" t="s">
        <v>2300</v>
      </c>
      <c r="F399" s="29" t="s">
        <v>10</v>
      </c>
      <c r="G399" s="30" t="s">
        <v>2312</v>
      </c>
      <c r="H399" s="29" t="s">
        <v>2313</v>
      </c>
      <c r="I399" s="29" t="s">
        <v>2340</v>
      </c>
      <c r="J399" s="29" t="s">
        <v>2426</v>
      </c>
      <c r="K399" s="27"/>
      <c r="L399" s="27"/>
      <c r="M399" s="27"/>
    </row>
    <row r="400" spans="1:13">
      <c r="A400" s="28">
        <v>8720</v>
      </c>
      <c r="B400" s="29" t="s">
        <v>2270</v>
      </c>
      <c r="C400" s="29" t="s">
        <v>15</v>
      </c>
      <c r="D400" s="29">
        <v>70.010000000000005</v>
      </c>
      <c r="E400" s="29" t="s">
        <v>2300</v>
      </c>
      <c r="F400" s="29" t="s">
        <v>10</v>
      </c>
      <c r="G400" s="30" t="s">
        <v>2312</v>
      </c>
      <c r="H400" s="29" t="s">
        <v>2313</v>
      </c>
      <c r="I400" s="29" t="s">
        <v>2320</v>
      </c>
      <c r="J400" s="29" t="s">
        <v>2432</v>
      </c>
      <c r="K400" s="27"/>
      <c r="L400" s="27"/>
      <c r="M400" s="27"/>
    </row>
    <row r="401" spans="1:13">
      <c r="A401" s="28">
        <v>32328</v>
      </c>
      <c r="B401" s="29" t="s">
        <v>1236</v>
      </c>
      <c r="C401" s="29" t="s">
        <v>15</v>
      </c>
      <c r="D401" s="29">
        <v>34.090000000000003</v>
      </c>
      <c r="E401" s="29" t="s">
        <v>2300</v>
      </c>
      <c r="F401" s="29" t="s">
        <v>10</v>
      </c>
      <c r="G401" s="30" t="s">
        <v>2312</v>
      </c>
      <c r="H401" s="29" t="s">
        <v>2313</v>
      </c>
      <c r="I401" s="29" t="s">
        <v>2316</v>
      </c>
      <c r="J401" s="29" t="s">
        <v>2425</v>
      </c>
      <c r="K401" s="27"/>
      <c r="L401" s="27"/>
      <c r="M401" s="27"/>
    </row>
    <row r="402" spans="1:13">
      <c r="A402" s="28">
        <v>27886</v>
      </c>
      <c r="B402" s="29" t="s">
        <v>827</v>
      </c>
      <c r="C402" s="29" t="s">
        <v>13</v>
      </c>
      <c r="D402" s="29">
        <v>51.04</v>
      </c>
      <c r="E402" s="29" t="s">
        <v>2300</v>
      </c>
      <c r="F402" s="29" t="s">
        <v>10</v>
      </c>
      <c r="G402" s="30" t="s">
        <v>2312</v>
      </c>
      <c r="H402" s="29" t="s">
        <v>2313</v>
      </c>
      <c r="I402" s="29" t="s">
        <v>2336</v>
      </c>
      <c r="J402" s="29" t="s">
        <v>2433</v>
      </c>
      <c r="K402" s="27"/>
      <c r="L402" s="27"/>
      <c r="M402" s="27"/>
    </row>
    <row r="403" spans="1:13">
      <c r="A403" s="28">
        <v>26404</v>
      </c>
      <c r="B403" s="29" t="s">
        <v>917</v>
      </c>
      <c r="C403" s="29" t="s">
        <v>13</v>
      </c>
      <c r="D403" s="29">
        <v>52</v>
      </c>
      <c r="E403" s="29" t="s">
        <v>2300</v>
      </c>
      <c r="F403" s="29" t="s">
        <v>10</v>
      </c>
      <c r="G403" s="30" t="s">
        <v>2342</v>
      </c>
      <c r="H403" s="29" t="s">
        <v>2313</v>
      </c>
      <c r="I403" s="29" t="s">
        <v>2336</v>
      </c>
      <c r="J403" s="29" t="s">
        <v>2433</v>
      </c>
      <c r="K403" s="27"/>
      <c r="L403" s="27"/>
      <c r="M403" s="27"/>
    </row>
    <row r="404" spans="1:13">
      <c r="A404" s="28">
        <v>23061</v>
      </c>
      <c r="B404" s="29" t="s">
        <v>1045</v>
      </c>
      <c r="C404" s="29" t="s">
        <v>13</v>
      </c>
      <c r="D404" s="29">
        <v>61.11</v>
      </c>
      <c r="E404" s="29" t="s">
        <v>2300</v>
      </c>
      <c r="F404" s="29" t="s">
        <v>10</v>
      </c>
      <c r="G404" s="30" t="s">
        <v>2312</v>
      </c>
      <c r="H404" s="29" t="s">
        <v>2313</v>
      </c>
      <c r="I404" s="29" t="s">
        <v>2363</v>
      </c>
      <c r="J404" s="29" t="s">
        <v>2435</v>
      </c>
      <c r="K404" s="27"/>
      <c r="L404" s="27"/>
      <c r="M404" s="27"/>
    </row>
    <row r="405" spans="1:13">
      <c r="A405" s="28">
        <v>28238</v>
      </c>
      <c r="B405" s="29" t="s">
        <v>1531</v>
      </c>
      <c r="C405" s="29" t="s">
        <v>15</v>
      </c>
      <c r="D405" s="29">
        <v>50</v>
      </c>
      <c r="E405" s="29" t="s">
        <v>2300</v>
      </c>
      <c r="F405" s="29" t="s">
        <v>10</v>
      </c>
      <c r="G405" s="30" t="s">
        <v>2345</v>
      </c>
      <c r="H405" s="29" t="s">
        <v>2328</v>
      </c>
      <c r="I405" s="29" t="s">
        <v>2318</v>
      </c>
      <c r="J405" s="29" t="s">
        <v>2428</v>
      </c>
      <c r="K405" s="27"/>
      <c r="L405" s="27"/>
      <c r="M405" s="27"/>
    </row>
    <row r="406" spans="1:13">
      <c r="A406" s="28">
        <v>31847</v>
      </c>
      <c r="B406" s="29" t="s">
        <v>1273</v>
      </c>
      <c r="C406" s="29" t="s">
        <v>15</v>
      </c>
      <c r="D406" s="29">
        <v>41.07</v>
      </c>
      <c r="E406" s="29" t="s">
        <v>2300</v>
      </c>
      <c r="F406" s="29" t="s">
        <v>10</v>
      </c>
      <c r="G406" s="30" t="s">
        <v>2312</v>
      </c>
      <c r="H406" s="29" t="s">
        <v>2313</v>
      </c>
      <c r="I406" s="29" t="s">
        <v>2340</v>
      </c>
      <c r="J406" s="29" t="s">
        <v>2426</v>
      </c>
      <c r="K406" s="27"/>
      <c r="L406" s="27"/>
      <c r="M406" s="27"/>
    </row>
    <row r="407" spans="1:13">
      <c r="A407" s="28">
        <v>30193</v>
      </c>
      <c r="B407" s="29" t="s">
        <v>655</v>
      </c>
      <c r="C407" s="29" t="s">
        <v>13</v>
      </c>
      <c r="D407" s="29">
        <v>42.1</v>
      </c>
      <c r="E407" s="29" t="s">
        <v>2300</v>
      </c>
      <c r="F407" s="29" t="s">
        <v>10</v>
      </c>
      <c r="G407" s="30" t="s">
        <v>2312</v>
      </c>
      <c r="H407" s="29" t="s">
        <v>2313</v>
      </c>
      <c r="I407" s="29" t="s">
        <v>2339</v>
      </c>
      <c r="J407" s="29" t="s">
        <v>2429</v>
      </c>
      <c r="K407" s="27"/>
      <c r="L407" s="27"/>
      <c r="M407" s="27"/>
    </row>
    <row r="408" spans="1:13">
      <c r="A408" s="28">
        <v>28276</v>
      </c>
      <c r="B408" s="29" t="s">
        <v>824</v>
      </c>
      <c r="C408" s="29" t="s">
        <v>13</v>
      </c>
      <c r="D408" s="29">
        <v>43.03</v>
      </c>
      <c r="E408" s="29" t="s">
        <v>2300</v>
      </c>
      <c r="F408" s="29" t="s">
        <v>10</v>
      </c>
      <c r="G408" s="30" t="s">
        <v>2312</v>
      </c>
      <c r="H408" s="29" t="s">
        <v>2313</v>
      </c>
      <c r="I408" s="29" t="s">
        <v>2320</v>
      </c>
      <c r="J408" s="29" t="s">
        <v>2432</v>
      </c>
      <c r="K408" s="27"/>
      <c r="L408" s="27"/>
      <c r="M408" s="27"/>
    </row>
    <row r="409" spans="1:13">
      <c r="A409" s="28">
        <v>8761</v>
      </c>
      <c r="B409" s="29" t="s">
        <v>1713</v>
      </c>
      <c r="C409" s="29" t="s">
        <v>15</v>
      </c>
      <c r="D409" s="29">
        <v>62.07</v>
      </c>
      <c r="E409" s="29" t="s">
        <v>2300</v>
      </c>
      <c r="F409" s="29" t="s">
        <v>10</v>
      </c>
      <c r="G409" s="30" t="s">
        <v>2312</v>
      </c>
      <c r="H409" s="29" t="s">
        <v>2313</v>
      </c>
      <c r="I409" s="29" t="s">
        <v>2343</v>
      </c>
      <c r="J409" s="29" t="s">
        <v>2435</v>
      </c>
      <c r="K409" s="27"/>
      <c r="L409" s="27"/>
      <c r="M409" s="27"/>
    </row>
    <row r="410" spans="1:13">
      <c r="A410" s="28">
        <v>22904</v>
      </c>
      <c r="B410" s="29" t="s">
        <v>1771</v>
      </c>
      <c r="C410" s="29" t="s">
        <v>15</v>
      </c>
      <c r="D410" s="29">
        <v>54.07</v>
      </c>
      <c r="E410" s="29" t="s">
        <v>2300</v>
      </c>
      <c r="F410" s="29" t="s">
        <v>10</v>
      </c>
      <c r="G410" s="30" t="s">
        <v>2312</v>
      </c>
      <c r="H410" s="29" t="s">
        <v>2313</v>
      </c>
      <c r="I410" s="29" t="s">
        <v>2339</v>
      </c>
      <c r="J410" s="29" t="s">
        <v>2429</v>
      </c>
      <c r="K410" s="27"/>
      <c r="L410" s="27"/>
      <c r="M410" s="27"/>
    </row>
    <row r="411" spans="1:13">
      <c r="A411" s="28">
        <v>8777</v>
      </c>
      <c r="B411" s="29" t="s">
        <v>2150</v>
      </c>
      <c r="C411" s="29" t="s">
        <v>15</v>
      </c>
      <c r="D411" s="29">
        <v>62.05</v>
      </c>
      <c r="E411" s="29" t="s">
        <v>2300</v>
      </c>
      <c r="F411" s="29" t="s">
        <v>10</v>
      </c>
      <c r="G411" s="30" t="s">
        <v>2312</v>
      </c>
      <c r="H411" s="29" t="s">
        <v>2313</v>
      </c>
      <c r="I411" s="29" t="s">
        <v>2339</v>
      </c>
      <c r="J411" s="29" t="s">
        <v>2429</v>
      </c>
      <c r="K411" s="27"/>
      <c r="L411" s="27"/>
      <c r="M411" s="27"/>
    </row>
    <row r="412" spans="1:13">
      <c r="A412" s="28">
        <v>24478</v>
      </c>
      <c r="B412" s="29" t="s">
        <v>1793</v>
      </c>
      <c r="C412" s="29" t="s">
        <v>15</v>
      </c>
      <c r="D412" s="29">
        <v>59.08</v>
      </c>
      <c r="E412" s="29" t="s">
        <v>2300</v>
      </c>
      <c r="F412" s="29" t="s">
        <v>10</v>
      </c>
      <c r="G412" s="30" t="s">
        <v>2342</v>
      </c>
      <c r="H412" s="29" t="s">
        <v>2313</v>
      </c>
      <c r="I412" s="29" t="s">
        <v>2318</v>
      </c>
      <c r="J412" s="29" t="s">
        <v>2428</v>
      </c>
      <c r="K412" s="27"/>
      <c r="L412" s="27"/>
      <c r="M412" s="27"/>
    </row>
    <row r="413" spans="1:13">
      <c r="A413" s="28">
        <v>28615</v>
      </c>
      <c r="B413" s="29" t="s">
        <v>1181</v>
      </c>
      <c r="C413" s="29" t="s">
        <v>15</v>
      </c>
      <c r="D413" s="29">
        <v>50.02</v>
      </c>
      <c r="E413" s="29" t="s">
        <v>2300</v>
      </c>
      <c r="F413" s="29" t="s">
        <v>10</v>
      </c>
      <c r="G413" s="30" t="s">
        <v>2312</v>
      </c>
      <c r="H413" s="29" t="s">
        <v>2313</v>
      </c>
      <c r="I413" s="29" t="s">
        <v>2318</v>
      </c>
      <c r="J413" s="29" t="s">
        <v>2428</v>
      </c>
      <c r="K413" s="27"/>
      <c r="L413" s="27"/>
      <c r="M413" s="27"/>
    </row>
    <row r="414" spans="1:13">
      <c r="A414" s="28">
        <v>24212</v>
      </c>
      <c r="B414" s="29" t="s">
        <v>1828</v>
      </c>
      <c r="C414" s="29" t="s">
        <v>15</v>
      </c>
      <c r="D414" s="29">
        <v>54.04</v>
      </c>
      <c r="E414" s="29" t="s">
        <v>2300</v>
      </c>
      <c r="F414" s="29" t="s">
        <v>10</v>
      </c>
      <c r="G414" s="30" t="s">
        <v>2312</v>
      </c>
      <c r="H414" s="29" t="s">
        <v>2313</v>
      </c>
      <c r="I414" s="29" t="s">
        <v>2339</v>
      </c>
      <c r="J414" s="29" t="s">
        <v>2429</v>
      </c>
      <c r="K414" s="27"/>
      <c r="L414" s="27"/>
      <c r="M414" s="27"/>
    </row>
    <row r="415" spans="1:13">
      <c r="A415" s="28">
        <v>26864</v>
      </c>
      <c r="B415" s="29" t="s">
        <v>904</v>
      </c>
      <c r="C415" s="29" t="s">
        <v>13</v>
      </c>
      <c r="D415" s="29">
        <v>51.1</v>
      </c>
      <c r="E415" s="29" t="s">
        <v>2300</v>
      </c>
      <c r="F415" s="29" t="s">
        <v>10</v>
      </c>
      <c r="G415" s="30" t="s">
        <v>2312</v>
      </c>
      <c r="H415" s="29" t="s">
        <v>2313</v>
      </c>
      <c r="I415" s="29" t="s">
        <v>2318</v>
      </c>
      <c r="J415" s="29" t="s">
        <v>2428</v>
      </c>
      <c r="K415" s="27"/>
      <c r="L415" s="27"/>
      <c r="M415" s="27"/>
    </row>
    <row r="416" spans="1:13">
      <c r="A416" s="28">
        <v>28097</v>
      </c>
      <c r="B416" s="29" t="s">
        <v>834</v>
      </c>
      <c r="C416" s="29" t="s">
        <v>13</v>
      </c>
      <c r="D416" s="29">
        <v>64.03</v>
      </c>
      <c r="E416" s="29" t="s">
        <v>2300</v>
      </c>
      <c r="F416" s="29" t="s">
        <v>10</v>
      </c>
      <c r="G416" s="30" t="s">
        <v>2312</v>
      </c>
      <c r="H416" s="29" t="s">
        <v>2313</v>
      </c>
      <c r="I416" s="29" t="s">
        <v>2318</v>
      </c>
      <c r="J416" s="29" t="s">
        <v>2428</v>
      </c>
      <c r="K416" s="27"/>
      <c r="L416" s="27"/>
      <c r="M416" s="27"/>
    </row>
    <row r="417" spans="1:13">
      <c r="A417" s="28">
        <v>28047</v>
      </c>
      <c r="B417" s="29" t="s">
        <v>1627</v>
      </c>
      <c r="C417" s="29" t="s">
        <v>15</v>
      </c>
      <c r="D417" s="29">
        <v>50.11</v>
      </c>
      <c r="E417" s="29" t="s">
        <v>2300</v>
      </c>
      <c r="F417" s="29" t="s">
        <v>10</v>
      </c>
      <c r="G417" s="30" t="s">
        <v>2312</v>
      </c>
      <c r="H417" s="29" t="s">
        <v>2313</v>
      </c>
      <c r="I417" s="29" t="s">
        <v>2318</v>
      </c>
      <c r="J417" s="29" t="s">
        <v>2428</v>
      </c>
      <c r="K417" s="27"/>
      <c r="L417" s="27"/>
      <c r="M417" s="27"/>
    </row>
    <row r="418" spans="1:13">
      <c r="A418" s="28">
        <v>28624</v>
      </c>
      <c r="B418" s="29" t="s">
        <v>1487</v>
      </c>
      <c r="C418" s="29" t="s">
        <v>15</v>
      </c>
      <c r="D418" s="29">
        <v>44.02</v>
      </c>
      <c r="E418" s="29" t="s">
        <v>2300</v>
      </c>
      <c r="F418" s="29" t="s">
        <v>10</v>
      </c>
      <c r="G418" s="30" t="s">
        <v>2312</v>
      </c>
      <c r="H418" s="29" t="s">
        <v>2313</v>
      </c>
      <c r="I418" s="29" t="s">
        <v>2336</v>
      </c>
      <c r="J418" s="29" t="s">
        <v>2433</v>
      </c>
      <c r="K418" s="27"/>
      <c r="L418" s="27"/>
      <c r="M418" s="27"/>
    </row>
    <row r="419" spans="1:13">
      <c r="A419" s="28">
        <v>8945</v>
      </c>
      <c r="B419" s="29" t="s">
        <v>2231</v>
      </c>
      <c r="C419" s="29" t="s">
        <v>15</v>
      </c>
      <c r="D419" s="29">
        <v>72.010000000000005</v>
      </c>
      <c r="E419" s="29" t="s">
        <v>2300</v>
      </c>
      <c r="F419" s="29" t="s">
        <v>10</v>
      </c>
      <c r="G419" s="30" t="s">
        <v>2312</v>
      </c>
      <c r="H419" s="29" t="s">
        <v>2313</v>
      </c>
      <c r="I419" s="29" t="s">
        <v>2377</v>
      </c>
      <c r="J419" s="29" t="s">
        <v>2425</v>
      </c>
      <c r="K419" s="27"/>
      <c r="L419" s="27"/>
      <c r="M419" s="27"/>
    </row>
    <row r="420" spans="1:13">
      <c r="A420" s="28">
        <v>30786</v>
      </c>
      <c r="B420" s="29" t="s">
        <v>621</v>
      </c>
      <c r="C420" s="29" t="s">
        <v>13</v>
      </c>
      <c r="D420" s="29">
        <v>53.05</v>
      </c>
      <c r="E420" s="29" t="s">
        <v>2300</v>
      </c>
      <c r="F420" s="29" t="s">
        <v>10</v>
      </c>
      <c r="G420" s="30" t="s">
        <v>2312</v>
      </c>
      <c r="H420" s="29" t="s">
        <v>2313</v>
      </c>
      <c r="I420" s="29" t="s">
        <v>2316</v>
      </c>
      <c r="J420" s="29" t="s">
        <v>2425</v>
      </c>
      <c r="K420" s="27"/>
      <c r="L420" s="27"/>
      <c r="M420" s="27"/>
    </row>
    <row r="421" spans="1:13">
      <c r="A421" s="28">
        <v>21985</v>
      </c>
      <c r="B421" s="29" t="s">
        <v>2053</v>
      </c>
      <c r="C421" s="29" t="s">
        <v>15</v>
      </c>
      <c r="D421" s="29">
        <v>61.02</v>
      </c>
      <c r="E421" s="29" t="s">
        <v>2300</v>
      </c>
      <c r="F421" s="29" t="s">
        <v>10</v>
      </c>
      <c r="G421" s="30" t="s">
        <v>2342</v>
      </c>
      <c r="H421" s="29" t="s">
        <v>2313</v>
      </c>
      <c r="I421" s="29" t="s">
        <v>2343</v>
      </c>
      <c r="J421" s="29" t="s">
        <v>2435</v>
      </c>
      <c r="K421" s="27"/>
      <c r="L421" s="27"/>
      <c r="M421" s="27"/>
    </row>
    <row r="422" spans="1:13">
      <c r="A422" s="28">
        <v>26844</v>
      </c>
      <c r="B422" s="29" t="s">
        <v>1712</v>
      </c>
      <c r="C422" s="29" t="s">
        <v>15</v>
      </c>
      <c r="D422" s="29">
        <v>52.08</v>
      </c>
      <c r="E422" s="29" t="s">
        <v>2300</v>
      </c>
      <c r="F422" s="29" t="s">
        <v>10</v>
      </c>
      <c r="G422" s="30" t="s">
        <v>2312</v>
      </c>
      <c r="H422" s="29" t="s">
        <v>2313</v>
      </c>
      <c r="I422" s="29" t="s">
        <v>2318</v>
      </c>
      <c r="J422" s="29" t="s">
        <v>2428</v>
      </c>
      <c r="K422" s="27"/>
      <c r="L422" s="27"/>
      <c r="M422" s="27"/>
    </row>
    <row r="423" spans="1:13">
      <c r="A423" s="28">
        <v>23506</v>
      </c>
      <c r="B423" s="29" t="s">
        <v>1590</v>
      </c>
      <c r="C423" s="29" t="s">
        <v>15</v>
      </c>
      <c r="D423" s="29">
        <v>49.07</v>
      </c>
      <c r="E423" s="29" t="s">
        <v>2300</v>
      </c>
      <c r="F423" s="29" t="s">
        <v>10</v>
      </c>
      <c r="G423" s="30" t="s">
        <v>2312</v>
      </c>
      <c r="H423" s="29" t="s">
        <v>2313</v>
      </c>
      <c r="I423" s="29" t="s">
        <v>2343</v>
      </c>
      <c r="J423" s="29" t="s">
        <v>2435</v>
      </c>
      <c r="K423" s="27"/>
      <c r="L423" s="27"/>
      <c r="M423" s="27"/>
    </row>
    <row r="424" spans="1:13">
      <c r="A424" s="28">
        <v>30000</v>
      </c>
      <c r="B424" s="29" t="s">
        <v>1431</v>
      </c>
      <c r="C424" s="29" t="s">
        <v>15</v>
      </c>
      <c r="D424" s="29">
        <v>54.03</v>
      </c>
      <c r="E424" s="29" t="s">
        <v>2300</v>
      </c>
      <c r="F424" s="29" t="s">
        <v>10</v>
      </c>
      <c r="G424" s="30" t="s">
        <v>2312</v>
      </c>
      <c r="H424" s="29" t="s">
        <v>2313</v>
      </c>
      <c r="I424" s="29" t="s">
        <v>2318</v>
      </c>
      <c r="J424" s="29" t="s">
        <v>2428</v>
      </c>
      <c r="K424" s="27"/>
      <c r="L424" s="27"/>
      <c r="M424" s="27"/>
    </row>
    <row r="425" spans="1:13">
      <c r="A425" s="28">
        <v>8957</v>
      </c>
      <c r="B425" s="29" t="s">
        <v>2148</v>
      </c>
      <c r="C425" s="29" t="s">
        <v>15</v>
      </c>
      <c r="D425" s="29">
        <v>64.040000000000006</v>
      </c>
      <c r="E425" s="29" t="s">
        <v>2300</v>
      </c>
      <c r="F425" s="29" t="s">
        <v>10</v>
      </c>
      <c r="G425" s="30" t="s">
        <v>2312</v>
      </c>
      <c r="H425" s="29" t="s">
        <v>2313</v>
      </c>
      <c r="I425" s="29" t="s">
        <v>2314</v>
      </c>
      <c r="J425" s="29" t="s">
        <v>2427</v>
      </c>
      <c r="K425" s="27"/>
      <c r="L425" s="27"/>
      <c r="M425" s="27"/>
    </row>
    <row r="426" spans="1:13">
      <c r="A426" s="28">
        <v>33203</v>
      </c>
      <c r="B426" s="29" t="s">
        <v>1186</v>
      </c>
      <c r="C426" s="29" t="s">
        <v>15</v>
      </c>
      <c r="D426" s="29">
        <v>47.1</v>
      </c>
      <c r="E426" s="29" t="s">
        <v>2300</v>
      </c>
      <c r="F426" s="29" t="s">
        <v>10</v>
      </c>
      <c r="G426" s="30" t="s">
        <v>2312</v>
      </c>
      <c r="H426" s="29" t="s">
        <v>2313</v>
      </c>
      <c r="I426" s="29" t="s">
        <v>2314</v>
      </c>
      <c r="J426" s="29" t="s">
        <v>2427</v>
      </c>
      <c r="K426" s="27"/>
      <c r="L426" s="27"/>
      <c r="M426" s="27"/>
    </row>
    <row r="427" spans="1:13">
      <c r="A427" s="28">
        <v>28550</v>
      </c>
      <c r="B427" s="29" t="s">
        <v>1587</v>
      </c>
      <c r="C427" s="29" t="s">
        <v>15</v>
      </c>
      <c r="D427" s="29">
        <v>60.06</v>
      </c>
      <c r="E427" s="29" t="s">
        <v>2300</v>
      </c>
      <c r="F427" s="29" t="s">
        <v>10</v>
      </c>
      <c r="G427" s="30" t="s">
        <v>2312</v>
      </c>
      <c r="H427" s="29" t="s">
        <v>2313</v>
      </c>
      <c r="I427" s="29" t="s">
        <v>2314</v>
      </c>
      <c r="J427" s="29" t="s">
        <v>2427</v>
      </c>
      <c r="K427" s="27"/>
      <c r="L427" s="27"/>
      <c r="M427" s="27"/>
    </row>
    <row r="428" spans="1:13">
      <c r="A428" s="28">
        <v>30438</v>
      </c>
      <c r="B428" s="29" t="s">
        <v>1190</v>
      </c>
      <c r="C428" s="29" t="s">
        <v>15</v>
      </c>
      <c r="D428" s="29">
        <v>38.090000000000003</v>
      </c>
      <c r="E428" s="29" t="s">
        <v>2300</v>
      </c>
      <c r="F428" s="29" t="s">
        <v>10</v>
      </c>
      <c r="G428" s="30" t="s">
        <v>2312</v>
      </c>
      <c r="H428" s="29" t="s">
        <v>2313</v>
      </c>
      <c r="I428" s="29" t="s">
        <v>2336</v>
      </c>
      <c r="J428" s="29" t="s">
        <v>2433</v>
      </c>
      <c r="K428" s="27"/>
      <c r="L428" s="27"/>
      <c r="M428" s="27"/>
    </row>
    <row r="429" spans="1:13">
      <c r="A429" s="28">
        <v>30937</v>
      </c>
      <c r="B429" s="29" t="s">
        <v>1351</v>
      </c>
      <c r="C429" s="29" t="s">
        <v>15</v>
      </c>
      <c r="D429" s="29">
        <v>57.09</v>
      </c>
      <c r="E429" s="29" t="s">
        <v>2300</v>
      </c>
      <c r="F429" s="29" t="s">
        <v>10</v>
      </c>
      <c r="G429" s="30" t="s">
        <v>2312</v>
      </c>
      <c r="H429" s="29" t="s">
        <v>2313</v>
      </c>
      <c r="I429" s="29" t="s">
        <v>2314</v>
      </c>
      <c r="J429" s="29" t="s">
        <v>2427</v>
      </c>
      <c r="K429" s="27"/>
      <c r="L429" s="27"/>
      <c r="M429" s="27"/>
    </row>
    <row r="430" spans="1:13">
      <c r="A430" s="28">
        <v>22713</v>
      </c>
      <c r="B430" s="29" t="s">
        <v>1934</v>
      </c>
      <c r="C430" s="29" t="s">
        <v>15</v>
      </c>
      <c r="D430" s="29">
        <v>54</v>
      </c>
      <c r="E430" s="29" t="s">
        <v>2300</v>
      </c>
      <c r="F430" s="29" t="s">
        <v>10</v>
      </c>
      <c r="G430" s="30" t="s">
        <v>2312</v>
      </c>
      <c r="H430" s="29" t="s">
        <v>2313</v>
      </c>
      <c r="I430" s="29" t="s">
        <v>2318</v>
      </c>
      <c r="J430" s="29" t="s">
        <v>2428</v>
      </c>
      <c r="K430" s="27"/>
      <c r="L430" s="27"/>
      <c r="M430" s="27"/>
    </row>
    <row r="431" spans="1:13">
      <c r="A431" s="28">
        <v>31544</v>
      </c>
      <c r="B431" s="29" t="s">
        <v>1288</v>
      </c>
      <c r="C431" s="29" t="s">
        <v>15</v>
      </c>
      <c r="D431" s="29">
        <v>55.06</v>
      </c>
      <c r="E431" s="29" t="s">
        <v>2300</v>
      </c>
      <c r="F431" s="29" t="s">
        <v>10</v>
      </c>
      <c r="G431" s="30" t="s">
        <v>2312</v>
      </c>
      <c r="H431" s="29" t="s">
        <v>2313</v>
      </c>
      <c r="I431" s="29" t="s">
        <v>2314</v>
      </c>
      <c r="J431" s="29" t="s">
        <v>2427</v>
      </c>
      <c r="K431" s="27"/>
      <c r="L431" s="27"/>
      <c r="M431" s="27"/>
    </row>
    <row r="432" spans="1:13">
      <c r="A432" s="28">
        <v>27794</v>
      </c>
      <c r="B432" s="29" t="s">
        <v>732</v>
      </c>
      <c r="C432" s="29" t="s">
        <v>13</v>
      </c>
      <c r="D432" s="29">
        <v>49.07</v>
      </c>
      <c r="E432" s="29" t="s">
        <v>2300</v>
      </c>
      <c r="F432" s="29" t="s">
        <v>10</v>
      </c>
      <c r="G432" s="30" t="s">
        <v>2312</v>
      </c>
      <c r="H432" s="29" t="s">
        <v>2313</v>
      </c>
      <c r="I432" s="29" t="s">
        <v>2339</v>
      </c>
      <c r="J432" s="29" t="s">
        <v>2429</v>
      </c>
      <c r="K432" s="27"/>
      <c r="L432" s="27"/>
      <c r="M432" s="27"/>
    </row>
    <row r="433" spans="1:13">
      <c r="A433" s="28">
        <v>30345</v>
      </c>
      <c r="B433" s="29" t="s">
        <v>659</v>
      </c>
      <c r="C433" s="29" t="s">
        <v>13</v>
      </c>
      <c r="D433" s="29">
        <v>50.01</v>
      </c>
      <c r="E433" s="29" t="s">
        <v>2300</v>
      </c>
      <c r="F433" s="29" t="s">
        <v>10</v>
      </c>
      <c r="G433" s="30" t="s">
        <v>2312</v>
      </c>
      <c r="H433" s="29" t="s">
        <v>2313</v>
      </c>
      <c r="I433" s="29" t="s">
        <v>2329</v>
      </c>
      <c r="J433" s="29" t="s">
        <v>2431</v>
      </c>
      <c r="K433" s="27"/>
      <c r="L433" s="27"/>
      <c r="M433" s="27"/>
    </row>
    <row r="434" spans="1:13">
      <c r="A434" s="28">
        <v>25732</v>
      </c>
      <c r="B434" s="29" t="s">
        <v>2116</v>
      </c>
      <c r="C434" s="29" t="s">
        <v>15</v>
      </c>
      <c r="D434" s="29">
        <v>76.11</v>
      </c>
      <c r="E434" s="29" t="s">
        <v>2300</v>
      </c>
      <c r="F434" s="29" t="s">
        <v>10</v>
      </c>
      <c r="G434" s="30" t="s">
        <v>2312</v>
      </c>
      <c r="H434" s="29" t="s">
        <v>2313</v>
      </c>
      <c r="I434" s="29" t="s">
        <v>2336</v>
      </c>
      <c r="J434" s="29" t="s">
        <v>2433</v>
      </c>
      <c r="K434" s="27"/>
      <c r="L434" s="27"/>
      <c r="M434" s="27"/>
    </row>
    <row r="435" spans="1:13">
      <c r="A435" s="28">
        <v>23630</v>
      </c>
      <c r="B435" s="29" t="s">
        <v>1871</v>
      </c>
      <c r="C435" s="29" t="s">
        <v>15</v>
      </c>
      <c r="D435" s="29">
        <v>55</v>
      </c>
      <c r="E435" s="29" t="s">
        <v>2300</v>
      </c>
      <c r="F435" s="29" t="s">
        <v>10</v>
      </c>
      <c r="G435" s="30" t="s">
        <v>2312</v>
      </c>
      <c r="H435" s="29" t="s">
        <v>2313</v>
      </c>
      <c r="I435" s="29" t="s">
        <v>2318</v>
      </c>
      <c r="J435" s="29" t="s">
        <v>2428</v>
      </c>
      <c r="K435" s="27"/>
      <c r="L435" s="27"/>
      <c r="M435" s="27"/>
    </row>
    <row r="436" spans="1:13">
      <c r="A436" s="28">
        <v>26405</v>
      </c>
      <c r="B436" s="29" t="s">
        <v>1736</v>
      </c>
      <c r="C436" s="29" t="s">
        <v>15</v>
      </c>
      <c r="D436" s="29">
        <v>56.08</v>
      </c>
      <c r="E436" s="29" t="s">
        <v>2300</v>
      </c>
      <c r="F436" s="29" t="s">
        <v>10</v>
      </c>
      <c r="G436" s="30" t="s">
        <v>2342</v>
      </c>
      <c r="H436" s="29" t="s">
        <v>2313</v>
      </c>
      <c r="I436" s="29" t="s">
        <v>2329</v>
      </c>
      <c r="J436" s="29" t="s">
        <v>2431</v>
      </c>
      <c r="K436" s="27"/>
      <c r="L436" s="27"/>
      <c r="M436" s="27"/>
    </row>
    <row r="437" spans="1:13">
      <c r="A437" s="28">
        <v>31781</v>
      </c>
      <c r="B437" s="29" t="s">
        <v>1277</v>
      </c>
      <c r="C437" s="29" t="s">
        <v>15</v>
      </c>
      <c r="D437" s="29">
        <v>48.06</v>
      </c>
      <c r="E437" s="29" t="s">
        <v>2300</v>
      </c>
      <c r="F437" s="29" t="s">
        <v>10</v>
      </c>
      <c r="G437" s="30" t="s">
        <v>2312</v>
      </c>
      <c r="H437" s="29" t="s">
        <v>2313</v>
      </c>
      <c r="I437" s="29" t="s">
        <v>2336</v>
      </c>
      <c r="J437" s="29" t="s">
        <v>2433</v>
      </c>
      <c r="K437" s="27"/>
      <c r="L437" s="27"/>
      <c r="M437" s="27"/>
    </row>
    <row r="438" spans="1:13">
      <c r="A438" s="28">
        <v>30825</v>
      </c>
      <c r="B438" s="29" t="s">
        <v>1369</v>
      </c>
      <c r="C438" s="29" t="s">
        <v>15</v>
      </c>
      <c r="D438" s="29">
        <v>51.02</v>
      </c>
      <c r="E438" s="29" t="s">
        <v>2300</v>
      </c>
      <c r="F438" s="29" t="s">
        <v>10</v>
      </c>
      <c r="G438" s="30" t="s">
        <v>2312</v>
      </c>
      <c r="H438" s="29" t="s">
        <v>2313</v>
      </c>
      <c r="I438" s="29" t="s">
        <v>2336</v>
      </c>
      <c r="J438" s="29" t="s">
        <v>2433</v>
      </c>
      <c r="K438" s="27"/>
      <c r="L438" s="27"/>
      <c r="M438" s="27"/>
    </row>
    <row r="439" spans="1:13">
      <c r="A439" s="28">
        <v>29752</v>
      </c>
      <c r="B439" s="29" t="s">
        <v>1454</v>
      </c>
      <c r="C439" s="29" t="s">
        <v>15</v>
      </c>
      <c r="D439" s="29">
        <v>40.1</v>
      </c>
      <c r="E439" s="29" t="s">
        <v>2300</v>
      </c>
      <c r="F439" s="29" t="s">
        <v>10</v>
      </c>
      <c r="G439" s="30" t="s">
        <v>2312</v>
      </c>
      <c r="H439" s="29" t="s">
        <v>2313</v>
      </c>
      <c r="I439" s="29" t="s">
        <v>2339</v>
      </c>
      <c r="J439" s="29" t="s">
        <v>2429</v>
      </c>
      <c r="K439" s="27"/>
      <c r="L439" s="27"/>
      <c r="M439" s="27"/>
    </row>
    <row r="440" spans="1:13">
      <c r="A440" s="28">
        <v>9130</v>
      </c>
      <c r="B440" s="29" t="s">
        <v>1153</v>
      </c>
      <c r="C440" s="29" t="s">
        <v>13</v>
      </c>
      <c r="D440" s="29">
        <v>64.06</v>
      </c>
      <c r="E440" s="29" t="s">
        <v>2300</v>
      </c>
      <c r="F440" s="29" t="s">
        <v>10</v>
      </c>
      <c r="G440" s="30" t="s">
        <v>2312</v>
      </c>
      <c r="H440" s="29" t="s">
        <v>2313</v>
      </c>
      <c r="I440" s="29" t="s">
        <v>2336</v>
      </c>
      <c r="J440" s="29" t="s">
        <v>2433</v>
      </c>
      <c r="K440" s="27"/>
      <c r="L440" s="27"/>
      <c r="M440" s="27"/>
    </row>
    <row r="441" spans="1:13">
      <c r="A441" s="28">
        <v>23323</v>
      </c>
      <c r="B441" s="29" t="s">
        <v>1028</v>
      </c>
      <c r="C441" s="29" t="s">
        <v>13</v>
      </c>
      <c r="D441" s="29">
        <v>53</v>
      </c>
      <c r="E441" s="29" t="s">
        <v>2300</v>
      </c>
      <c r="F441" s="29" t="s">
        <v>10</v>
      </c>
      <c r="G441" s="30" t="s">
        <v>2312</v>
      </c>
      <c r="H441" s="29" t="s">
        <v>2313</v>
      </c>
      <c r="I441" s="29" t="s">
        <v>2343</v>
      </c>
      <c r="J441" s="29" t="s">
        <v>2435</v>
      </c>
      <c r="K441" s="27"/>
      <c r="L441" s="27"/>
      <c r="M441" s="27"/>
    </row>
    <row r="442" spans="1:13">
      <c r="A442" s="28">
        <v>29866</v>
      </c>
      <c r="B442" s="29" t="s">
        <v>606</v>
      </c>
      <c r="C442" s="29" t="s">
        <v>13</v>
      </c>
      <c r="D442" s="29">
        <v>40.1</v>
      </c>
      <c r="E442" s="29" t="s">
        <v>2300</v>
      </c>
      <c r="F442" s="29" t="s">
        <v>10</v>
      </c>
      <c r="G442" s="30" t="s">
        <v>2327</v>
      </c>
      <c r="H442" s="29" t="s">
        <v>2328</v>
      </c>
      <c r="I442" s="29" t="s">
        <v>2336</v>
      </c>
      <c r="J442" s="29" t="s">
        <v>2433</v>
      </c>
      <c r="K442" s="27"/>
      <c r="L442" s="27"/>
      <c r="M442" s="27"/>
    </row>
    <row r="443" spans="1:13">
      <c r="A443" s="28">
        <v>24606</v>
      </c>
      <c r="B443" s="29" t="s">
        <v>1790</v>
      </c>
      <c r="C443" s="29" t="s">
        <v>15</v>
      </c>
      <c r="D443" s="29">
        <v>50.11</v>
      </c>
      <c r="E443" s="29" t="s">
        <v>2300</v>
      </c>
      <c r="F443" s="29" t="s">
        <v>10</v>
      </c>
      <c r="G443" s="30" t="s">
        <v>2312</v>
      </c>
      <c r="H443" s="29" t="s">
        <v>2313</v>
      </c>
      <c r="I443" s="29" t="s">
        <v>2354</v>
      </c>
      <c r="J443" s="29" t="s">
        <v>2435</v>
      </c>
      <c r="K443" s="27"/>
      <c r="L443" s="27"/>
      <c r="M443" s="27"/>
    </row>
    <row r="444" spans="1:13">
      <c r="A444" s="28">
        <v>32714</v>
      </c>
      <c r="B444" s="29" t="s">
        <v>471</v>
      </c>
      <c r="C444" s="29" t="s">
        <v>13</v>
      </c>
      <c r="D444" s="29">
        <v>31.07</v>
      </c>
      <c r="E444" s="29" t="s">
        <v>2300</v>
      </c>
      <c r="F444" s="29" t="s">
        <v>10</v>
      </c>
      <c r="G444" s="30" t="s">
        <v>2312</v>
      </c>
      <c r="H444" s="29" t="s">
        <v>2313</v>
      </c>
      <c r="I444" s="29" t="s">
        <v>2332</v>
      </c>
      <c r="J444" s="29" t="s">
        <v>2452</v>
      </c>
      <c r="K444" s="27"/>
      <c r="L444" s="27"/>
      <c r="M444" s="27"/>
    </row>
    <row r="445" spans="1:13">
      <c r="A445" s="28">
        <v>30436</v>
      </c>
      <c r="B445" s="29" t="s">
        <v>1418</v>
      </c>
      <c r="C445" s="29" t="s">
        <v>15</v>
      </c>
      <c r="D445" s="29">
        <v>42</v>
      </c>
      <c r="E445" s="29" t="s">
        <v>2300</v>
      </c>
      <c r="F445" s="29" t="s">
        <v>10</v>
      </c>
      <c r="G445" s="30" t="s">
        <v>2312</v>
      </c>
      <c r="H445" s="29" t="s">
        <v>2313</v>
      </c>
      <c r="I445" s="29" t="s">
        <v>2314</v>
      </c>
      <c r="J445" s="29" t="s">
        <v>2427</v>
      </c>
      <c r="K445" s="27"/>
      <c r="L445" s="27"/>
      <c r="M445" s="27"/>
    </row>
    <row r="446" spans="1:13">
      <c r="A446" s="28">
        <v>30526</v>
      </c>
      <c r="B446" s="29" t="s">
        <v>1354</v>
      </c>
      <c r="C446" s="29" t="s">
        <v>15</v>
      </c>
      <c r="D446" s="29">
        <v>39.1</v>
      </c>
      <c r="E446" s="29" t="s">
        <v>2300</v>
      </c>
      <c r="F446" s="29" t="s">
        <v>10</v>
      </c>
      <c r="G446" s="30" t="s">
        <v>2312</v>
      </c>
      <c r="H446" s="29" t="s">
        <v>2313</v>
      </c>
      <c r="I446" s="29" t="s">
        <v>2340</v>
      </c>
      <c r="J446" s="29" t="s">
        <v>2426</v>
      </c>
      <c r="K446" s="27"/>
      <c r="L446" s="27"/>
      <c r="M446" s="27"/>
    </row>
    <row r="447" spans="1:13">
      <c r="A447" s="28">
        <v>27762</v>
      </c>
      <c r="B447" s="29" t="s">
        <v>1657</v>
      </c>
      <c r="C447" s="29" t="s">
        <v>15</v>
      </c>
      <c r="D447" s="29">
        <v>54.1</v>
      </c>
      <c r="E447" s="29" t="s">
        <v>2300</v>
      </c>
      <c r="F447" s="29" t="s">
        <v>10</v>
      </c>
      <c r="G447" s="30" t="s">
        <v>2312</v>
      </c>
      <c r="H447" s="29" t="s">
        <v>2313</v>
      </c>
      <c r="I447" s="29" t="s">
        <v>2364</v>
      </c>
      <c r="J447" s="29" t="s">
        <v>2433</v>
      </c>
      <c r="K447" s="27"/>
      <c r="L447" s="27"/>
      <c r="M447" s="27"/>
    </row>
    <row r="448" spans="1:13">
      <c r="A448" s="28">
        <v>25667</v>
      </c>
      <c r="B448" s="29" t="s">
        <v>1512</v>
      </c>
      <c r="C448" s="29" t="s">
        <v>15</v>
      </c>
      <c r="D448" s="29">
        <v>53</v>
      </c>
      <c r="E448" s="29" t="s">
        <v>2300</v>
      </c>
      <c r="F448" s="29" t="s">
        <v>10</v>
      </c>
      <c r="G448" s="30" t="s">
        <v>2342</v>
      </c>
      <c r="H448" s="29" t="s">
        <v>2313</v>
      </c>
      <c r="I448" s="29" t="s">
        <v>2318</v>
      </c>
      <c r="J448" s="29" t="s">
        <v>2428</v>
      </c>
      <c r="K448" s="27"/>
      <c r="L448" s="27"/>
      <c r="M448" s="27"/>
    </row>
    <row r="449" spans="1:13">
      <c r="A449" s="28">
        <v>32053</v>
      </c>
      <c r="B449" s="29" t="s">
        <v>511</v>
      </c>
      <c r="C449" s="29" t="s">
        <v>13</v>
      </c>
      <c r="D449" s="29">
        <v>34.07</v>
      </c>
      <c r="E449" s="29" t="s">
        <v>2300</v>
      </c>
      <c r="F449" s="29" t="s">
        <v>10</v>
      </c>
      <c r="G449" s="30" t="s">
        <v>2345</v>
      </c>
      <c r="H449" s="29" t="s">
        <v>2328</v>
      </c>
      <c r="I449" s="29" t="s">
        <v>2357</v>
      </c>
      <c r="J449" s="29" t="s">
        <v>2430</v>
      </c>
      <c r="K449" s="27"/>
      <c r="L449" s="27"/>
      <c r="M449" s="27"/>
    </row>
    <row r="450" spans="1:13">
      <c r="A450" s="28">
        <v>25412</v>
      </c>
      <c r="B450" s="29" t="s">
        <v>1763</v>
      </c>
      <c r="C450" s="29" t="s">
        <v>15</v>
      </c>
      <c r="D450" s="29">
        <v>50.08</v>
      </c>
      <c r="E450" s="29" t="s">
        <v>2300</v>
      </c>
      <c r="F450" s="29" t="s">
        <v>10</v>
      </c>
      <c r="G450" s="30" t="s">
        <v>2312</v>
      </c>
      <c r="H450" s="29" t="s">
        <v>2313</v>
      </c>
      <c r="I450" s="29" t="s">
        <v>2320</v>
      </c>
      <c r="J450" s="29" t="s">
        <v>2432</v>
      </c>
      <c r="K450" s="27"/>
      <c r="L450" s="27"/>
      <c r="M450" s="27"/>
    </row>
    <row r="451" spans="1:13">
      <c r="A451" s="28">
        <v>29288</v>
      </c>
      <c r="B451" s="29" t="s">
        <v>1516</v>
      </c>
      <c r="C451" s="29" t="s">
        <v>15</v>
      </c>
      <c r="D451" s="29">
        <v>43.1</v>
      </c>
      <c r="E451" s="29" t="s">
        <v>2300</v>
      </c>
      <c r="F451" s="29" t="s">
        <v>10</v>
      </c>
      <c r="G451" s="30" t="s">
        <v>2342</v>
      </c>
      <c r="H451" s="29" t="s">
        <v>2313</v>
      </c>
      <c r="I451" s="29" t="s">
        <v>2318</v>
      </c>
      <c r="J451" s="29" t="s">
        <v>2428</v>
      </c>
      <c r="K451" s="27"/>
      <c r="L451" s="27"/>
      <c r="M451" s="27"/>
    </row>
    <row r="452" spans="1:13">
      <c r="A452" s="28">
        <v>23444</v>
      </c>
      <c r="B452" s="29" t="s">
        <v>1017</v>
      </c>
      <c r="C452" s="29" t="s">
        <v>13</v>
      </c>
      <c r="D452" s="29">
        <v>50.01</v>
      </c>
      <c r="E452" s="29" t="s">
        <v>2300</v>
      </c>
      <c r="F452" s="29" t="s">
        <v>10</v>
      </c>
      <c r="G452" s="30" t="s">
        <v>2312</v>
      </c>
      <c r="H452" s="29" t="s">
        <v>2313</v>
      </c>
      <c r="I452" s="29" t="s">
        <v>2378</v>
      </c>
      <c r="J452" s="29" t="s">
        <v>2448</v>
      </c>
      <c r="K452" s="27"/>
      <c r="L452" s="27"/>
      <c r="M452" s="27"/>
    </row>
    <row r="453" spans="1:13">
      <c r="A453" s="28">
        <v>25971</v>
      </c>
      <c r="B453" s="29" t="s">
        <v>934</v>
      </c>
      <c r="C453" s="29" t="s">
        <v>13</v>
      </c>
      <c r="D453" s="29">
        <v>65.09</v>
      </c>
      <c r="E453" s="29" t="s">
        <v>2300</v>
      </c>
      <c r="F453" s="29" t="s">
        <v>10</v>
      </c>
      <c r="G453" s="30" t="s">
        <v>2312</v>
      </c>
      <c r="H453" s="29" t="s">
        <v>2313</v>
      </c>
      <c r="I453" s="29" t="s">
        <v>2320</v>
      </c>
      <c r="J453" s="29" t="s">
        <v>2432</v>
      </c>
      <c r="K453" s="27"/>
      <c r="L453" s="27"/>
      <c r="M453" s="27"/>
    </row>
    <row r="454" spans="1:13">
      <c r="A454" s="28">
        <v>23318</v>
      </c>
      <c r="B454" s="29" t="s">
        <v>1891</v>
      </c>
      <c r="C454" s="29" t="s">
        <v>15</v>
      </c>
      <c r="D454" s="29">
        <v>55.04</v>
      </c>
      <c r="E454" s="29" t="s">
        <v>2300</v>
      </c>
      <c r="F454" s="29" t="s">
        <v>10</v>
      </c>
      <c r="G454" s="30" t="s">
        <v>2312</v>
      </c>
      <c r="H454" s="29" t="s">
        <v>2313</v>
      </c>
      <c r="I454" s="29" t="s">
        <v>2350</v>
      </c>
      <c r="J454" s="29" t="s">
        <v>2441</v>
      </c>
      <c r="K454" s="27"/>
      <c r="L454" s="27"/>
      <c r="M454" s="27"/>
    </row>
    <row r="455" spans="1:13">
      <c r="A455" s="28">
        <v>9187</v>
      </c>
      <c r="B455" s="29" t="s">
        <v>2193</v>
      </c>
      <c r="C455" s="29" t="s">
        <v>15</v>
      </c>
      <c r="D455" s="29">
        <v>68.010000000000005</v>
      </c>
      <c r="E455" s="29" t="s">
        <v>2300</v>
      </c>
      <c r="F455" s="29" t="s">
        <v>10</v>
      </c>
      <c r="G455" s="30" t="s">
        <v>2312</v>
      </c>
      <c r="H455" s="29" t="s">
        <v>2313</v>
      </c>
      <c r="I455" s="29" t="s">
        <v>2320</v>
      </c>
      <c r="J455" s="29" t="s">
        <v>2432</v>
      </c>
      <c r="K455" s="27"/>
      <c r="L455" s="27"/>
      <c r="M455" s="27"/>
    </row>
    <row r="456" spans="1:13">
      <c r="A456" s="28">
        <v>28938</v>
      </c>
      <c r="B456" s="29" t="s">
        <v>1541</v>
      </c>
      <c r="C456" s="29" t="s">
        <v>15</v>
      </c>
      <c r="D456" s="29">
        <v>41</v>
      </c>
      <c r="E456" s="29" t="s">
        <v>2300</v>
      </c>
      <c r="F456" s="29" t="s">
        <v>10</v>
      </c>
      <c r="G456" s="30" t="s">
        <v>2345</v>
      </c>
      <c r="H456" s="29" t="s">
        <v>2328</v>
      </c>
      <c r="I456" s="29" t="s">
        <v>2314</v>
      </c>
      <c r="J456" s="29" t="s">
        <v>2427</v>
      </c>
      <c r="K456" s="27"/>
      <c r="L456" s="27"/>
      <c r="M456" s="27"/>
    </row>
    <row r="457" spans="1:13">
      <c r="A457" s="28">
        <v>31669</v>
      </c>
      <c r="B457" s="29" t="s">
        <v>550</v>
      </c>
      <c r="C457" s="29" t="s">
        <v>13</v>
      </c>
      <c r="D457" s="29">
        <v>46.11</v>
      </c>
      <c r="E457" s="29" t="s">
        <v>2300</v>
      </c>
      <c r="F457" s="29" t="s">
        <v>10</v>
      </c>
      <c r="G457" s="30" t="s">
        <v>2312</v>
      </c>
      <c r="H457" s="29" t="s">
        <v>2313</v>
      </c>
      <c r="I457" s="29" t="s">
        <v>2314</v>
      </c>
      <c r="J457" s="29" t="s">
        <v>2427</v>
      </c>
      <c r="K457" s="27"/>
      <c r="L457" s="27"/>
      <c r="M457" s="27"/>
    </row>
    <row r="458" spans="1:13">
      <c r="A458" s="28">
        <v>25374</v>
      </c>
      <c r="B458" s="29" t="s">
        <v>1769</v>
      </c>
      <c r="C458" s="29" t="s">
        <v>15</v>
      </c>
      <c r="D458" s="29">
        <v>64.03</v>
      </c>
      <c r="E458" s="29" t="s">
        <v>2300</v>
      </c>
      <c r="F458" s="29" t="s">
        <v>10</v>
      </c>
      <c r="G458" s="30" t="s">
        <v>2312</v>
      </c>
      <c r="H458" s="29" t="s">
        <v>2313</v>
      </c>
      <c r="I458" s="29" t="s">
        <v>2318</v>
      </c>
      <c r="J458" s="29" t="s">
        <v>2428</v>
      </c>
      <c r="K458" s="27"/>
      <c r="L458" s="27"/>
      <c r="M458" s="27"/>
    </row>
    <row r="459" spans="1:13">
      <c r="A459" s="28">
        <v>9200</v>
      </c>
      <c r="B459" s="29" t="s">
        <v>2260</v>
      </c>
      <c r="C459" s="29" t="s">
        <v>15</v>
      </c>
      <c r="D459" s="29">
        <v>68.069999999999993</v>
      </c>
      <c r="E459" s="29" t="s">
        <v>2300</v>
      </c>
      <c r="F459" s="29" t="s">
        <v>10</v>
      </c>
      <c r="G459" s="30" t="s">
        <v>2312</v>
      </c>
      <c r="H459" s="29" t="s">
        <v>2313</v>
      </c>
      <c r="I459" s="29" t="s">
        <v>2379</v>
      </c>
      <c r="J459" s="29" t="s">
        <v>2435</v>
      </c>
      <c r="K459" s="27"/>
      <c r="L459" s="27"/>
      <c r="M459" s="27"/>
    </row>
    <row r="460" spans="1:13">
      <c r="A460" s="28">
        <v>28523</v>
      </c>
      <c r="B460" s="29" t="s">
        <v>745</v>
      </c>
      <c r="C460" s="29" t="s">
        <v>13</v>
      </c>
      <c r="D460" s="29">
        <v>47.08</v>
      </c>
      <c r="E460" s="29" t="s">
        <v>2300</v>
      </c>
      <c r="F460" s="29" t="s">
        <v>10</v>
      </c>
      <c r="G460" s="30" t="s">
        <v>2312</v>
      </c>
      <c r="H460" s="29" t="s">
        <v>2313</v>
      </c>
      <c r="I460" s="29" t="s">
        <v>2340</v>
      </c>
      <c r="J460" s="29" t="s">
        <v>2426</v>
      </c>
      <c r="K460" s="27"/>
      <c r="L460" s="27"/>
      <c r="M460" s="27"/>
    </row>
    <row r="461" spans="1:13">
      <c r="A461" s="28">
        <v>29322</v>
      </c>
      <c r="B461" s="29" t="s">
        <v>1511</v>
      </c>
      <c r="C461" s="29" t="s">
        <v>15</v>
      </c>
      <c r="D461" s="29">
        <v>43.1</v>
      </c>
      <c r="E461" s="29" t="s">
        <v>2300</v>
      </c>
      <c r="F461" s="29" t="s">
        <v>10</v>
      </c>
      <c r="G461" s="30" t="s">
        <v>2312</v>
      </c>
      <c r="H461" s="29" t="s">
        <v>2313</v>
      </c>
      <c r="I461" s="29" t="s">
        <v>2316</v>
      </c>
      <c r="J461" s="29" t="s">
        <v>2425</v>
      </c>
      <c r="K461" s="27"/>
      <c r="L461" s="27"/>
      <c r="M461" s="27"/>
    </row>
    <row r="462" spans="1:13">
      <c r="A462" s="28">
        <v>22219</v>
      </c>
      <c r="B462" s="29" t="s">
        <v>1070</v>
      </c>
      <c r="C462" s="29" t="s">
        <v>13</v>
      </c>
      <c r="D462" s="29">
        <v>64</v>
      </c>
      <c r="E462" s="29" t="s">
        <v>2300</v>
      </c>
      <c r="F462" s="29" t="s">
        <v>10</v>
      </c>
      <c r="G462" s="30" t="s">
        <v>2312</v>
      </c>
      <c r="H462" s="29" t="s">
        <v>2313</v>
      </c>
      <c r="I462" s="29" t="s">
        <v>2336</v>
      </c>
      <c r="J462" s="29" t="s">
        <v>2433</v>
      </c>
      <c r="K462" s="27"/>
      <c r="L462" s="27"/>
      <c r="M462" s="27"/>
    </row>
    <row r="463" spans="1:13">
      <c r="A463" s="28">
        <v>28032</v>
      </c>
      <c r="B463" s="29" t="s">
        <v>1581</v>
      </c>
      <c r="C463" s="29" t="s">
        <v>15</v>
      </c>
      <c r="D463" s="29">
        <v>49.02</v>
      </c>
      <c r="E463" s="29" t="s">
        <v>2300</v>
      </c>
      <c r="F463" s="29" t="s">
        <v>10</v>
      </c>
      <c r="G463" s="30" t="s">
        <v>2312</v>
      </c>
      <c r="H463" s="29" t="s">
        <v>2313</v>
      </c>
      <c r="I463" s="29" t="s">
        <v>2346</v>
      </c>
      <c r="J463" s="29" t="s">
        <v>2446</v>
      </c>
      <c r="K463" s="27"/>
      <c r="L463" s="27"/>
      <c r="M463" s="27"/>
    </row>
    <row r="464" spans="1:13">
      <c r="A464" s="28">
        <v>31494</v>
      </c>
      <c r="B464" s="29" t="s">
        <v>1294</v>
      </c>
      <c r="C464" s="29" t="s">
        <v>15</v>
      </c>
      <c r="D464" s="29">
        <v>39.020000000000003</v>
      </c>
      <c r="E464" s="29" t="s">
        <v>2300</v>
      </c>
      <c r="F464" s="29" t="s">
        <v>10</v>
      </c>
      <c r="G464" s="30" t="s">
        <v>2312</v>
      </c>
      <c r="H464" s="29" t="s">
        <v>2313</v>
      </c>
      <c r="I464" s="29" t="s">
        <v>2371</v>
      </c>
      <c r="J464" s="29" t="s">
        <v>2432</v>
      </c>
      <c r="K464" s="27"/>
      <c r="L464" s="27"/>
      <c r="M464" s="27"/>
    </row>
    <row r="465" spans="1:13">
      <c r="A465" s="28">
        <v>31426</v>
      </c>
      <c r="B465" s="29" t="s">
        <v>1311</v>
      </c>
      <c r="C465" s="29" t="s">
        <v>15</v>
      </c>
      <c r="D465" s="29">
        <v>42.04</v>
      </c>
      <c r="E465" s="29" t="s">
        <v>2300</v>
      </c>
      <c r="F465" s="29" t="s">
        <v>10</v>
      </c>
      <c r="G465" s="30" t="s">
        <v>2312</v>
      </c>
      <c r="H465" s="29" t="s">
        <v>2313</v>
      </c>
      <c r="I465" s="29" t="s">
        <v>2314</v>
      </c>
      <c r="J465" s="29" t="s">
        <v>2427</v>
      </c>
      <c r="K465" s="27"/>
      <c r="L465" s="27"/>
      <c r="M465" s="27"/>
    </row>
    <row r="466" spans="1:13">
      <c r="A466" s="28">
        <v>31527</v>
      </c>
      <c r="B466" s="29" t="s">
        <v>526</v>
      </c>
      <c r="C466" s="29" t="s">
        <v>13</v>
      </c>
      <c r="D466" s="29">
        <v>35.049999999999997</v>
      </c>
      <c r="E466" s="29" t="s">
        <v>2300</v>
      </c>
      <c r="F466" s="29" t="s">
        <v>10</v>
      </c>
      <c r="G466" s="30" t="s">
        <v>2312</v>
      </c>
      <c r="H466" s="29" t="s">
        <v>2313</v>
      </c>
      <c r="I466" s="29" t="s">
        <v>2314</v>
      </c>
      <c r="J466" s="29" t="s">
        <v>2427</v>
      </c>
      <c r="K466" s="27"/>
      <c r="L466" s="27"/>
      <c r="M466" s="27"/>
    </row>
    <row r="467" spans="1:13">
      <c r="A467" s="28">
        <v>9230</v>
      </c>
      <c r="B467" s="29" t="s">
        <v>2194</v>
      </c>
      <c r="C467" s="29" t="s">
        <v>15</v>
      </c>
      <c r="D467" s="29">
        <v>65.08</v>
      </c>
      <c r="E467" s="29" t="s">
        <v>2300</v>
      </c>
      <c r="F467" s="29" t="s">
        <v>10</v>
      </c>
      <c r="G467" s="30" t="s">
        <v>2312</v>
      </c>
      <c r="H467" s="29" t="s">
        <v>2313</v>
      </c>
      <c r="I467" s="29" t="s">
        <v>2318</v>
      </c>
      <c r="J467" s="29" t="s">
        <v>2428</v>
      </c>
      <c r="K467" s="27"/>
      <c r="L467" s="27"/>
      <c r="M467" s="27"/>
    </row>
    <row r="468" spans="1:13">
      <c r="A468" s="28">
        <v>30424</v>
      </c>
      <c r="B468" s="29" t="s">
        <v>1302</v>
      </c>
      <c r="C468" s="29" t="s">
        <v>15</v>
      </c>
      <c r="D468" s="29">
        <v>60.1</v>
      </c>
      <c r="E468" s="29" t="s">
        <v>2300</v>
      </c>
      <c r="F468" s="29" t="s">
        <v>10</v>
      </c>
      <c r="G468" s="30" t="s">
        <v>2312</v>
      </c>
      <c r="H468" s="29" t="s">
        <v>2313</v>
      </c>
      <c r="I468" s="29" t="s">
        <v>2314</v>
      </c>
      <c r="J468" s="29" t="s">
        <v>2427</v>
      </c>
      <c r="K468" s="27"/>
      <c r="L468" s="27"/>
      <c r="M468" s="27"/>
    </row>
    <row r="469" spans="1:13">
      <c r="A469" s="28">
        <v>26817</v>
      </c>
      <c r="B469" s="29" t="s">
        <v>1703</v>
      </c>
      <c r="C469" s="29" t="s">
        <v>15</v>
      </c>
      <c r="D469" s="29">
        <v>64.08</v>
      </c>
      <c r="E469" s="29" t="s">
        <v>2300</v>
      </c>
      <c r="F469" s="29" t="s">
        <v>10</v>
      </c>
      <c r="G469" s="30" t="s">
        <v>2312</v>
      </c>
      <c r="H469" s="29" t="s">
        <v>2313</v>
      </c>
      <c r="I469" s="29" t="s">
        <v>2318</v>
      </c>
      <c r="J469" s="29" t="s">
        <v>2428</v>
      </c>
      <c r="K469" s="27"/>
      <c r="L469" s="27"/>
      <c r="M469" s="27"/>
    </row>
    <row r="470" spans="1:13">
      <c r="A470" s="28">
        <v>32401</v>
      </c>
      <c r="B470" s="29" t="s">
        <v>1229</v>
      </c>
      <c r="C470" s="29" t="s">
        <v>15</v>
      </c>
      <c r="D470" s="29">
        <v>34.1</v>
      </c>
      <c r="E470" s="29" t="s">
        <v>2300</v>
      </c>
      <c r="F470" s="29" t="s">
        <v>10</v>
      </c>
      <c r="G470" s="30" t="s">
        <v>2312</v>
      </c>
      <c r="H470" s="29" t="s">
        <v>2313</v>
      </c>
      <c r="I470" s="29" t="s">
        <v>2339</v>
      </c>
      <c r="J470" s="29" t="s">
        <v>2429</v>
      </c>
      <c r="K470" s="27"/>
      <c r="L470" s="27"/>
      <c r="M470" s="27"/>
    </row>
    <row r="471" spans="1:13">
      <c r="A471" s="28">
        <v>31967</v>
      </c>
      <c r="B471" s="29" t="s">
        <v>1187</v>
      </c>
      <c r="C471" s="29" t="s">
        <v>15</v>
      </c>
      <c r="D471" s="29">
        <v>51.06</v>
      </c>
      <c r="E471" s="29" t="s">
        <v>2300</v>
      </c>
      <c r="F471" s="29" t="s">
        <v>10</v>
      </c>
      <c r="G471" s="30" t="s">
        <v>2312</v>
      </c>
      <c r="H471" s="29" t="s">
        <v>2313</v>
      </c>
      <c r="I471" s="29" t="s">
        <v>2314</v>
      </c>
      <c r="J471" s="29" t="s">
        <v>2427</v>
      </c>
      <c r="K471" s="27"/>
      <c r="L471" s="27"/>
      <c r="M471" s="27"/>
    </row>
    <row r="472" spans="1:13">
      <c r="A472" s="28">
        <v>9259</v>
      </c>
      <c r="B472" s="29" t="s">
        <v>1132</v>
      </c>
      <c r="C472" s="29" t="s">
        <v>13</v>
      </c>
      <c r="D472" s="29">
        <v>60</v>
      </c>
      <c r="E472" s="29" t="s">
        <v>2300</v>
      </c>
      <c r="F472" s="29" t="s">
        <v>10</v>
      </c>
      <c r="G472" s="30" t="s">
        <v>2312</v>
      </c>
      <c r="H472" s="29" t="s">
        <v>2313</v>
      </c>
      <c r="I472" s="29" t="s">
        <v>2350</v>
      </c>
      <c r="J472" s="29" t="s">
        <v>2441</v>
      </c>
      <c r="K472" s="27"/>
      <c r="L472" s="27"/>
      <c r="M472" s="27"/>
    </row>
    <row r="473" spans="1:13">
      <c r="A473" s="28">
        <v>28878</v>
      </c>
      <c r="B473" s="29" t="s">
        <v>1555</v>
      </c>
      <c r="C473" s="29" t="s">
        <v>15</v>
      </c>
      <c r="D473" s="29">
        <v>59.09</v>
      </c>
      <c r="E473" s="29" t="s">
        <v>2300</v>
      </c>
      <c r="F473" s="29" t="s">
        <v>10</v>
      </c>
      <c r="G473" s="30" t="s">
        <v>2312</v>
      </c>
      <c r="H473" s="29" t="s">
        <v>2313</v>
      </c>
      <c r="I473" s="29" t="s">
        <v>2325</v>
      </c>
      <c r="J473" s="29" t="s">
        <v>2434</v>
      </c>
      <c r="K473" s="27"/>
      <c r="L473" s="27"/>
      <c r="M473" s="27"/>
    </row>
    <row r="474" spans="1:13">
      <c r="A474" s="28">
        <v>22893</v>
      </c>
      <c r="B474" s="29" t="s">
        <v>1928</v>
      </c>
      <c r="C474" s="29" t="s">
        <v>15</v>
      </c>
      <c r="D474" s="29">
        <v>54.01</v>
      </c>
      <c r="E474" s="29" t="s">
        <v>2300</v>
      </c>
      <c r="F474" s="29" t="s">
        <v>10</v>
      </c>
      <c r="G474" s="30" t="s">
        <v>2312</v>
      </c>
      <c r="H474" s="29" t="s">
        <v>2313</v>
      </c>
      <c r="I474" s="29" t="s">
        <v>2336</v>
      </c>
      <c r="J474" s="29" t="s">
        <v>2433</v>
      </c>
      <c r="K474" s="27"/>
      <c r="L474" s="27"/>
      <c r="M474" s="27"/>
    </row>
    <row r="475" spans="1:13">
      <c r="A475" s="28">
        <v>9280</v>
      </c>
      <c r="B475" s="29" t="s">
        <v>2274</v>
      </c>
      <c r="C475" s="29" t="s">
        <v>15</v>
      </c>
      <c r="D475" s="29">
        <v>74.099999999999994</v>
      </c>
      <c r="E475" s="29" t="s">
        <v>2300</v>
      </c>
      <c r="F475" s="29" t="s">
        <v>10</v>
      </c>
      <c r="G475" s="30" t="s">
        <v>2312</v>
      </c>
      <c r="H475" s="29" t="s">
        <v>2313</v>
      </c>
      <c r="I475" s="29" t="s">
        <v>2340</v>
      </c>
      <c r="J475" s="29" t="s">
        <v>2426</v>
      </c>
      <c r="K475" s="27"/>
      <c r="L475" s="27"/>
      <c r="M475" s="27"/>
    </row>
    <row r="476" spans="1:13">
      <c r="A476" s="28">
        <v>27684</v>
      </c>
      <c r="B476" s="29" t="s">
        <v>856</v>
      </c>
      <c r="C476" s="29" t="s">
        <v>13</v>
      </c>
      <c r="D476" s="29">
        <v>61.01</v>
      </c>
      <c r="E476" s="29" t="s">
        <v>2300</v>
      </c>
      <c r="F476" s="29" t="s">
        <v>10</v>
      </c>
      <c r="G476" s="30" t="s">
        <v>2312</v>
      </c>
      <c r="H476" s="29" t="s">
        <v>2313</v>
      </c>
      <c r="I476" s="29" t="s">
        <v>2339</v>
      </c>
      <c r="J476" s="29" t="s">
        <v>2429</v>
      </c>
      <c r="K476" s="27"/>
      <c r="L476" s="27"/>
      <c r="M476" s="27"/>
    </row>
    <row r="477" spans="1:13">
      <c r="A477" s="28">
        <v>21661</v>
      </c>
      <c r="B477" s="29" t="s">
        <v>2036</v>
      </c>
      <c r="C477" s="29" t="s">
        <v>15</v>
      </c>
      <c r="D477" s="29">
        <v>59</v>
      </c>
      <c r="E477" s="29" t="s">
        <v>2300</v>
      </c>
      <c r="F477" s="29" t="s">
        <v>10</v>
      </c>
      <c r="G477" s="30" t="s">
        <v>2342</v>
      </c>
      <c r="H477" s="29" t="s">
        <v>2313</v>
      </c>
      <c r="I477" s="29" t="s">
        <v>2320</v>
      </c>
      <c r="J477" s="29" t="s">
        <v>2432</v>
      </c>
      <c r="K477" s="27"/>
      <c r="L477" s="27"/>
      <c r="M477" s="27"/>
    </row>
    <row r="478" spans="1:13">
      <c r="A478" s="28">
        <v>27781</v>
      </c>
      <c r="B478" s="29" t="s">
        <v>1649</v>
      </c>
      <c r="C478" s="29" t="s">
        <v>15</v>
      </c>
      <c r="D478" s="29">
        <v>61.01</v>
      </c>
      <c r="E478" s="29" t="s">
        <v>2300</v>
      </c>
      <c r="F478" s="29" t="s">
        <v>10</v>
      </c>
      <c r="G478" s="30" t="s">
        <v>2342</v>
      </c>
      <c r="H478" s="29" t="s">
        <v>2313</v>
      </c>
      <c r="I478" s="29" t="s">
        <v>2318</v>
      </c>
      <c r="J478" s="29" t="s">
        <v>2428</v>
      </c>
      <c r="K478" s="27"/>
      <c r="L478" s="27"/>
      <c r="M478" s="27"/>
    </row>
    <row r="479" spans="1:13">
      <c r="A479" s="28">
        <v>21883</v>
      </c>
      <c r="B479" s="29" t="s">
        <v>2041</v>
      </c>
      <c r="C479" s="29" t="s">
        <v>15</v>
      </c>
      <c r="D479" s="29">
        <v>58</v>
      </c>
      <c r="E479" s="29" t="s">
        <v>2300</v>
      </c>
      <c r="F479" s="29" t="s">
        <v>10</v>
      </c>
      <c r="G479" s="30" t="s">
        <v>2312</v>
      </c>
      <c r="H479" s="29" t="s">
        <v>2313</v>
      </c>
      <c r="I479" s="29" t="s">
        <v>2336</v>
      </c>
      <c r="J479" s="29" t="s">
        <v>2433</v>
      </c>
      <c r="K479" s="27"/>
      <c r="L479" s="27"/>
      <c r="M479" s="27"/>
    </row>
    <row r="480" spans="1:13">
      <c r="A480" s="28">
        <v>9340</v>
      </c>
      <c r="B480" s="29" t="s">
        <v>2264</v>
      </c>
      <c r="C480" s="29" t="s">
        <v>15</v>
      </c>
      <c r="D480" s="29">
        <v>76.11</v>
      </c>
      <c r="E480" s="29" t="s">
        <v>2300</v>
      </c>
      <c r="F480" s="29" t="s">
        <v>10</v>
      </c>
      <c r="G480" s="30" t="s">
        <v>2312</v>
      </c>
      <c r="H480" s="29" t="s">
        <v>2313</v>
      </c>
      <c r="I480" s="29" t="s">
        <v>2314</v>
      </c>
      <c r="J480" s="29" t="s">
        <v>2427</v>
      </c>
      <c r="K480" s="27"/>
      <c r="L480" s="27"/>
      <c r="M480" s="27"/>
    </row>
    <row r="481" spans="1:13">
      <c r="A481" s="28">
        <v>32007</v>
      </c>
      <c r="B481" s="29" t="s">
        <v>1265</v>
      </c>
      <c r="C481" s="29" t="s">
        <v>15</v>
      </c>
      <c r="D481" s="29">
        <v>49</v>
      </c>
      <c r="E481" s="29" t="s">
        <v>2300</v>
      </c>
      <c r="F481" s="29" t="s">
        <v>10</v>
      </c>
      <c r="G481" s="30" t="s">
        <v>2312</v>
      </c>
      <c r="H481" s="29" t="s">
        <v>2313</v>
      </c>
      <c r="I481" s="29" t="s">
        <v>2318</v>
      </c>
      <c r="J481" s="29" t="s">
        <v>2428</v>
      </c>
      <c r="K481" s="27"/>
      <c r="L481" s="27"/>
      <c r="M481" s="27"/>
    </row>
    <row r="482" spans="1:13">
      <c r="A482" s="28">
        <v>28341</v>
      </c>
      <c r="B482" s="29" t="s">
        <v>1484</v>
      </c>
      <c r="C482" s="29" t="s">
        <v>15</v>
      </c>
      <c r="D482" s="29">
        <v>44.11</v>
      </c>
      <c r="E482" s="29" t="s">
        <v>2300</v>
      </c>
      <c r="F482" s="29" t="s">
        <v>10</v>
      </c>
      <c r="G482" s="30" t="s">
        <v>2312</v>
      </c>
      <c r="H482" s="29" t="s">
        <v>2313</v>
      </c>
      <c r="I482" s="29" t="s">
        <v>2343</v>
      </c>
      <c r="J482" s="29" t="s">
        <v>2435</v>
      </c>
      <c r="K482" s="27"/>
      <c r="L482" s="27"/>
      <c r="M482" s="27"/>
    </row>
    <row r="483" spans="1:13">
      <c r="A483" s="28">
        <v>9404</v>
      </c>
      <c r="B483" s="29" t="s">
        <v>2141</v>
      </c>
      <c r="C483" s="29" t="s">
        <v>15</v>
      </c>
      <c r="D483" s="29">
        <v>62.11</v>
      </c>
      <c r="E483" s="29" t="s">
        <v>2300</v>
      </c>
      <c r="F483" s="29" t="s">
        <v>10</v>
      </c>
      <c r="G483" s="30" t="s">
        <v>2312</v>
      </c>
      <c r="H483" s="29" t="s">
        <v>2313</v>
      </c>
      <c r="I483" s="29" t="s">
        <v>2318</v>
      </c>
      <c r="J483" s="29" t="s">
        <v>2428</v>
      </c>
      <c r="K483" s="27"/>
      <c r="L483" s="27"/>
      <c r="M483" s="27"/>
    </row>
    <row r="484" spans="1:13">
      <c r="A484" s="28">
        <v>29592</v>
      </c>
      <c r="B484" s="29" t="s">
        <v>1489</v>
      </c>
      <c r="C484" s="29" t="s">
        <v>15</v>
      </c>
      <c r="D484" s="29">
        <v>47.06</v>
      </c>
      <c r="E484" s="29" t="s">
        <v>2300</v>
      </c>
      <c r="F484" s="29" t="s">
        <v>10</v>
      </c>
      <c r="G484" s="30" t="s">
        <v>2359</v>
      </c>
      <c r="H484" s="29" t="s">
        <v>2313</v>
      </c>
      <c r="I484" s="29" t="s">
        <v>2314</v>
      </c>
      <c r="J484" s="29" t="s">
        <v>2427</v>
      </c>
      <c r="K484" s="27"/>
      <c r="L484" s="27"/>
      <c r="M484" s="27"/>
    </row>
    <row r="485" spans="1:13">
      <c r="A485" s="28">
        <v>27133</v>
      </c>
      <c r="B485" s="29" t="s">
        <v>1428</v>
      </c>
      <c r="C485" s="29" t="s">
        <v>15</v>
      </c>
      <c r="D485" s="29">
        <v>66.03</v>
      </c>
      <c r="E485" s="29" t="s">
        <v>2300</v>
      </c>
      <c r="F485" s="29" t="s">
        <v>10</v>
      </c>
      <c r="G485" s="30" t="s">
        <v>2312</v>
      </c>
      <c r="H485" s="29" t="s">
        <v>2313</v>
      </c>
      <c r="I485" s="29" t="s">
        <v>2314</v>
      </c>
      <c r="J485" s="29" t="s">
        <v>2427</v>
      </c>
      <c r="K485" s="27"/>
      <c r="L485" s="27"/>
      <c r="M485" s="27"/>
    </row>
    <row r="486" spans="1:13">
      <c r="A486" s="28">
        <v>25381</v>
      </c>
      <c r="B486" s="29" t="s">
        <v>1766</v>
      </c>
      <c r="C486" s="29" t="s">
        <v>15</v>
      </c>
      <c r="D486" s="29">
        <v>59.06</v>
      </c>
      <c r="E486" s="29" t="s">
        <v>2300</v>
      </c>
      <c r="F486" s="29" t="s">
        <v>10</v>
      </c>
      <c r="G486" s="30" t="s">
        <v>2312</v>
      </c>
      <c r="H486" s="29" t="s">
        <v>2313</v>
      </c>
      <c r="I486" s="29" t="s">
        <v>2346</v>
      </c>
      <c r="J486" s="29" t="s">
        <v>2446</v>
      </c>
      <c r="K486" s="27"/>
      <c r="L486" s="27"/>
      <c r="M486" s="27"/>
    </row>
    <row r="487" spans="1:13">
      <c r="A487" s="28">
        <v>23514</v>
      </c>
      <c r="B487" s="29" t="s">
        <v>1010</v>
      </c>
      <c r="C487" s="29" t="s">
        <v>13</v>
      </c>
      <c r="D487" s="29">
        <v>63.07</v>
      </c>
      <c r="E487" s="29" t="s">
        <v>2300</v>
      </c>
      <c r="F487" s="29" t="s">
        <v>10</v>
      </c>
      <c r="G487" s="30" t="s">
        <v>2312</v>
      </c>
      <c r="H487" s="29" t="s">
        <v>2313</v>
      </c>
      <c r="I487" s="29" t="s">
        <v>2320</v>
      </c>
      <c r="J487" s="29" t="s">
        <v>2432</v>
      </c>
      <c r="K487" s="27"/>
      <c r="L487" s="27"/>
      <c r="M487" s="27"/>
    </row>
    <row r="488" spans="1:13">
      <c r="A488" s="28">
        <v>9480</v>
      </c>
      <c r="B488" s="29" t="s">
        <v>1165</v>
      </c>
      <c r="C488" s="29" t="s">
        <v>13</v>
      </c>
      <c r="D488" s="29">
        <v>69.11</v>
      </c>
      <c r="E488" s="29" t="s">
        <v>2300</v>
      </c>
      <c r="F488" s="29" t="s">
        <v>10</v>
      </c>
      <c r="G488" s="30" t="s">
        <v>2312</v>
      </c>
      <c r="H488" s="29" t="s">
        <v>2313</v>
      </c>
      <c r="I488" s="29" t="s">
        <v>2325</v>
      </c>
      <c r="J488" s="29" t="s">
        <v>2434</v>
      </c>
      <c r="K488" s="27"/>
      <c r="L488" s="27"/>
      <c r="M488" s="27"/>
    </row>
    <row r="489" spans="1:13">
      <c r="A489" s="28">
        <v>24046</v>
      </c>
      <c r="B489" s="29" t="s">
        <v>1814</v>
      </c>
      <c r="C489" s="29" t="s">
        <v>15</v>
      </c>
      <c r="D489" s="29">
        <v>63.11</v>
      </c>
      <c r="E489" s="29" t="s">
        <v>2300</v>
      </c>
      <c r="F489" s="29" t="s">
        <v>10</v>
      </c>
      <c r="G489" s="30" t="s">
        <v>2342</v>
      </c>
      <c r="H489" s="29" t="s">
        <v>2313</v>
      </c>
      <c r="I489" s="29" t="s">
        <v>2314</v>
      </c>
      <c r="J489" s="29" t="s">
        <v>2427</v>
      </c>
      <c r="K489" s="27"/>
      <c r="L489" s="27"/>
      <c r="M489" s="27"/>
    </row>
    <row r="490" spans="1:13">
      <c r="A490" s="28">
        <v>30423</v>
      </c>
      <c r="B490" s="29" t="s">
        <v>651</v>
      </c>
      <c r="C490" s="29" t="s">
        <v>13</v>
      </c>
      <c r="D490" s="29">
        <v>42.11</v>
      </c>
      <c r="E490" s="29" t="s">
        <v>2300</v>
      </c>
      <c r="F490" s="29" t="s">
        <v>10</v>
      </c>
      <c r="G490" s="30" t="s">
        <v>2345</v>
      </c>
      <c r="H490" s="29" t="s">
        <v>2328</v>
      </c>
      <c r="I490" s="29" t="s">
        <v>2316</v>
      </c>
      <c r="J490" s="29" t="s">
        <v>2425</v>
      </c>
      <c r="K490" s="27"/>
      <c r="L490" s="27"/>
      <c r="M490" s="27"/>
    </row>
    <row r="491" spans="1:13">
      <c r="A491" s="28">
        <v>22885</v>
      </c>
      <c r="B491" s="29" t="s">
        <v>1939</v>
      </c>
      <c r="C491" s="29" t="s">
        <v>15</v>
      </c>
      <c r="D491" s="29">
        <v>56.04</v>
      </c>
      <c r="E491" s="29" t="s">
        <v>2300</v>
      </c>
      <c r="F491" s="29" t="s">
        <v>10</v>
      </c>
      <c r="G491" s="30" t="s">
        <v>2345</v>
      </c>
      <c r="H491" s="29" t="s">
        <v>2328</v>
      </c>
      <c r="I491" s="29" t="s">
        <v>2336</v>
      </c>
      <c r="J491" s="29" t="s">
        <v>2433</v>
      </c>
      <c r="K491" s="27"/>
      <c r="L491" s="27"/>
      <c r="M491" s="27"/>
    </row>
    <row r="492" spans="1:13">
      <c r="A492" s="28">
        <v>22021</v>
      </c>
      <c r="B492" s="29" t="s">
        <v>2011</v>
      </c>
      <c r="C492" s="29" t="s">
        <v>15</v>
      </c>
      <c r="D492" s="29">
        <v>61.01</v>
      </c>
      <c r="E492" s="29" t="s">
        <v>2300</v>
      </c>
      <c r="F492" s="29" t="s">
        <v>10</v>
      </c>
      <c r="G492" s="30" t="s">
        <v>2312</v>
      </c>
      <c r="H492" s="29" t="s">
        <v>2313</v>
      </c>
      <c r="I492" s="29" t="s">
        <v>2336</v>
      </c>
      <c r="J492" s="29" t="s">
        <v>2433</v>
      </c>
      <c r="K492" s="27"/>
      <c r="L492" s="27"/>
      <c r="M492" s="27"/>
    </row>
    <row r="493" spans="1:13">
      <c r="A493" s="28">
        <v>32883</v>
      </c>
      <c r="B493" s="29" t="s">
        <v>1200</v>
      </c>
      <c r="C493" s="29" t="s">
        <v>15</v>
      </c>
      <c r="D493" s="29">
        <v>32.1</v>
      </c>
      <c r="E493" s="29" t="s">
        <v>2300</v>
      </c>
      <c r="F493" s="29" t="s">
        <v>10</v>
      </c>
      <c r="G493" s="30" t="s">
        <v>2312</v>
      </c>
      <c r="H493" s="29" t="s">
        <v>2313</v>
      </c>
      <c r="I493" s="29" t="s">
        <v>2316</v>
      </c>
      <c r="J493" s="29" t="s">
        <v>2425</v>
      </c>
      <c r="K493" s="27"/>
      <c r="L493" s="27"/>
      <c r="M493" s="27"/>
    </row>
    <row r="494" spans="1:13">
      <c r="A494" s="28">
        <v>23377</v>
      </c>
      <c r="B494" s="29" t="s">
        <v>1896</v>
      </c>
      <c r="C494" s="29" t="s">
        <v>15</v>
      </c>
      <c r="D494" s="29">
        <v>58.02</v>
      </c>
      <c r="E494" s="29" t="s">
        <v>2300</v>
      </c>
      <c r="F494" s="29" t="s">
        <v>10</v>
      </c>
      <c r="G494" s="30" t="s">
        <v>2342</v>
      </c>
      <c r="H494" s="29" t="s">
        <v>2313</v>
      </c>
      <c r="I494" s="29" t="s">
        <v>2336</v>
      </c>
      <c r="J494" s="29" t="s">
        <v>2433</v>
      </c>
      <c r="K494" s="27"/>
      <c r="L494" s="27"/>
      <c r="M494" s="27"/>
    </row>
    <row r="495" spans="1:13">
      <c r="A495" s="28">
        <v>24175</v>
      </c>
      <c r="B495" s="29" t="s">
        <v>988</v>
      </c>
      <c r="C495" s="29" t="s">
        <v>13</v>
      </c>
      <c r="D495" s="29">
        <v>56.1</v>
      </c>
      <c r="E495" s="29" t="s">
        <v>2300</v>
      </c>
      <c r="F495" s="29" t="s">
        <v>10</v>
      </c>
      <c r="G495" s="30" t="s">
        <v>2312</v>
      </c>
      <c r="H495" s="29" t="s">
        <v>2313</v>
      </c>
      <c r="I495" s="29" t="s">
        <v>2325</v>
      </c>
      <c r="J495" s="29" t="s">
        <v>2434</v>
      </c>
      <c r="K495" s="27"/>
      <c r="L495" s="27"/>
      <c r="M495" s="27"/>
    </row>
    <row r="496" spans="1:13">
      <c r="A496" s="28">
        <v>22707</v>
      </c>
      <c r="B496" s="29" t="s">
        <v>1056</v>
      </c>
      <c r="C496" s="29" t="s">
        <v>13</v>
      </c>
      <c r="D496" s="29">
        <v>60.09</v>
      </c>
      <c r="E496" s="29" t="s">
        <v>2300</v>
      </c>
      <c r="F496" s="29" t="s">
        <v>10</v>
      </c>
      <c r="G496" s="30" t="s">
        <v>2312</v>
      </c>
      <c r="H496" s="29" t="s">
        <v>2313</v>
      </c>
      <c r="I496" s="29" t="s">
        <v>2351</v>
      </c>
      <c r="J496" s="29" t="s">
        <v>2442</v>
      </c>
      <c r="K496" s="27"/>
      <c r="L496" s="27"/>
      <c r="M496" s="27"/>
    </row>
    <row r="497" spans="1:13">
      <c r="A497" s="28">
        <v>30059</v>
      </c>
      <c r="B497" s="29" t="s">
        <v>684</v>
      </c>
      <c r="C497" s="29" t="s">
        <v>13</v>
      </c>
      <c r="D497" s="29">
        <v>36.07</v>
      </c>
      <c r="E497" s="29" t="s">
        <v>2300</v>
      </c>
      <c r="F497" s="29" t="s">
        <v>10</v>
      </c>
      <c r="G497" s="30" t="s">
        <v>2312</v>
      </c>
      <c r="H497" s="29" t="s">
        <v>2313</v>
      </c>
      <c r="I497" s="29" t="s">
        <v>2336</v>
      </c>
      <c r="J497" s="29" t="s">
        <v>2433</v>
      </c>
      <c r="K497" s="27"/>
      <c r="L497" s="27"/>
      <c r="M497" s="27"/>
    </row>
    <row r="498" spans="1:13">
      <c r="A498" s="28">
        <v>25709</v>
      </c>
      <c r="B498" s="29" t="s">
        <v>919</v>
      </c>
      <c r="C498" s="29" t="s">
        <v>13</v>
      </c>
      <c r="D498" s="29">
        <v>64.010000000000005</v>
      </c>
      <c r="E498" s="29" t="s">
        <v>2300</v>
      </c>
      <c r="F498" s="29" t="s">
        <v>10</v>
      </c>
      <c r="G498" s="30" t="s">
        <v>2312</v>
      </c>
      <c r="H498" s="29" t="s">
        <v>2313</v>
      </c>
      <c r="I498" s="29" t="s">
        <v>2316</v>
      </c>
      <c r="J498" s="29" t="s">
        <v>2425</v>
      </c>
      <c r="K498" s="27"/>
      <c r="L498" s="27"/>
      <c r="M498" s="27"/>
    </row>
    <row r="499" spans="1:13">
      <c r="A499" s="28">
        <v>30175</v>
      </c>
      <c r="B499" s="29" t="s">
        <v>676</v>
      </c>
      <c r="C499" s="29" t="s">
        <v>13</v>
      </c>
      <c r="D499" s="29">
        <v>45.11</v>
      </c>
      <c r="E499" s="29" t="s">
        <v>2300</v>
      </c>
      <c r="F499" s="29" t="s">
        <v>10</v>
      </c>
      <c r="G499" s="30" t="s">
        <v>2342</v>
      </c>
      <c r="H499" s="29" t="s">
        <v>2313</v>
      </c>
      <c r="I499" s="29" t="s">
        <v>2336</v>
      </c>
      <c r="J499" s="29" t="s">
        <v>2433</v>
      </c>
      <c r="K499" s="27"/>
      <c r="L499" s="27"/>
      <c r="M499" s="27"/>
    </row>
    <row r="500" spans="1:13">
      <c r="A500" s="28">
        <v>28452</v>
      </c>
      <c r="B500" s="29" t="s">
        <v>1594</v>
      </c>
      <c r="C500" s="29" t="s">
        <v>15</v>
      </c>
      <c r="D500" s="29">
        <v>44</v>
      </c>
      <c r="E500" s="29" t="s">
        <v>2300</v>
      </c>
      <c r="F500" s="29" t="s">
        <v>10</v>
      </c>
      <c r="G500" s="30" t="s">
        <v>2312</v>
      </c>
      <c r="H500" s="29" t="s">
        <v>2313</v>
      </c>
      <c r="I500" s="29" t="s">
        <v>2336</v>
      </c>
      <c r="J500" s="29" t="s">
        <v>2433</v>
      </c>
      <c r="K500" s="27"/>
      <c r="L500" s="27"/>
      <c r="M500" s="27"/>
    </row>
    <row r="501" spans="1:13">
      <c r="A501" s="28">
        <v>23381</v>
      </c>
      <c r="B501" s="29" t="s">
        <v>1897</v>
      </c>
      <c r="C501" s="29" t="s">
        <v>15</v>
      </c>
      <c r="D501" s="29">
        <v>58.11</v>
      </c>
      <c r="E501" s="29" t="s">
        <v>2300</v>
      </c>
      <c r="F501" s="29" t="s">
        <v>10</v>
      </c>
      <c r="G501" s="30" t="s">
        <v>2312</v>
      </c>
      <c r="H501" s="29" t="s">
        <v>2313</v>
      </c>
      <c r="I501" s="29" t="s">
        <v>2353</v>
      </c>
      <c r="J501" s="29" t="s">
        <v>2432</v>
      </c>
      <c r="K501" s="27"/>
      <c r="L501" s="27"/>
      <c r="M501" s="27"/>
    </row>
    <row r="502" spans="1:13">
      <c r="A502" s="28">
        <v>28519</v>
      </c>
      <c r="B502" s="29" t="s">
        <v>806</v>
      </c>
      <c r="C502" s="29" t="s">
        <v>13</v>
      </c>
      <c r="D502" s="29">
        <v>58.06</v>
      </c>
      <c r="E502" s="29" t="s">
        <v>2300</v>
      </c>
      <c r="F502" s="29" t="s">
        <v>10</v>
      </c>
      <c r="G502" s="30" t="s">
        <v>2359</v>
      </c>
      <c r="H502" s="29" t="s">
        <v>2313</v>
      </c>
      <c r="I502" s="29" t="s">
        <v>2314</v>
      </c>
      <c r="J502" s="29" t="s">
        <v>2427</v>
      </c>
      <c r="K502" s="27"/>
      <c r="L502" s="27"/>
      <c r="M502" s="27"/>
    </row>
    <row r="503" spans="1:13">
      <c r="A503" s="28">
        <v>29825</v>
      </c>
      <c r="B503" s="29" t="s">
        <v>1468</v>
      </c>
      <c r="C503" s="29" t="s">
        <v>15</v>
      </c>
      <c r="D503" s="29">
        <v>44</v>
      </c>
      <c r="E503" s="29" t="s">
        <v>2300</v>
      </c>
      <c r="F503" s="29" t="s">
        <v>10</v>
      </c>
      <c r="G503" s="30" t="s">
        <v>2345</v>
      </c>
      <c r="H503" s="29" t="s">
        <v>2328</v>
      </c>
      <c r="I503" s="29" t="s">
        <v>2314</v>
      </c>
      <c r="J503" s="29" t="s">
        <v>2427</v>
      </c>
      <c r="K503" s="27"/>
      <c r="L503" s="27"/>
      <c r="M503" s="27"/>
    </row>
    <row r="504" spans="1:13">
      <c r="A504" s="28">
        <v>28660</v>
      </c>
      <c r="B504" s="29" t="s">
        <v>797</v>
      </c>
      <c r="C504" s="29" t="s">
        <v>13</v>
      </c>
      <c r="D504" s="29">
        <v>46.01</v>
      </c>
      <c r="E504" s="29" t="s">
        <v>2300</v>
      </c>
      <c r="F504" s="29" t="s">
        <v>10</v>
      </c>
      <c r="G504" s="30" t="s">
        <v>2312</v>
      </c>
      <c r="H504" s="29" t="s">
        <v>2313</v>
      </c>
      <c r="I504" s="29" t="s">
        <v>2339</v>
      </c>
      <c r="J504" s="29" t="s">
        <v>2429</v>
      </c>
      <c r="K504" s="27"/>
      <c r="L504" s="27"/>
      <c r="M504" s="27"/>
    </row>
    <row r="505" spans="1:13">
      <c r="A505" s="28">
        <v>30163</v>
      </c>
      <c r="B505" s="29" t="s">
        <v>667</v>
      </c>
      <c r="C505" s="29" t="s">
        <v>13</v>
      </c>
      <c r="D505" s="29">
        <v>37.049999999999997</v>
      </c>
      <c r="E505" s="29" t="s">
        <v>2300</v>
      </c>
      <c r="F505" s="29" t="s">
        <v>10</v>
      </c>
      <c r="G505" s="30" t="s">
        <v>2359</v>
      </c>
      <c r="H505" s="29" t="s">
        <v>2313</v>
      </c>
      <c r="I505" s="29" t="s">
        <v>2318</v>
      </c>
      <c r="J505" s="29" t="s">
        <v>2428</v>
      </c>
      <c r="K505" s="27"/>
      <c r="L505" s="27"/>
      <c r="M505" s="27"/>
    </row>
    <row r="506" spans="1:13">
      <c r="A506" s="28">
        <v>29711</v>
      </c>
      <c r="B506" s="29" t="s">
        <v>1473</v>
      </c>
      <c r="C506" s="29" t="s">
        <v>15</v>
      </c>
      <c r="D506" s="29">
        <v>42.09</v>
      </c>
      <c r="E506" s="29" t="s">
        <v>2300</v>
      </c>
      <c r="F506" s="29" t="s">
        <v>10</v>
      </c>
      <c r="G506" s="30" t="s">
        <v>2312</v>
      </c>
      <c r="H506" s="29" t="s">
        <v>2313</v>
      </c>
      <c r="I506" s="29" t="s">
        <v>2340</v>
      </c>
      <c r="J506" s="29" t="s">
        <v>2426</v>
      </c>
      <c r="K506" s="27"/>
      <c r="L506" s="27"/>
      <c r="M506" s="27"/>
    </row>
    <row r="507" spans="1:13">
      <c r="A507" s="28">
        <v>32649</v>
      </c>
      <c r="B507" s="29" t="s">
        <v>1218</v>
      </c>
      <c r="C507" s="29" t="s">
        <v>15</v>
      </c>
      <c r="D507" s="29">
        <v>37.04</v>
      </c>
      <c r="E507" s="29" t="s">
        <v>2300</v>
      </c>
      <c r="F507" s="29" t="s">
        <v>10</v>
      </c>
      <c r="G507" s="30" t="s">
        <v>2312</v>
      </c>
      <c r="H507" s="29" t="s">
        <v>2313</v>
      </c>
      <c r="I507" s="29" t="s">
        <v>2340</v>
      </c>
      <c r="J507" s="29" t="s">
        <v>2426</v>
      </c>
      <c r="K507" s="27"/>
      <c r="L507" s="27"/>
      <c r="M507" s="27"/>
    </row>
    <row r="508" spans="1:13">
      <c r="A508" s="28">
        <v>23967</v>
      </c>
      <c r="B508" s="29" t="s">
        <v>992</v>
      </c>
      <c r="C508" s="29" t="s">
        <v>13</v>
      </c>
      <c r="D508" s="29">
        <v>55.1</v>
      </c>
      <c r="E508" s="29" t="s">
        <v>2300</v>
      </c>
      <c r="F508" s="29" t="s">
        <v>10</v>
      </c>
      <c r="G508" s="30" t="s">
        <v>2312</v>
      </c>
      <c r="H508" s="29" t="s">
        <v>2313</v>
      </c>
      <c r="I508" s="29" t="s">
        <v>2343</v>
      </c>
      <c r="J508" s="29" t="s">
        <v>2435</v>
      </c>
      <c r="K508" s="27"/>
      <c r="L508" s="27"/>
      <c r="M508" s="27"/>
    </row>
    <row r="509" spans="1:13">
      <c r="A509" s="28">
        <v>26866</v>
      </c>
      <c r="B509" s="29" t="s">
        <v>1709</v>
      </c>
      <c r="C509" s="29" t="s">
        <v>15</v>
      </c>
      <c r="D509" s="29">
        <v>46.01</v>
      </c>
      <c r="E509" s="29" t="s">
        <v>2300</v>
      </c>
      <c r="F509" s="29" t="s">
        <v>10</v>
      </c>
      <c r="G509" s="30" t="s">
        <v>2312</v>
      </c>
      <c r="H509" s="29" t="s">
        <v>2313</v>
      </c>
      <c r="I509" s="29" t="s">
        <v>2339</v>
      </c>
      <c r="J509" s="29" t="s">
        <v>2429</v>
      </c>
      <c r="K509" s="27"/>
      <c r="L509" s="27"/>
      <c r="M509" s="27"/>
    </row>
    <row r="510" spans="1:13">
      <c r="A510" s="28">
        <v>21531</v>
      </c>
      <c r="B510" s="29" t="s">
        <v>2062</v>
      </c>
      <c r="C510" s="29" t="s">
        <v>15</v>
      </c>
      <c r="D510" s="29">
        <v>57.11</v>
      </c>
      <c r="E510" s="29" t="s">
        <v>2300</v>
      </c>
      <c r="F510" s="29" t="s">
        <v>10</v>
      </c>
      <c r="G510" s="30" t="s">
        <v>2312</v>
      </c>
      <c r="H510" s="29" t="s">
        <v>2313</v>
      </c>
      <c r="I510" s="29" t="s">
        <v>2352</v>
      </c>
      <c r="J510" s="29" t="s">
        <v>2440</v>
      </c>
      <c r="K510" s="27"/>
      <c r="L510" s="27"/>
      <c r="M510" s="27"/>
    </row>
    <row r="511" spans="1:13">
      <c r="A511" s="28">
        <v>27669</v>
      </c>
      <c r="B511" s="29" t="s">
        <v>863</v>
      </c>
      <c r="C511" s="29" t="s">
        <v>13</v>
      </c>
      <c r="D511" s="29">
        <v>49.04</v>
      </c>
      <c r="E511" s="29" t="s">
        <v>2300</v>
      </c>
      <c r="F511" s="29" t="s">
        <v>10</v>
      </c>
      <c r="G511" s="30" t="s">
        <v>2312</v>
      </c>
      <c r="H511" s="29" t="s">
        <v>2313</v>
      </c>
      <c r="I511" s="29" t="s">
        <v>2340</v>
      </c>
      <c r="J511" s="29" t="s">
        <v>2426</v>
      </c>
      <c r="K511" s="27"/>
      <c r="L511" s="27"/>
      <c r="M511" s="27"/>
    </row>
    <row r="512" spans="1:13">
      <c r="A512" s="28">
        <v>21663</v>
      </c>
      <c r="B512" s="29" t="s">
        <v>2037</v>
      </c>
      <c r="C512" s="29" t="s">
        <v>15</v>
      </c>
      <c r="D512" s="29">
        <v>58.01</v>
      </c>
      <c r="E512" s="29" t="s">
        <v>2300</v>
      </c>
      <c r="F512" s="29" t="s">
        <v>10</v>
      </c>
      <c r="G512" s="30" t="s">
        <v>2342</v>
      </c>
      <c r="H512" s="29" t="s">
        <v>2313</v>
      </c>
      <c r="I512" s="29" t="s">
        <v>2318</v>
      </c>
      <c r="J512" s="29" t="s">
        <v>2428</v>
      </c>
      <c r="K512" s="27"/>
      <c r="L512" s="27"/>
      <c r="M512" s="27"/>
    </row>
    <row r="513" spans="1:13">
      <c r="A513" s="28">
        <v>28099</v>
      </c>
      <c r="B513" s="29" t="s">
        <v>1624</v>
      </c>
      <c r="C513" s="29" t="s">
        <v>15</v>
      </c>
      <c r="D513" s="29">
        <v>49.02</v>
      </c>
      <c r="E513" s="29" t="s">
        <v>2300</v>
      </c>
      <c r="F513" s="29" t="s">
        <v>10</v>
      </c>
      <c r="G513" s="30" t="s">
        <v>2312</v>
      </c>
      <c r="H513" s="29" t="s">
        <v>2313</v>
      </c>
      <c r="I513" s="29" t="s">
        <v>2316</v>
      </c>
      <c r="J513" s="29" t="s">
        <v>2425</v>
      </c>
      <c r="K513" s="27"/>
      <c r="L513" s="27"/>
      <c r="M513" s="27"/>
    </row>
    <row r="514" spans="1:13">
      <c r="A514" s="28">
        <v>23324</v>
      </c>
      <c r="B514" s="29" t="s">
        <v>1893</v>
      </c>
      <c r="C514" s="29" t="s">
        <v>15</v>
      </c>
      <c r="D514" s="29">
        <v>58.11</v>
      </c>
      <c r="E514" s="29" t="s">
        <v>2300</v>
      </c>
      <c r="F514" s="29" t="s">
        <v>10</v>
      </c>
      <c r="G514" s="30" t="s">
        <v>2312</v>
      </c>
      <c r="H514" s="29" t="s">
        <v>2313</v>
      </c>
      <c r="I514" s="29" t="s">
        <v>2343</v>
      </c>
      <c r="J514" s="29" t="s">
        <v>2435</v>
      </c>
      <c r="K514" s="27"/>
      <c r="L514" s="27"/>
      <c r="M514" s="27"/>
    </row>
    <row r="515" spans="1:13">
      <c r="A515" s="28">
        <v>31504</v>
      </c>
      <c r="B515" s="29" t="s">
        <v>545</v>
      </c>
      <c r="C515" s="29" t="s">
        <v>13</v>
      </c>
      <c r="D515" s="29">
        <v>48.03</v>
      </c>
      <c r="E515" s="29" t="s">
        <v>2300</v>
      </c>
      <c r="F515" s="29" t="s">
        <v>10</v>
      </c>
      <c r="G515" s="30" t="s">
        <v>2312</v>
      </c>
      <c r="H515" s="29" t="s">
        <v>2313</v>
      </c>
      <c r="I515" s="29" t="s">
        <v>2314</v>
      </c>
      <c r="J515" s="29" t="s">
        <v>2427</v>
      </c>
      <c r="K515" s="27"/>
      <c r="L515" s="27"/>
      <c r="M515" s="27"/>
    </row>
    <row r="516" spans="1:13">
      <c r="A516" s="28">
        <v>24411</v>
      </c>
      <c r="B516" s="29" t="s">
        <v>1801</v>
      </c>
      <c r="C516" s="29" t="s">
        <v>15</v>
      </c>
      <c r="D516" s="29">
        <v>53.08</v>
      </c>
      <c r="E516" s="29" t="s">
        <v>2300</v>
      </c>
      <c r="F516" s="29" t="s">
        <v>10</v>
      </c>
      <c r="G516" s="30" t="s">
        <v>2312</v>
      </c>
      <c r="H516" s="29" t="s">
        <v>2313</v>
      </c>
      <c r="I516" s="29" t="s">
        <v>2316</v>
      </c>
      <c r="J516" s="29" t="s">
        <v>2425</v>
      </c>
      <c r="K516" s="27"/>
      <c r="L516" s="27"/>
      <c r="M516" s="27"/>
    </row>
    <row r="517" spans="1:13">
      <c r="A517" s="28">
        <v>27699</v>
      </c>
      <c r="B517" s="29" t="s">
        <v>1655</v>
      </c>
      <c r="C517" s="29" t="s">
        <v>15</v>
      </c>
      <c r="D517" s="29">
        <v>60.06</v>
      </c>
      <c r="E517" s="29" t="s">
        <v>2300</v>
      </c>
      <c r="F517" s="29" t="s">
        <v>10</v>
      </c>
      <c r="G517" s="30" t="s">
        <v>2312</v>
      </c>
      <c r="H517" s="29" t="s">
        <v>2313</v>
      </c>
      <c r="I517" s="29" t="s">
        <v>2340</v>
      </c>
      <c r="J517" s="29" t="s">
        <v>2426</v>
      </c>
      <c r="K517" s="27"/>
      <c r="L517" s="27"/>
      <c r="M517" s="27"/>
    </row>
    <row r="518" spans="1:13">
      <c r="A518" s="28">
        <v>31580</v>
      </c>
      <c r="B518" s="29" t="s">
        <v>559</v>
      </c>
      <c r="C518" s="29" t="s">
        <v>13</v>
      </c>
      <c r="D518" s="29">
        <v>34.1</v>
      </c>
      <c r="E518" s="29" t="s">
        <v>2300</v>
      </c>
      <c r="F518" s="29" t="s">
        <v>10</v>
      </c>
      <c r="G518" s="30" t="s">
        <v>2312</v>
      </c>
      <c r="H518" s="29" t="s">
        <v>2313</v>
      </c>
      <c r="I518" s="29" t="s">
        <v>2314</v>
      </c>
      <c r="J518" s="29" t="s">
        <v>2427</v>
      </c>
      <c r="K518" s="27"/>
      <c r="L518" s="27"/>
      <c r="M518" s="27"/>
    </row>
    <row r="519" spans="1:13">
      <c r="A519" s="28">
        <v>22653</v>
      </c>
      <c r="B519" s="29" t="s">
        <v>1956</v>
      </c>
      <c r="C519" s="29" t="s">
        <v>15</v>
      </c>
      <c r="D519" s="29">
        <v>54.07</v>
      </c>
      <c r="E519" s="29" t="s">
        <v>2300</v>
      </c>
      <c r="F519" s="29" t="s">
        <v>10</v>
      </c>
      <c r="G519" s="30" t="s">
        <v>2312</v>
      </c>
      <c r="H519" s="29" t="s">
        <v>2313</v>
      </c>
      <c r="I519" s="29" t="s">
        <v>2348</v>
      </c>
      <c r="J519" s="29" t="s">
        <v>2440</v>
      </c>
      <c r="K519" s="27"/>
      <c r="L519" s="27"/>
      <c r="M519" s="27"/>
    </row>
    <row r="520" spans="1:13">
      <c r="A520" s="28">
        <v>9801</v>
      </c>
      <c r="B520" s="29" t="s">
        <v>2090</v>
      </c>
      <c r="C520" s="29" t="s">
        <v>15</v>
      </c>
      <c r="D520" s="29">
        <v>60.11</v>
      </c>
      <c r="E520" s="29" t="s">
        <v>2300</v>
      </c>
      <c r="F520" s="29" t="s">
        <v>10</v>
      </c>
      <c r="G520" s="30" t="s">
        <v>2312</v>
      </c>
      <c r="H520" s="29" t="s">
        <v>2313</v>
      </c>
      <c r="I520" s="29" t="s">
        <v>2336</v>
      </c>
      <c r="J520" s="29" t="s">
        <v>2433</v>
      </c>
      <c r="K520" s="27"/>
      <c r="L520" s="27"/>
      <c r="M520" s="27"/>
    </row>
    <row r="521" spans="1:13">
      <c r="A521" s="28">
        <v>21367</v>
      </c>
      <c r="B521" s="29" t="s">
        <v>1100</v>
      </c>
      <c r="C521" s="29" t="s">
        <v>13</v>
      </c>
      <c r="D521" s="29">
        <v>56.07</v>
      </c>
      <c r="E521" s="29" t="s">
        <v>2300</v>
      </c>
      <c r="F521" s="29" t="s">
        <v>10</v>
      </c>
      <c r="G521" s="30" t="s">
        <v>2312</v>
      </c>
      <c r="H521" s="29" t="s">
        <v>2313</v>
      </c>
      <c r="I521" s="29" t="s">
        <v>2343</v>
      </c>
      <c r="J521" s="29" t="s">
        <v>2435</v>
      </c>
      <c r="K521" s="27"/>
      <c r="L521" s="27"/>
      <c r="M521" s="27"/>
    </row>
    <row r="522" spans="1:13">
      <c r="A522" s="28">
        <v>24105</v>
      </c>
      <c r="B522" s="29" t="s">
        <v>987</v>
      </c>
      <c r="C522" s="29" t="s">
        <v>13</v>
      </c>
      <c r="D522" s="29">
        <v>54.09</v>
      </c>
      <c r="E522" s="29" t="s">
        <v>2300</v>
      </c>
      <c r="F522" s="29" t="s">
        <v>10</v>
      </c>
      <c r="G522" s="30" t="s">
        <v>2312</v>
      </c>
      <c r="H522" s="29" t="s">
        <v>2313</v>
      </c>
      <c r="I522" s="29" t="s">
        <v>2339</v>
      </c>
      <c r="J522" s="29" t="s">
        <v>2429</v>
      </c>
      <c r="K522" s="27"/>
      <c r="L522" s="27"/>
      <c r="M522" s="27"/>
    </row>
    <row r="523" spans="1:13">
      <c r="A523" s="28">
        <v>22020</v>
      </c>
      <c r="B523" s="29" t="s">
        <v>1990</v>
      </c>
      <c r="C523" s="29" t="s">
        <v>15</v>
      </c>
      <c r="D523" s="29">
        <v>58.06</v>
      </c>
      <c r="E523" s="29" t="s">
        <v>2300</v>
      </c>
      <c r="F523" s="29" t="s">
        <v>10</v>
      </c>
      <c r="G523" s="30" t="s">
        <v>2312</v>
      </c>
      <c r="H523" s="29" t="s">
        <v>2313</v>
      </c>
      <c r="I523" s="29" t="s">
        <v>2336</v>
      </c>
      <c r="J523" s="29" t="s">
        <v>2433</v>
      </c>
      <c r="K523" s="27"/>
      <c r="L523" s="27"/>
      <c r="M523" s="27"/>
    </row>
    <row r="524" spans="1:13">
      <c r="A524" s="28">
        <v>21931</v>
      </c>
      <c r="B524" s="29" t="s">
        <v>2021</v>
      </c>
      <c r="C524" s="29" t="s">
        <v>15</v>
      </c>
      <c r="D524" s="29">
        <v>59.08</v>
      </c>
      <c r="E524" s="29" t="s">
        <v>2300</v>
      </c>
      <c r="F524" s="29" t="s">
        <v>10</v>
      </c>
      <c r="G524" s="30" t="s">
        <v>2312</v>
      </c>
      <c r="H524" s="29" t="s">
        <v>2313</v>
      </c>
      <c r="I524" s="29" t="s">
        <v>2325</v>
      </c>
      <c r="J524" s="29" t="s">
        <v>2434</v>
      </c>
      <c r="K524" s="27"/>
      <c r="L524" s="27"/>
      <c r="M524" s="27"/>
    </row>
    <row r="525" spans="1:13">
      <c r="A525" s="28">
        <v>28459</v>
      </c>
      <c r="B525" s="29" t="s">
        <v>1687</v>
      </c>
      <c r="C525" s="29" t="s">
        <v>15</v>
      </c>
      <c r="D525" s="29">
        <v>50.11</v>
      </c>
      <c r="E525" s="29" t="s">
        <v>2300</v>
      </c>
      <c r="F525" s="29" t="s">
        <v>10</v>
      </c>
      <c r="G525" s="30" t="s">
        <v>2312</v>
      </c>
      <c r="H525" s="29" t="s">
        <v>2313</v>
      </c>
      <c r="I525" s="29" t="s">
        <v>2318</v>
      </c>
      <c r="J525" s="29" t="s">
        <v>2428</v>
      </c>
      <c r="K525" s="27"/>
      <c r="L525" s="27"/>
      <c r="M525" s="27"/>
    </row>
    <row r="526" spans="1:13">
      <c r="A526" s="28">
        <v>22149</v>
      </c>
      <c r="B526" s="29" t="s">
        <v>1979</v>
      </c>
      <c r="C526" s="29" t="s">
        <v>15</v>
      </c>
      <c r="D526" s="29">
        <v>57.1</v>
      </c>
      <c r="E526" s="29" t="s">
        <v>2300</v>
      </c>
      <c r="F526" s="29" t="s">
        <v>10</v>
      </c>
      <c r="G526" s="30" t="s">
        <v>2312</v>
      </c>
      <c r="H526" s="29" t="s">
        <v>2313</v>
      </c>
      <c r="I526" s="29" t="s">
        <v>2343</v>
      </c>
      <c r="J526" s="29" t="s">
        <v>2435</v>
      </c>
      <c r="K526" s="27"/>
      <c r="L526" s="27"/>
      <c r="M526" s="27"/>
    </row>
    <row r="527" spans="1:13">
      <c r="A527" s="28">
        <v>27518</v>
      </c>
      <c r="B527" s="29" t="s">
        <v>868</v>
      </c>
      <c r="C527" s="29" t="s">
        <v>13</v>
      </c>
      <c r="D527" s="29">
        <v>59</v>
      </c>
      <c r="E527" s="29" t="s">
        <v>2300</v>
      </c>
      <c r="F527" s="29" t="s">
        <v>10</v>
      </c>
      <c r="G527" s="30" t="s">
        <v>2345</v>
      </c>
      <c r="H527" s="29" t="s">
        <v>2328</v>
      </c>
      <c r="I527" s="29" t="s">
        <v>2318</v>
      </c>
      <c r="J527" s="29" t="s">
        <v>2428</v>
      </c>
      <c r="K527" s="27"/>
      <c r="L527" s="27"/>
      <c r="M527" s="27"/>
    </row>
    <row r="528" spans="1:13">
      <c r="A528" s="28">
        <v>9920</v>
      </c>
      <c r="B528" s="29" t="s">
        <v>2282</v>
      </c>
      <c r="C528" s="29" t="s">
        <v>15</v>
      </c>
      <c r="D528" s="29">
        <v>67.09</v>
      </c>
      <c r="E528" s="29" t="s">
        <v>2300</v>
      </c>
      <c r="F528" s="29" t="s">
        <v>10</v>
      </c>
      <c r="G528" s="30" t="s">
        <v>2312</v>
      </c>
      <c r="H528" s="29" t="s">
        <v>2313</v>
      </c>
      <c r="I528" s="29" t="s">
        <v>2320</v>
      </c>
      <c r="J528" s="29" t="s">
        <v>2432</v>
      </c>
      <c r="K528" s="27"/>
      <c r="L528" s="27"/>
      <c r="M528" s="27"/>
    </row>
    <row r="529" spans="1:13">
      <c r="A529" s="29">
        <v>29951</v>
      </c>
      <c r="B529" s="29" t="s">
        <v>695</v>
      </c>
      <c r="C529" s="29" t="s">
        <v>13</v>
      </c>
      <c r="D529" s="29">
        <v>49.1</v>
      </c>
      <c r="E529" s="29" t="s">
        <v>2300</v>
      </c>
      <c r="F529" s="29" t="s">
        <v>10</v>
      </c>
      <c r="G529" s="29" t="s">
        <v>2312</v>
      </c>
      <c r="H529" s="29" t="s">
        <v>2313</v>
      </c>
      <c r="I529" s="29" t="s">
        <v>2352</v>
      </c>
      <c r="J529" s="29" t="s">
        <v>2440</v>
      </c>
      <c r="K529" s="27"/>
      <c r="L529" s="27"/>
      <c r="M529" s="27"/>
    </row>
    <row r="530" spans="1:13">
      <c r="A530" s="29">
        <v>22005</v>
      </c>
      <c r="B530" s="29" t="s">
        <v>1999</v>
      </c>
      <c r="C530" s="29" t="s">
        <v>15</v>
      </c>
      <c r="D530" s="29">
        <v>64.05</v>
      </c>
      <c r="E530" s="29" t="s">
        <v>2300</v>
      </c>
      <c r="F530" s="29" t="s">
        <v>10</v>
      </c>
      <c r="G530" s="29" t="s">
        <v>2312</v>
      </c>
      <c r="H530" s="29" t="s">
        <v>2313</v>
      </c>
      <c r="I530" s="29" t="s">
        <v>2318</v>
      </c>
      <c r="J530" s="29" t="s">
        <v>2428</v>
      </c>
      <c r="K530" s="27"/>
      <c r="L530" s="27"/>
      <c r="M530" s="27"/>
    </row>
    <row r="531" spans="1:13">
      <c r="A531" s="29">
        <v>22958</v>
      </c>
      <c r="B531" s="29" t="s">
        <v>1136</v>
      </c>
      <c r="C531" s="29" t="s">
        <v>13</v>
      </c>
      <c r="D531" s="29">
        <v>58.1</v>
      </c>
      <c r="E531" s="29" t="s">
        <v>2300</v>
      </c>
      <c r="F531" s="29" t="s">
        <v>10</v>
      </c>
      <c r="G531" s="29" t="s">
        <v>2345</v>
      </c>
      <c r="H531" s="29" t="s">
        <v>2328</v>
      </c>
      <c r="I531" s="29" t="s">
        <v>2320</v>
      </c>
      <c r="J531" s="29" t="s">
        <v>2432</v>
      </c>
      <c r="K531" s="27"/>
      <c r="L531" s="27"/>
      <c r="M531" s="27"/>
    </row>
    <row r="532" spans="1:13">
      <c r="A532" s="29">
        <v>30984</v>
      </c>
      <c r="B532" s="29" t="s">
        <v>1359</v>
      </c>
      <c r="C532" s="29" t="s">
        <v>15</v>
      </c>
      <c r="D532" s="29">
        <v>35.06</v>
      </c>
      <c r="E532" s="29" t="s">
        <v>2300</v>
      </c>
      <c r="F532" s="29" t="s">
        <v>10</v>
      </c>
      <c r="G532" s="29" t="s">
        <v>2342</v>
      </c>
      <c r="H532" s="29" t="s">
        <v>2313</v>
      </c>
      <c r="I532" s="29" t="s">
        <v>2318</v>
      </c>
      <c r="J532" s="29" t="s">
        <v>2428</v>
      </c>
      <c r="K532" s="27"/>
      <c r="L532" s="27"/>
      <c r="M532" s="27"/>
    </row>
    <row r="533" spans="1:13">
      <c r="A533" s="29">
        <v>9970</v>
      </c>
      <c r="B533" s="29" t="s">
        <v>2225</v>
      </c>
      <c r="C533" s="29" t="s">
        <v>15</v>
      </c>
      <c r="D533" s="29">
        <v>63.08</v>
      </c>
      <c r="E533" s="29" t="s">
        <v>2300</v>
      </c>
      <c r="F533" s="29" t="s">
        <v>10</v>
      </c>
      <c r="G533" s="29" t="s">
        <v>2312</v>
      </c>
      <c r="H533" s="29" t="s">
        <v>2313</v>
      </c>
      <c r="I533" s="29" t="s">
        <v>2325</v>
      </c>
      <c r="J533" s="29" t="s">
        <v>2434</v>
      </c>
      <c r="K533" s="27"/>
      <c r="L533" s="27"/>
      <c r="M533" s="27"/>
    </row>
    <row r="534" spans="1:13">
      <c r="A534" s="29">
        <v>22803</v>
      </c>
      <c r="B534" s="29" t="s">
        <v>1952</v>
      </c>
      <c r="C534" s="29" t="s">
        <v>15</v>
      </c>
      <c r="D534" s="29">
        <v>64.099999999999994</v>
      </c>
      <c r="E534" s="29" t="s">
        <v>2300</v>
      </c>
      <c r="F534" s="29" t="s">
        <v>10</v>
      </c>
      <c r="G534" s="29" t="s">
        <v>2312</v>
      </c>
      <c r="H534" s="29" t="s">
        <v>2313</v>
      </c>
      <c r="I534" s="29" t="s">
        <v>2340</v>
      </c>
      <c r="J534" s="29" t="s">
        <v>2426</v>
      </c>
      <c r="K534" s="27"/>
      <c r="L534" s="27"/>
      <c r="M534" s="27"/>
    </row>
    <row r="535" spans="1:13">
      <c r="A535" s="29">
        <v>30685</v>
      </c>
      <c r="B535" s="29" t="s">
        <v>575</v>
      </c>
      <c r="C535" s="29" t="s">
        <v>13</v>
      </c>
      <c r="D535" s="29">
        <v>36.11</v>
      </c>
      <c r="E535" s="29" t="s">
        <v>2300</v>
      </c>
      <c r="F535" s="29" t="s">
        <v>10</v>
      </c>
      <c r="G535" s="29" t="s">
        <v>2312</v>
      </c>
      <c r="H535" s="29" t="s">
        <v>2313</v>
      </c>
      <c r="I535" s="29" t="s">
        <v>2334</v>
      </c>
      <c r="J535" s="29" t="s">
        <v>2439</v>
      </c>
      <c r="K535" s="27"/>
      <c r="L535" s="27"/>
      <c r="M535" s="27"/>
    </row>
    <row r="536" spans="1:13">
      <c r="A536" s="29">
        <v>21407</v>
      </c>
      <c r="B536" s="29" t="s">
        <v>1902</v>
      </c>
      <c r="C536" s="29" t="s">
        <v>15</v>
      </c>
      <c r="D536" s="29">
        <v>57.08</v>
      </c>
      <c r="E536" s="29" t="s">
        <v>2300</v>
      </c>
      <c r="F536" s="29" t="s">
        <v>10</v>
      </c>
      <c r="G536" s="29" t="s">
        <v>2312</v>
      </c>
      <c r="H536" s="29" t="s">
        <v>2313</v>
      </c>
      <c r="I536" s="29" t="s">
        <v>2318</v>
      </c>
      <c r="J536" s="29" t="s">
        <v>2428</v>
      </c>
      <c r="K536" s="27"/>
      <c r="L536" s="27"/>
      <c r="M536" s="27"/>
    </row>
    <row r="537" spans="1:13">
      <c r="A537" s="29">
        <v>23889</v>
      </c>
      <c r="B537" s="29" t="s">
        <v>896</v>
      </c>
      <c r="C537" s="29" t="s">
        <v>13</v>
      </c>
      <c r="D537" s="29">
        <v>51.06</v>
      </c>
      <c r="E537" s="29" t="s">
        <v>2300</v>
      </c>
      <c r="F537" s="29" t="s">
        <v>10</v>
      </c>
      <c r="G537" s="29" t="s">
        <v>2312</v>
      </c>
      <c r="H537" s="29" t="s">
        <v>2313</v>
      </c>
      <c r="I537" s="29" t="s">
        <v>2318</v>
      </c>
      <c r="J537" s="29" t="s">
        <v>2428</v>
      </c>
      <c r="K537" s="27"/>
      <c r="L537" s="27"/>
      <c r="M537" s="27"/>
    </row>
    <row r="538" spans="1:13">
      <c r="A538" s="29">
        <v>24653</v>
      </c>
      <c r="B538" s="29" t="s">
        <v>1053</v>
      </c>
      <c r="C538" s="29" t="s">
        <v>13</v>
      </c>
      <c r="D538" s="29">
        <v>55</v>
      </c>
      <c r="E538" s="29" t="s">
        <v>2300</v>
      </c>
      <c r="F538" s="29" t="s">
        <v>10</v>
      </c>
      <c r="G538" s="29" t="s">
        <v>2312</v>
      </c>
      <c r="H538" s="29" t="s">
        <v>2313</v>
      </c>
      <c r="I538" s="29" t="s">
        <v>2320</v>
      </c>
      <c r="J538" s="29" t="s">
        <v>2432</v>
      </c>
      <c r="K538" s="27"/>
      <c r="L538" s="27"/>
      <c r="M538" s="27"/>
    </row>
    <row r="539" spans="1:13">
      <c r="A539" s="29">
        <v>10040</v>
      </c>
      <c r="B539" s="29" t="s">
        <v>2255</v>
      </c>
      <c r="C539" s="29" t="s">
        <v>15</v>
      </c>
      <c r="D539" s="29">
        <v>67.02</v>
      </c>
      <c r="E539" s="29" t="s">
        <v>2300</v>
      </c>
      <c r="F539" s="29" t="s">
        <v>10</v>
      </c>
      <c r="G539" s="29" t="s">
        <v>2312</v>
      </c>
      <c r="H539" s="29" t="s">
        <v>2313</v>
      </c>
      <c r="I539" s="29" t="s">
        <v>2343</v>
      </c>
      <c r="J539" s="29" t="s">
        <v>2435</v>
      </c>
      <c r="K539" s="27"/>
      <c r="L539" s="27"/>
      <c r="M539" s="27"/>
    </row>
    <row r="540" spans="1:13">
      <c r="A540" s="29">
        <v>10100</v>
      </c>
      <c r="B540" s="29" t="s">
        <v>2228</v>
      </c>
      <c r="C540" s="29" t="s">
        <v>15</v>
      </c>
      <c r="D540" s="29">
        <v>71.03</v>
      </c>
      <c r="E540" s="29" t="s">
        <v>2300</v>
      </c>
      <c r="F540" s="29" t="s">
        <v>10</v>
      </c>
      <c r="G540" s="29" t="s">
        <v>2312</v>
      </c>
      <c r="H540" s="29" t="s">
        <v>2313</v>
      </c>
      <c r="I540" s="29" t="s">
        <v>2336</v>
      </c>
      <c r="J540" s="29" t="s">
        <v>2433</v>
      </c>
      <c r="K540" s="27"/>
      <c r="L540" s="27"/>
      <c r="M540" s="27"/>
    </row>
    <row r="541" spans="1:13">
      <c r="A541" s="29">
        <v>24384</v>
      </c>
      <c r="B541" s="29" t="s">
        <v>1932</v>
      </c>
      <c r="C541" s="29" t="s">
        <v>15</v>
      </c>
      <c r="D541" s="29">
        <v>56.08</v>
      </c>
      <c r="E541" s="29" t="s">
        <v>2300</v>
      </c>
      <c r="F541" s="29" t="s">
        <v>10</v>
      </c>
      <c r="G541" s="29" t="s">
        <v>2342</v>
      </c>
      <c r="H541" s="29" t="s">
        <v>2313</v>
      </c>
      <c r="I541" s="29" t="s">
        <v>2343</v>
      </c>
      <c r="J541" s="29" t="s">
        <v>2435</v>
      </c>
      <c r="K541" s="27"/>
      <c r="L541" s="27"/>
      <c r="M541" s="27"/>
    </row>
    <row r="542" spans="1:13">
      <c r="A542" s="29">
        <v>23908</v>
      </c>
      <c r="B542" s="29" t="s">
        <v>980</v>
      </c>
      <c r="C542" s="29" t="s">
        <v>13</v>
      </c>
      <c r="D542" s="29">
        <v>60.01</v>
      </c>
      <c r="E542" s="29" t="s">
        <v>2300</v>
      </c>
      <c r="F542" s="29" t="s">
        <v>10</v>
      </c>
      <c r="G542" s="29" t="s">
        <v>2312</v>
      </c>
      <c r="H542" s="29" t="s">
        <v>2313</v>
      </c>
      <c r="I542" s="29" t="s">
        <v>2318</v>
      </c>
      <c r="J542" s="29" t="s">
        <v>2428</v>
      </c>
      <c r="K542" s="27"/>
      <c r="L542" s="27"/>
      <c r="M542" s="27"/>
    </row>
    <row r="543" spans="1:13">
      <c r="A543" s="29">
        <v>10109</v>
      </c>
      <c r="B543" s="29" t="s">
        <v>2177</v>
      </c>
      <c r="C543" s="29" t="s">
        <v>15</v>
      </c>
      <c r="D543" s="29">
        <v>60.11</v>
      </c>
      <c r="E543" s="29" t="s">
        <v>2300</v>
      </c>
      <c r="F543" s="29" t="s">
        <v>10</v>
      </c>
      <c r="G543" s="29" t="s">
        <v>2345</v>
      </c>
      <c r="H543" s="29" t="s">
        <v>2328</v>
      </c>
      <c r="I543" s="29" t="s">
        <v>2363</v>
      </c>
      <c r="J543" s="29" t="s">
        <v>2435</v>
      </c>
      <c r="K543" s="27"/>
      <c r="L543" s="27"/>
      <c r="M543" s="27"/>
    </row>
    <row r="544" spans="1:13">
      <c r="A544" s="29">
        <v>24099</v>
      </c>
      <c r="B544" s="29" t="s">
        <v>1831</v>
      </c>
      <c r="C544" s="29" t="s">
        <v>15</v>
      </c>
      <c r="D544" s="29">
        <v>53.06</v>
      </c>
      <c r="E544" s="29" t="s">
        <v>2300</v>
      </c>
      <c r="F544" s="29" t="s">
        <v>10</v>
      </c>
      <c r="G544" s="29" t="s">
        <v>2345</v>
      </c>
      <c r="H544" s="29" t="s">
        <v>2328</v>
      </c>
      <c r="I544" s="29" t="s">
        <v>2336</v>
      </c>
      <c r="J544" s="29" t="s">
        <v>2433</v>
      </c>
      <c r="K544" s="27"/>
      <c r="L544" s="27"/>
      <c r="M544" s="27"/>
    </row>
    <row r="545" spans="1:13">
      <c r="A545" s="29">
        <v>10115</v>
      </c>
      <c r="B545" s="29" t="s">
        <v>1150</v>
      </c>
      <c r="C545" s="29" t="s">
        <v>13</v>
      </c>
      <c r="D545" s="29">
        <v>62.04</v>
      </c>
      <c r="E545" s="29" t="s">
        <v>2300</v>
      </c>
      <c r="F545" s="29" t="s">
        <v>10</v>
      </c>
      <c r="G545" s="29" t="s">
        <v>2312</v>
      </c>
      <c r="H545" s="29" t="s">
        <v>2313</v>
      </c>
      <c r="I545" s="29" t="s">
        <v>2346</v>
      </c>
      <c r="J545" s="29" t="s">
        <v>2446</v>
      </c>
      <c r="K545" s="27"/>
      <c r="L545" s="27"/>
      <c r="M545" s="27"/>
    </row>
    <row r="546" spans="1:13">
      <c r="A546" s="29">
        <v>10120</v>
      </c>
      <c r="B546" s="29" t="s">
        <v>2284</v>
      </c>
      <c r="C546" s="29" t="s">
        <v>15</v>
      </c>
      <c r="D546" s="29">
        <v>70.09</v>
      </c>
      <c r="E546" s="29" t="s">
        <v>2300</v>
      </c>
      <c r="F546" s="29" t="s">
        <v>10</v>
      </c>
      <c r="G546" s="29" t="s">
        <v>2312</v>
      </c>
      <c r="H546" s="29" t="s">
        <v>2313</v>
      </c>
      <c r="I546" s="29" t="s">
        <v>2340</v>
      </c>
      <c r="J546" s="29" t="s">
        <v>2426</v>
      </c>
      <c r="K546" s="27"/>
      <c r="L546" s="27"/>
      <c r="M546" s="27"/>
    </row>
    <row r="547" spans="1:13">
      <c r="A547" s="29">
        <v>27763</v>
      </c>
      <c r="B547" s="29" t="s">
        <v>1658</v>
      </c>
      <c r="C547" s="29" t="s">
        <v>15</v>
      </c>
      <c r="D547" s="29">
        <v>71.069999999999993</v>
      </c>
      <c r="E547" s="29" t="s">
        <v>2300</v>
      </c>
      <c r="F547" s="29" t="s">
        <v>10</v>
      </c>
      <c r="G547" s="29" t="s">
        <v>2312</v>
      </c>
      <c r="H547" s="29" t="s">
        <v>2313</v>
      </c>
      <c r="I547" s="29" t="s">
        <v>2336</v>
      </c>
      <c r="J547" s="29" t="s">
        <v>2433</v>
      </c>
      <c r="K547" s="27"/>
      <c r="L547" s="27"/>
      <c r="M547" s="27"/>
    </row>
    <row r="548" spans="1:13">
      <c r="A548" s="29">
        <v>31531</v>
      </c>
      <c r="B548" s="29" t="s">
        <v>1297</v>
      </c>
      <c r="C548" s="29" t="s">
        <v>15</v>
      </c>
      <c r="D548" s="29">
        <v>38.020000000000003</v>
      </c>
      <c r="E548" s="29" t="s">
        <v>2300</v>
      </c>
      <c r="F548" s="29" t="s">
        <v>10</v>
      </c>
      <c r="G548" s="29" t="s">
        <v>2312</v>
      </c>
      <c r="H548" s="29" t="s">
        <v>2313</v>
      </c>
      <c r="I548" s="29" t="s">
        <v>2314</v>
      </c>
      <c r="J548" s="29" t="s">
        <v>2427</v>
      </c>
      <c r="K548" s="27"/>
      <c r="L548" s="27"/>
      <c r="M548" s="27"/>
    </row>
    <row r="549" spans="1:13">
      <c r="A549" s="29">
        <v>30474</v>
      </c>
      <c r="B549" s="29" t="s">
        <v>617</v>
      </c>
      <c r="C549" s="29" t="s">
        <v>13</v>
      </c>
      <c r="D549" s="29">
        <v>36.11</v>
      </c>
      <c r="E549" s="29" t="s">
        <v>2300</v>
      </c>
      <c r="F549" s="29" t="s">
        <v>10</v>
      </c>
      <c r="G549" s="29" t="s">
        <v>2312</v>
      </c>
      <c r="H549" s="29" t="s">
        <v>2313</v>
      </c>
      <c r="I549" s="29" t="s">
        <v>2316</v>
      </c>
      <c r="J549" s="29" t="s">
        <v>2425</v>
      </c>
      <c r="K549" s="27"/>
      <c r="L549" s="27"/>
      <c r="M549" s="27"/>
    </row>
    <row r="550" spans="1:13">
      <c r="A550" s="29">
        <v>31869</v>
      </c>
      <c r="B550" s="29" t="s">
        <v>1269</v>
      </c>
      <c r="C550" s="29" t="s">
        <v>15</v>
      </c>
      <c r="D550" s="29">
        <v>60.06</v>
      </c>
      <c r="E550" s="29" t="s">
        <v>2300</v>
      </c>
      <c r="F550" s="29" t="s">
        <v>10</v>
      </c>
      <c r="G550" s="29" t="s">
        <v>2338</v>
      </c>
      <c r="H550" s="29" t="s">
        <v>2313</v>
      </c>
      <c r="I550" s="29" t="s">
        <v>2316</v>
      </c>
      <c r="J550" s="29" t="s">
        <v>2425</v>
      </c>
      <c r="K550" s="27"/>
      <c r="L550" s="27"/>
      <c r="M550" s="27"/>
    </row>
    <row r="551" spans="1:13">
      <c r="A551" s="29">
        <v>10150</v>
      </c>
      <c r="B551" s="29" t="s">
        <v>2210</v>
      </c>
      <c r="C551" s="29" t="s">
        <v>15</v>
      </c>
      <c r="D551" s="29">
        <v>66.09</v>
      </c>
      <c r="E551" s="29" t="s">
        <v>2300</v>
      </c>
      <c r="F551" s="29" t="s">
        <v>10</v>
      </c>
      <c r="G551" s="29" t="s">
        <v>2312</v>
      </c>
      <c r="H551" s="29" t="s">
        <v>2313</v>
      </c>
      <c r="I551" s="29" t="s">
        <v>2339</v>
      </c>
      <c r="J551" s="29" t="s">
        <v>2429</v>
      </c>
      <c r="K551" s="27"/>
      <c r="L551" s="27"/>
      <c r="M551" s="27"/>
    </row>
    <row r="552" spans="1:13">
      <c r="A552" s="29">
        <v>28368</v>
      </c>
      <c r="B552" s="29" t="s">
        <v>810</v>
      </c>
      <c r="C552" s="29" t="s">
        <v>13</v>
      </c>
      <c r="D552" s="29">
        <v>57.02</v>
      </c>
      <c r="E552" s="29" t="s">
        <v>2300</v>
      </c>
      <c r="F552" s="29" t="s">
        <v>10</v>
      </c>
      <c r="G552" s="29" t="s">
        <v>2312</v>
      </c>
      <c r="H552" s="29" t="s">
        <v>2313</v>
      </c>
      <c r="I552" s="29" t="s">
        <v>2325</v>
      </c>
      <c r="J552" s="29" t="s">
        <v>2434</v>
      </c>
      <c r="K552" s="27"/>
      <c r="L552" s="27"/>
      <c r="M552" s="27"/>
    </row>
    <row r="553" spans="1:13">
      <c r="A553" s="29">
        <v>29203</v>
      </c>
      <c r="B553" s="29" t="s">
        <v>1545</v>
      </c>
      <c r="C553" s="29" t="s">
        <v>15</v>
      </c>
      <c r="D553" s="29">
        <v>46.01</v>
      </c>
      <c r="E553" s="29" t="s">
        <v>2300</v>
      </c>
      <c r="F553" s="29" t="s">
        <v>10</v>
      </c>
      <c r="G553" s="29" t="s">
        <v>2312</v>
      </c>
      <c r="H553" s="29" t="s">
        <v>2313</v>
      </c>
      <c r="I553" s="29" t="s">
        <v>2325</v>
      </c>
      <c r="J553" s="29" t="s">
        <v>2434</v>
      </c>
      <c r="K553" s="27"/>
      <c r="L553" s="27"/>
      <c r="M553" s="27"/>
    </row>
    <row r="554" spans="1:13">
      <c r="A554" s="29">
        <v>26583</v>
      </c>
      <c r="B554" s="29" t="s">
        <v>1729</v>
      </c>
      <c r="C554" s="29" t="s">
        <v>15</v>
      </c>
      <c r="D554" s="29">
        <v>57.08</v>
      </c>
      <c r="E554" s="29" t="s">
        <v>2300</v>
      </c>
      <c r="F554" s="29" t="s">
        <v>10</v>
      </c>
      <c r="G554" s="29" t="s">
        <v>2312</v>
      </c>
      <c r="H554" s="29" t="s">
        <v>2313</v>
      </c>
      <c r="I554" s="29" t="s">
        <v>2343</v>
      </c>
      <c r="J554" s="29" t="s">
        <v>2435</v>
      </c>
      <c r="K554" s="27"/>
      <c r="L554" s="27"/>
      <c r="M554" s="27"/>
    </row>
    <row r="555" spans="1:13">
      <c r="A555" s="29">
        <v>23271</v>
      </c>
      <c r="B555" s="29" t="s">
        <v>1905</v>
      </c>
      <c r="C555" s="29" t="s">
        <v>15</v>
      </c>
      <c r="D555" s="29">
        <v>59.11</v>
      </c>
      <c r="E555" s="29" t="s">
        <v>2300</v>
      </c>
      <c r="F555" s="29" t="s">
        <v>10</v>
      </c>
      <c r="G555" s="29" t="s">
        <v>2312</v>
      </c>
      <c r="H555" s="29" t="s">
        <v>2313</v>
      </c>
      <c r="I555" s="29" t="s">
        <v>2340</v>
      </c>
      <c r="J555" s="29" t="s">
        <v>2426</v>
      </c>
      <c r="K555" s="27"/>
      <c r="L555" s="27"/>
      <c r="M555" s="27"/>
    </row>
    <row r="556" spans="1:13">
      <c r="A556" s="29">
        <v>21408</v>
      </c>
      <c r="B556" s="29" t="s">
        <v>2067</v>
      </c>
      <c r="C556" s="29" t="s">
        <v>15</v>
      </c>
      <c r="D556" s="29">
        <v>67.09</v>
      </c>
      <c r="E556" s="29" t="s">
        <v>2300</v>
      </c>
      <c r="F556" s="29" t="s">
        <v>10</v>
      </c>
      <c r="G556" s="29" t="s">
        <v>2312</v>
      </c>
      <c r="H556" s="29" t="s">
        <v>2313</v>
      </c>
      <c r="I556" s="29" t="s">
        <v>2336</v>
      </c>
      <c r="J556" s="29" t="s">
        <v>2433</v>
      </c>
      <c r="K556" s="27"/>
      <c r="L556" s="27"/>
      <c r="M556" s="27"/>
    </row>
    <row r="557" spans="1:13">
      <c r="A557" s="29">
        <v>28791</v>
      </c>
      <c r="B557" s="29" t="s">
        <v>1564</v>
      </c>
      <c r="C557" s="29" t="s">
        <v>15</v>
      </c>
      <c r="D557" s="29">
        <v>57.11</v>
      </c>
      <c r="E557" s="29" t="s">
        <v>2300</v>
      </c>
      <c r="F557" s="29" t="s">
        <v>10</v>
      </c>
      <c r="G557" s="29" t="s">
        <v>2312</v>
      </c>
      <c r="H557" s="29" t="s">
        <v>2313</v>
      </c>
      <c r="I557" s="29" t="s">
        <v>2340</v>
      </c>
      <c r="J557" s="29" t="s">
        <v>2426</v>
      </c>
      <c r="K557" s="27"/>
      <c r="L557" s="27"/>
      <c r="M557" s="27"/>
    </row>
    <row r="558" spans="1:13">
      <c r="A558" s="29">
        <v>22244</v>
      </c>
      <c r="B558" s="29" t="s">
        <v>1962</v>
      </c>
      <c r="C558" s="29" t="s">
        <v>15</v>
      </c>
      <c r="D558" s="29">
        <v>71.099999999999994</v>
      </c>
      <c r="E558" s="29" t="s">
        <v>2300</v>
      </c>
      <c r="F558" s="29" t="s">
        <v>10</v>
      </c>
      <c r="G558" s="29" t="s">
        <v>2312</v>
      </c>
      <c r="H558" s="29" t="s">
        <v>2313</v>
      </c>
      <c r="I558" s="29" t="s">
        <v>2339</v>
      </c>
      <c r="J558" s="29" t="s">
        <v>2429</v>
      </c>
      <c r="K558" s="27"/>
      <c r="L558" s="27"/>
      <c r="M558" s="27"/>
    </row>
    <row r="559" spans="1:13">
      <c r="A559" s="29">
        <v>27720</v>
      </c>
      <c r="B559" s="29" t="s">
        <v>858</v>
      </c>
      <c r="C559" s="29" t="s">
        <v>13</v>
      </c>
      <c r="D559" s="29">
        <v>50.03</v>
      </c>
      <c r="E559" s="29" t="s">
        <v>2300</v>
      </c>
      <c r="F559" s="29" t="s">
        <v>10</v>
      </c>
      <c r="G559" s="29" t="s">
        <v>2312</v>
      </c>
      <c r="H559" s="29" t="s">
        <v>2313</v>
      </c>
      <c r="I559" s="29" t="s">
        <v>2336</v>
      </c>
      <c r="J559" s="29" t="s">
        <v>2433</v>
      </c>
      <c r="K559" s="27"/>
      <c r="L559" s="27"/>
      <c r="M559" s="27"/>
    </row>
    <row r="560" spans="1:13">
      <c r="A560" s="29">
        <v>22174</v>
      </c>
      <c r="B560" s="29" t="s">
        <v>996</v>
      </c>
      <c r="C560" s="29" t="s">
        <v>13</v>
      </c>
      <c r="D560" s="29">
        <v>69.02</v>
      </c>
      <c r="E560" s="29" t="s">
        <v>2300</v>
      </c>
      <c r="F560" s="29" t="s">
        <v>10</v>
      </c>
      <c r="G560" s="29" t="s">
        <v>2312</v>
      </c>
      <c r="H560" s="29" t="s">
        <v>2313</v>
      </c>
      <c r="I560" s="29" t="s">
        <v>2350</v>
      </c>
      <c r="J560" s="29" t="s">
        <v>2441</v>
      </c>
      <c r="K560" s="27"/>
      <c r="L560" s="27"/>
      <c r="M560" s="27"/>
    </row>
    <row r="561" spans="1:13">
      <c r="A561" s="29">
        <v>22243</v>
      </c>
      <c r="B561" s="29" t="s">
        <v>1072</v>
      </c>
      <c r="C561" s="29" t="s">
        <v>13</v>
      </c>
      <c r="D561" s="29">
        <v>63.08</v>
      </c>
      <c r="E561" s="29" t="s">
        <v>2300</v>
      </c>
      <c r="F561" s="29" t="s">
        <v>10</v>
      </c>
      <c r="G561" s="29" t="s">
        <v>2312</v>
      </c>
      <c r="H561" s="29" t="s">
        <v>2313</v>
      </c>
      <c r="I561" s="29" t="s">
        <v>2364</v>
      </c>
      <c r="J561" s="29" t="s">
        <v>2433</v>
      </c>
      <c r="K561" s="27"/>
      <c r="L561" s="27"/>
      <c r="M561" s="27"/>
    </row>
    <row r="562" spans="1:13">
      <c r="A562" s="29">
        <v>28443</v>
      </c>
      <c r="B562" s="29" t="s">
        <v>727</v>
      </c>
      <c r="C562" s="29" t="s">
        <v>13</v>
      </c>
      <c r="D562" s="29">
        <v>49</v>
      </c>
      <c r="E562" s="29" t="s">
        <v>2300</v>
      </c>
      <c r="F562" s="29" t="s">
        <v>10</v>
      </c>
      <c r="G562" s="29" t="s">
        <v>2312</v>
      </c>
      <c r="H562" s="29" t="s">
        <v>2313</v>
      </c>
      <c r="I562" s="29" t="s">
        <v>2318</v>
      </c>
      <c r="J562" s="29" t="s">
        <v>2428</v>
      </c>
      <c r="K562" s="27"/>
      <c r="L562" s="27"/>
      <c r="M562" s="27"/>
    </row>
    <row r="563" spans="1:13">
      <c r="A563" s="29">
        <v>31927</v>
      </c>
      <c r="B563" s="29" t="s">
        <v>1245</v>
      </c>
      <c r="C563" s="29" t="s">
        <v>15</v>
      </c>
      <c r="D563" s="29">
        <v>30.09</v>
      </c>
      <c r="E563" s="29" t="s">
        <v>2300</v>
      </c>
      <c r="F563" s="29" t="s">
        <v>10</v>
      </c>
      <c r="G563" s="29" t="s">
        <v>2312</v>
      </c>
      <c r="H563" s="29" t="s">
        <v>2313</v>
      </c>
      <c r="I563" s="29" t="s">
        <v>2314</v>
      </c>
      <c r="J563" s="29" t="s">
        <v>2427</v>
      </c>
      <c r="K563" s="27"/>
      <c r="L563" s="27"/>
      <c r="M563" s="27"/>
    </row>
    <row r="564" spans="1:13">
      <c r="A564" s="29">
        <v>32096</v>
      </c>
      <c r="B564" s="29" t="s">
        <v>1259</v>
      </c>
      <c r="C564" s="29" t="s">
        <v>15</v>
      </c>
      <c r="D564" s="29">
        <v>39.04</v>
      </c>
      <c r="E564" s="29" t="s">
        <v>2300</v>
      </c>
      <c r="F564" s="29" t="s">
        <v>10</v>
      </c>
      <c r="G564" s="29" t="s">
        <v>2312</v>
      </c>
      <c r="H564" s="29" t="s">
        <v>2313</v>
      </c>
      <c r="I564" s="29" t="s">
        <v>2343</v>
      </c>
      <c r="J564" s="29" t="s">
        <v>2435</v>
      </c>
      <c r="K564" s="27"/>
      <c r="L564" s="27"/>
      <c r="M564" s="27"/>
    </row>
    <row r="565" spans="1:13">
      <c r="A565" s="29">
        <v>24213</v>
      </c>
      <c r="B565" s="29" t="s">
        <v>1689</v>
      </c>
      <c r="C565" s="29" t="s">
        <v>15</v>
      </c>
      <c r="D565" s="29">
        <v>72.010000000000005</v>
      </c>
      <c r="E565" s="29" t="s">
        <v>2300</v>
      </c>
      <c r="F565" s="29" t="s">
        <v>10</v>
      </c>
      <c r="G565" s="29" t="s">
        <v>2312</v>
      </c>
      <c r="H565" s="29" t="s">
        <v>2313</v>
      </c>
      <c r="I565" s="29" t="s">
        <v>2314</v>
      </c>
      <c r="J565" s="29" t="s">
        <v>2427</v>
      </c>
      <c r="K565" s="27"/>
      <c r="L565" s="27"/>
      <c r="M565" s="27"/>
    </row>
    <row r="566" spans="1:13">
      <c r="A566" s="29">
        <v>22135</v>
      </c>
      <c r="B566" s="29" t="s">
        <v>2003</v>
      </c>
      <c r="C566" s="29" t="s">
        <v>15</v>
      </c>
      <c r="D566" s="29">
        <v>56.09</v>
      </c>
      <c r="E566" s="29" t="s">
        <v>2300</v>
      </c>
      <c r="F566" s="29" t="s">
        <v>10</v>
      </c>
      <c r="G566" s="29" t="s">
        <v>2345</v>
      </c>
      <c r="H566" s="29" t="s">
        <v>2328</v>
      </c>
      <c r="I566" s="29" t="s">
        <v>2314</v>
      </c>
      <c r="J566" s="29" t="s">
        <v>2427</v>
      </c>
      <c r="K566" s="27"/>
      <c r="L566" s="27"/>
      <c r="M566" s="27"/>
    </row>
    <row r="567" spans="1:13">
      <c r="A567" s="29">
        <v>23054</v>
      </c>
      <c r="B567" s="29" t="s">
        <v>1920</v>
      </c>
      <c r="C567" s="29" t="s">
        <v>15</v>
      </c>
      <c r="D567" s="29">
        <v>57.06</v>
      </c>
      <c r="E567" s="29" t="s">
        <v>2300</v>
      </c>
      <c r="F567" s="29" t="s">
        <v>10</v>
      </c>
      <c r="G567" s="29" t="s">
        <v>2312</v>
      </c>
      <c r="H567" s="29" t="s">
        <v>2313</v>
      </c>
      <c r="I567" s="29" t="s">
        <v>2343</v>
      </c>
      <c r="J567" s="29" t="s">
        <v>2435</v>
      </c>
      <c r="K567" s="27"/>
      <c r="L567" s="27"/>
      <c r="M567" s="27"/>
    </row>
    <row r="568" spans="1:13">
      <c r="A568" s="29">
        <v>10320</v>
      </c>
      <c r="B568" s="29" t="s">
        <v>1163</v>
      </c>
      <c r="C568" s="29" t="s">
        <v>13</v>
      </c>
      <c r="D568" s="29">
        <v>63.02</v>
      </c>
      <c r="E568" s="29" t="s">
        <v>2300</v>
      </c>
      <c r="F568" s="29" t="s">
        <v>10</v>
      </c>
      <c r="G568" s="29" t="s">
        <v>2312</v>
      </c>
      <c r="H568" s="29" t="s">
        <v>2313</v>
      </c>
      <c r="I568" s="29" t="s">
        <v>2336</v>
      </c>
      <c r="J568" s="29" t="s">
        <v>2433</v>
      </c>
      <c r="K568" s="27"/>
      <c r="L568" s="27"/>
      <c r="M568" s="27"/>
    </row>
    <row r="569" spans="1:13">
      <c r="A569" s="29">
        <v>30174</v>
      </c>
      <c r="B569" s="29" t="s">
        <v>1441</v>
      </c>
      <c r="C569" s="29" t="s">
        <v>15</v>
      </c>
      <c r="D569" s="29">
        <v>43.09</v>
      </c>
      <c r="E569" s="29" t="s">
        <v>2300</v>
      </c>
      <c r="F569" s="29" t="s">
        <v>10</v>
      </c>
      <c r="G569" s="29" t="s">
        <v>2338</v>
      </c>
      <c r="H569" s="29" t="s">
        <v>2313</v>
      </c>
      <c r="I569" s="29" t="s">
        <v>2371</v>
      </c>
      <c r="J569" s="29" t="s">
        <v>2432</v>
      </c>
      <c r="K569" s="27"/>
      <c r="L569" s="27"/>
      <c r="M569" s="27"/>
    </row>
    <row r="570" spans="1:13">
      <c r="A570" s="29">
        <v>29456</v>
      </c>
      <c r="B570" s="29" t="s">
        <v>1502</v>
      </c>
      <c r="C570" s="29" t="s">
        <v>15</v>
      </c>
      <c r="D570" s="29">
        <v>49</v>
      </c>
      <c r="E570" s="29" t="s">
        <v>2300</v>
      </c>
      <c r="F570" s="29" t="s">
        <v>10</v>
      </c>
      <c r="G570" s="29" t="s">
        <v>2312</v>
      </c>
      <c r="H570" s="29" t="s">
        <v>2313</v>
      </c>
      <c r="I570" s="29" t="s">
        <v>2350</v>
      </c>
      <c r="J570" s="29" t="s">
        <v>2441</v>
      </c>
      <c r="K570" s="27"/>
      <c r="L570" s="27"/>
      <c r="M570" s="27"/>
    </row>
    <row r="571" spans="1:13">
      <c r="A571" s="29">
        <v>10401</v>
      </c>
      <c r="B571" s="29" t="s">
        <v>1128</v>
      </c>
      <c r="C571" s="29" t="s">
        <v>13</v>
      </c>
      <c r="D571" s="29">
        <v>58.11</v>
      </c>
      <c r="E571" s="29" t="s">
        <v>2300</v>
      </c>
      <c r="F571" s="29" t="s">
        <v>10</v>
      </c>
      <c r="G571" s="29" t="s">
        <v>2312</v>
      </c>
      <c r="H571" s="29" t="s">
        <v>2313</v>
      </c>
      <c r="I571" s="29" t="s">
        <v>2325</v>
      </c>
      <c r="J571" s="29" t="s">
        <v>2434</v>
      </c>
      <c r="K571" s="27"/>
      <c r="L571" s="27"/>
      <c r="M571" s="27"/>
    </row>
    <row r="572" spans="1:13">
      <c r="A572" s="29">
        <v>31493</v>
      </c>
      <c r="B572" s="29" t="s">
        <v>1261</v>
      </c>
      <c r="C572" s="29" t="s">
        <v>15</v>
      </c>
      <c r="D572" s="29">
        <v>38.07</v>
      </c>
      <c r="E572" s="29" t="s">
        <v>2300</v>
      </c>
      <c r="F572" s="29" t="s">
        <v>10</v>
      </c>
      <c r="G572" s="29" t="s">
        <v>2342</v>
      </c>
      <c r="H572" s="29" t="s">
        <v>2313</v>
      </c>
      <c r="I572" s="29" t="s">
        <v>2314</v>
      </c>
      <c r="J572" s="29" t="s">
        <v>2427</v>
      </c>
      <c r="K572" s="27"/>
      <c r="L572" s="27"/>
      <c r="M572" s="27"/>
    </row>
    <row r="573" spans="1:13">
      <c r="A573" s="29">
        <v>10447</v>
      </c>
      <c r="B573" s="29" t="s">
        <v>1576</v>
      </c>
      <c r="C573" s="29" t="s">
        <v>15</v>
      </c>
      <c r="D573" s="29">
        <v>62.02</v>
      </c>
      <c r="E573" s="29" t="s">
        <v>2300</v>
      </c>
      <c r="F573" s="29" t="s">
        <v>10</v>
      </c>
      <c r="G573" s="29" t="s">
        <v>2312</v>
      </c>
      <c r="H573" s="29" t="s">
        <v>2313</v>
      </c>
      <c r="I573" s="29" t="s">
        <v>2314</v>
      </c>
      <c r="J573" s="29" t="s">
        <v>2427</v>
      </c>
      <c r="K573" s="27"/>
      <c r="L573" s="27"/>
      <c r="M573" s="27"/>
    </row>
    <row r="574" spans="1:13">
      <c r="A574" s="29">
        <v>30470</v>
      </c>
      <c r="B574" s="29" t="s">
        <v>1408</v>
      </c>
      <c r="C574" s="29" t="s">
        <v>15</v>
      </c>
      <c r="D574" s="29">
        <v>57.01</v>
      </c>
      <c r="E574" s="29" t="s">
        <v>2300</v>
      </c>
      <c r="F574" s="29" t="s">
        <v>10</v>
      </c>
      <c r="G574" s="29" t="s">
        <v>2312</v>
      </c>
      <c r="H574" s="29" t="s">
        <v>2313</v>
      </c>
      <c r="I574" s="29" t="s">
        <v>2314</v>
      </c>
      <c r="J574" s="29" t="s">
        <v>2427</v>
      </c>
      <c r="K574" s="27"/>
      <c r="L574" s="27"/>
      <c r="M574" s="27"/>
    </row>
    <row r="575" spans="1:13">
      <c r="A575" s="29">
        <v>24979</v>
      </c>
      <c r="B575" s="29" t="s">
        <v>1780</v>
      </c>
      <c r="C575" s="29" t="s">
        <v>15</v>
      </c>
      <c r="D575" s="29">
        <v>55.1</v>
      </c>
      <c r="E575" s="29" t="s">
        <v>2300</v>
      </c>
      <c r="F575" s="29" t="s">
        <v>10</v>
      </c>
      <c r="G575" s="29" t="s">
        <v>2312</v>
      </c>
      <c r="H575" s="29" t="s">
        <v>2313</v>
      </c>
      <c r="I575" s="29" t="s">
        <v>2329</v>
      </c>
      <c r="J575" s="29" t="s">
        <v>2431</v>
      </c>
      <c r="K575" s="27"/>
      <c r="L575" s="27"/>
      <c r="M575" s="27"/>
    </row>
    <row r="576" spans="1:13">
      <c r="A576" s="29">
        <v>22777</v>
      </c>
      <c r="B576" s="29" t="s">
        <v>1949</v>
      </c>
      <c r="C576" s="29" t="s">
        <v>15</v>
      </c>
      <c r="D576" s="29">
        <v>55.03</v>
      </c>
      <c r="E576" s="29" t="s">
        <v>2300</v>
      </c>
      <c r="F576" s="29" t="s">
        <v>10</v>
      </c>
      <c r="G576" s="29" t="s">
        <v>2312</v>
      </c>
      <c r="H576" s="29" t="s">
        <v>2313</v>
      </c>
      <c r="I576" s="29" t="s">
        <v>2364</v>
      </c>
      <c r="J576" s="29" t="s">
        <v>2433</v>
      </c>
      <c r="K576" s="27"/>
      <c r="L576" s="27"/>
      <c r="M576" s="27"/>
    </row>
    <row r="577" spans="1:13">
      <c r="A577" s="29">
        <v>30835</v>
      </c>
      <c r="B577" s="29" t="s">
        <v>1366</v>
      </c>
      <c r="C577" s="29" t="s">
        <v>15</v>
      </c>
      <c r="D577" s="29">
        <v>80.010000000000005</v>
      </c>
      <c r="E577" s="29" t="s">
        <v>2300</v>
      </c>
      <c r="F577" s="29" t="s">
        <v>10</v>
      </c>
      <c r="G577" s="29" t="s">
        <v>2312</v>
      </c>
      <c r="H577" s="29" t="s">
        <v>2313</v>
      </c>
      <c r="I577" s="29" t="s">
        <v>2380</v>
      </c>
      <c r="J577" s="29" t="s">
        <v>2453</v>
      </c>
      <c r="K577" s="27"/>
      <c r="L577" s="27"/>
      <c r="M577" s="27"/>
    </row>
    <row r="578" spans="1:13">
      <c r="A578" s="29">
        <v>32048</v>
      </c>
      <c r="B578" s="29" t="s">
        <v>510</v>
      </c>
      <c r="C578" s="29" t="s">
        <v>13</v>
      </c>
      <c r="D578" s="29">
        <v>46.09</v>
      </c>
      <c r="E578" s="29" t="s">
        <v>2300</v>
      </c>
      <c r="F578" s="29" t="s">
        <v>10</v>
      </c>
      <c r="G578" s="29" t="s">
        <v>2327</v>
      </c>
      <c r="H578" s="29" t="s">
        <v>2328</v>
      </c>
      <c r="I578" s="29" t="s">
        <v>2314</v>
      </c>
      <c r="J578" s="29" t="s">
        <v>2427</v>
      </c>
      <c r="K578" s="27"/>
      <c r="L578" s="27"/>
      <c r="M578" s="27"/>
    </row>
    <row r="579" spans="1:13">
      <c r="A579" s="29">
        <v>22892</v>
      </c>
      <c r="B579" s="29" t="s">
        <v>1925</v>
      </c>
      <c r="C579" s="29" t="s">
        <v>15</v>
      </c>
      <c r="D579" s="29">
        <v>56.04</v>
      </c>
      <c r="E579" s="29" t="s">
        <v>2300</v>
      </c>
      <c r="F579" s="29" t="s">
        <v>10</v>
      </c>
      <c r="G579" s="29" t="s">
        <v>2312</v>
      </c>
      <c r="H579" s="29" t="s">
        <v>2313</v>
      </c>
      <c r="I579" s="29" t="s">
        <v>2343</v>
      </c>
      <c r="J579" s="29" t="s">
        <v>2435</v>
      </c>
      <c r="K579" s="27"/>
      <c r="L579" s="27"/>
      <c r="M579" s="27"/>
    </row>
    <row r="580" spans="1:13">
      <c r="A580" s="29">
        <v>26946</v>
      </c>
      <c r="B580" s="29" t="s">
        <v>1715</v>
      </c>
      <c r="C580" s="29" t="s">
        <v>15</v>
      </c>
      <c r="D580" s="29">
        <v>69.08</v>
      </c>
      <c r="E580" s="29" t="s">
        <v>2300</v>
      </c>
      <c r="F580" s="29" t="s">
        <v>10</v>
      </c>
      <c r="G580" s="29" t="s">
        <v>2342</v>
      </c>
      <c r="H580" s="29" t="s">
        <v>2313</v>
      </c>
      <c r="I580" s="29" t="s">
        <v>2318</v>
      </c>
      <c r="J580" s="29" t="s">
        <v>2428</v>
      </c>
      <c r="K580" s="27"/>
      <c r="L580" s="27"/>
      <c r="M580" s="27"/>
    </row>
    <row r="581" spans="1:13">
      <c r="A581" s="29">
        <v>30262</v>
      </c>
      <c r="B581" s="29" t="s">
        <v>1434</v>
      </c>
      <c r="C581" s="29" t="s">
        <v>15</v>
      </c>
      <c r="D581" s="29">
        <v>39.07</v>
      </c>
      <c r="E581" s="29" t="s">
        <v>2300</v>
      </c>
      <c r="F581" s="29" t="s">
        <v>10</v>
      </c>
      <c r="G581" s="29" t="s">
        <v>2312</v>
      </c>
      <c r="H581" s="29" t="s">
        <v>2313</v>
      </c>
      <c r="I581" s="29" t="s">
        <v>2334</v>
      </c>
      <c r="J581" s="29" t="s">
        <v>2439</v>
      </c>
      <c r="K581" s="27"/>
      <c r="L581" s="27"/>
      <c r="M581" s="27"/>
    </row>
    <row r="582" spans="1:13">
      <c r="A582" s="29">
        <v>30460</v>
      </c>
      <c r="B582" s="29" t="s">
        <v>614</v>
      </c>
      <c r="C582" s="29" t="s">
        <v>13</v>
      </c>
      <c r="D582" s="29">
        <v>36.049999999999997</v>
      </c>
      <c r="E582" s="29" t="s">
        <v>2300</v>
      </c>
      <c r="F582" s="29" t="s">
        <v>10</v>
      </c>
      <c r="G582" s="29" t="s">
        <v>2312</v>
      </c>
      <c r="H582" s="29" t="s">
        <v>2313</v>
      </c>
      <c r="I582" s="29" t="s">
        <v>2339</v>
      </c>
      <c r="J582" s="29" t="s">
        <v>2429</v>
      </c>
      <c r="K582" s="27"/>
      <c r="L582" s="27"/>
      <c r="M582" s="27"/>
    </row>
    <row r="583" spans="1:13">
      <c r="A583" s="29">
        <v>23356</v>
      </c>
      <c r="B583" s="29" t="s">
        <v>1032</v>
      </c>
      <c r="C583" s="29" t="s">
        <v>13</v>
      </c>
      <c r="D583" s="29">
        <v>52.04</v>
      </c>
      <c r="E583" s="29" t="s">
        <v>2300</v>
      </c>
      <c r="F583" s="29" t="s">
        <v>10</v>
      </c>
      <c r="G583" s="29" t="s">
        <v>2312</v>
      </c>
      <c r="H583" s="29" t="s">
        <v>2313</v>
      </c>
      <c r="I583" s="29" t="s">
        <v>2352</v>
      </c>
      <c r="J583" s="29" t="s">
        <v>2440</v>
      </c>
      <c r="K583" s="27"/>
      <c r="L583" s="27"/>
      <c r="M583" s="27"/>
    </row>
    <row r="584" spans="1:13">
      <c r="A584" s="29">
        <v>27685</v>
      </c>
      <c r="B584" s="29" t="s">
        <v>841</v>
      </c>
      <c r="C584" s="29" t="s">
        <v>13</v>
      </c>
      <c r="D584" s="29">
        <v>64.02</v>
      </c>
      <c r="E584" s="29" t="s">
        <v>2300</v>
      </c>
      <c r="F584" s="29" t="s">
        <v>10</v>
      </c>
      <c r="G584" s="29" t="s">
        <v>2312</v>
      </c>
      <c r="H584" s="29" t="s">
        <v>2313</v>
      </c>
      <c r="I584" s="29" t="s">
        <v>2314</v>
      </c>
      <c r="J584" s="29" t="s">
        <v>2427</v>
      </c>
      <c r="K584" s="27"/>
      <c r="L584" s="27"/>
      <c r="M584" s="27"/>
    </row>
    <row r="585" spans="1:13">
      <c r="A585" s="29">
        <v>30195</v>
      </c>
      <c r="B585" s="29" t="s">
        <v>678</v>
      </c>
      <c r="C585" s="29" t="s">
        <v>13</v>
      </c>
      <c r="D585" s="29">
        <v>51.04</v>
      </c>
      <c r="E585" s="29" t="s">
        <v>2300</v>
      </c>
      <c r="F585" s="29" t="s">
        <v>10</v>
      </c>
      <c r="G585" s="29" t="s">
        <v>2312</v>
      </c>
      <c r="H585" s="29" t="s">
        <v>2313</v>
      </c>
      <c r="I585" s="29" t="s">
        <v>2340</v>
      </c>
      <c r="J585" s="29" t="s">
        <v>2426</v>
      </c>
      <c r="K585" s="27"/>
      <c r="L585" s="27"/>
      <c r="M585" s="27"/>
    </row>
    <row r="586" spans="1:13">
      <c r="A586" s="29">
        <v>31110</v>
      </c>
      <c r="B586" s="29" t="s">
        <v>1336</v>
      </c>
      <c r="C586" s="29" t="s">
        <v>15</v>
      </c>
      <c r="D586" s="29">
        <v>42.11</v>
      </c>
      <c r="E586" s="29" t="s">
        <v>2300</v>
      </c>
      <c r="F586" s="29" t="s">
        <v>10</v>
      </c>
      <c r="G586" s="29" t="s">
        <v>2312</v>
      </c>
      <c r="H586" s="29" t="s">
        <v>2313</v>
      </c>
      <c r="I586" s="29" t="s">
        <v>2339</v>
      </c>
      <c r="J586" s="29" t="s">
        <v>2429</v>
      </c>
      <c r="K586" s="27"/>
      <c r="L586" s="27"/>
      <c r="M586" s="27"/>
    </row>
    <row r="587" spans="1:13">
      <c r="A587" s="29">
        <v>31368</v>
      </c>
      <c r="B587" s="29" t="s">
        <v>1330</v>
      </c>
      <c r="C587" s="29" t="s">
        <v>15</v>
      </c>
      <c r="D587" s="29">
        <v>52.04</v>
      </c>
      <c r="E587" s="29" t="s">
        <v>2300</v>
      </c>
      <c r="F587" s="29" t="s">
        <v>10</v>
      </c>
      <c r="G587" s="29" t="s">
        <v>2312</v>
      </c>
      <c r="H587" s="29" t="s">
        <v>2313</v>
      </c>
      <c r="I587" s="29" t="s">
        <v>2336</v>
      </c>
      <c r="J587" s="29" t="s">
        <v>2433</v>
      </c>
      <c r="K587" s="27"/>
      <c r="L587" s="27"/>
      <c r="M587" s="27"/>
    </row>
    <row r="588" spans="1:13">
      <c r="A588" s="29">
        <v>32151</v>
      </c>
      <c r="B588" s="29" t="s">
        <v>493</v>
      </c>
      <c r="C588" s="29" t="s">
        <v>13</v>
      </c>
      <c r="D588" s="29">
        <v>40.020000000000003</v>
      </c>
      <c r="E588" s="29" t="s">
        <v>2300</v>
      </c>
      <c r="F588" s="29" t="s">
        <v>10</v>
      </c>
      <c r="G588" s="29" t="s">
        <v>2312</v>
      </c>
      <c r="H588" s="29" t="s">
        <v>2313</v>
      </c>
      <c r="I588" s="29" t="s">
        <v>2340</v>
      </c>
      <c r="J588" s="29" t="s">
        <v>2426</v>
      </c>
      <c r="K588" s="27"/>
      <c r="L588" s="27"/>
      <c r="M588" s="27"/>
    </row>
    <row r="589" spans="1:13">
      <c r="A589" s="29">
        <v>22882</v>
      </c>
      <c r="B589" s="29" t="s">
        <v>1884</v>
      </c>
      <c r="C589" s="29" t="s">
        <v>15</v>
      </c>
      <c r="D589" s="29">
        <v>54.05</v>
      </c>
      <c r="E589" s="29" t="s">
        <v>2300</v>
      </c>
      <c r="F589" s="29" t="s">
        <v>10</v>
      </c>
      <c r="G589" s="29" t="s">
        <v>2312</v>
      </c>
      <c r="H589" s="29" t="s">
        <v>2313</v>
      </c>
      <c r="I589" s="29" t="s">
        <v>2340</v>
      </c>
      <c r="J589" s="29" t="s">
        <v>2426</v>
      </c>
      <c r="K589" s="27"/>
      <c r="L589" s="27"/>
      <c r="M589" s="27"/>
    </row>
    <row r="590" spans="1:13">
      <c r="A590" s="29">
        <v>31079</v>
      </c>
      <c r="B590" s="29" t="s">
        <v>1344</v>
      </c>
      <c r="C590" s="29" t="s">
        <v>15</v>
      </c>
      <c r="D590" s="29">
        <v>45.01</v>
      </c>
      <c r="E590" s="29" t="s">
        <v>2300</v>
      </c>
      <c r="F590" s="29" t="s">
        <v>10</v>
      </c>
      <c r="G590" s="29" t="s">
        <v>2312</v>
      </c>
      <c r="H590" s="29" t="s">
        <v>2313</v>
      </c>
      <c r="I590" s="29" t="s">
        <v>2320</v>
      </c>
      <c r="J590" s="29" t="s">
        <v>2432</v>
      </c>
      <c r="K590" s="27"/>
      <c r="L590" s="27"/>
      <c r="M590" s="27"/>
    </row>
    <row r="591" spans="1:13">
      <c r="A591" s="29">
        <v>26532</v>
      </c>
      <c r="B591" s="29" t="s">
        <v>1726</v>
      </c>
      <c r="C591" s="29" t="s">
        <v>15</v>
      </c>
      <c r="D591" s="29">
        <v>61.05</v>
      </c>
      <c r="E591" s="29" t="s">
        <v>2300</v>
      </c>
      <c r="F591" s="29" t="s">
        <v>10</v>
      </c>
      <c r="G591" s="29" t="s">
        <v>2312</v>
      </c>
      <c r="H591" s="29" t="s">
        <v>2313</v>
      </c>
      <c r="I591" s="29" t="s">
        <v>2316</v>
      </c>
      <c r="J591" s="29" t="s">
        <v>2425</v>
      </c>
      <c r="K591" s="27"/>
      <c r="L591" s="27"/>
      <c r="M591" s="27"/>
    </row>
    <row r="592" spans="1:13">
      <c r="A592" s="29">
        <v>23438</v>
      </c>
      <c r="B592" s="29" t="s">
        <v>1881</v>
      </c>
      <c r="C592" s="29" t="s">
        <v>15</v>
      </c>
      <c r="D592" s="29">
        <v>53.05</v>
      </c>
      <c r="E592" s="29" t="s">
        <v>2300</v>
      </c>
      <c r="F592" s="29" t="s">
        <v>10</v>
      </c>
      <c r="G592" s="29" t="s">
        <v>2312</v>
      </c>
      <c r="H592" s="29" t="s">
        <v>2313</v>
      </c>
      <c r="I592" s="29" t="s">
        <v>2325</v>
      </c>
      <c r="J592" s="29" t="s">
        <v>2434</v>
      </c>
      <c r="K592" s="27"/>
      <c r="L592" s="27"/>
      <c r="M592" s="27"/>
    </row>
    <row r="593" spans="1:13">
      <c r="A593" s="29">
        <v>23095</v>
      </c>
      <c r="B593" s="29" t="s">
        <v>1868</v>
      </c>
      <c r="C593" s="29" t="s">
        <v>15</v>
      </c>
      <c r="D593" s="29">
        <v>55.01</v>
      </c>
      <c r="E593" s="29" t="s">
        <v>2300</v>
      </c>
      <c r="F593" s="29" t="s">
        <v>10</v>
      </c>
      <c r="G593" s="29" t="s">
        <v>2312</v>
      </c>
      <c r="H593" s="29" t="s">
        <v>2313</v>
      </c>
      <c r="I593" s="29" t="s">
        <v>2318</v>
      </c>
      <c r="J593" s="29" t="s">
        <v>2428</v>
      </c>
      <c r="K593" s="27"/>
      <c r="L593" s="27"/>
      <c r="M593" s="27"/>
    </row>
    <row r="594" spans="1:13">
      <c r="A594" s="29">
        <v>28231</v>
      </c>
      <c r="B594" s="29" t="s">
        <v>1610</v>
      </c>
      <c r="C594" s="29" t="s">
        <v>15</v>
      </c>
      <c r="D594" s="29">
        <v>53.06</v>
      </c>
      <c r="E594" s="29" t="s">
        <v>2300</v>
      </c>
      <c r="F594" s="29" t="s">
        <v>10</v>
      </c>
      <c r="G594" s="29" t="s">
        <v>2345</v>
      </c>
      <c r="H594" s="29" t="s">
        <v>2328</v>
      </c>
      <c r="I594" s="29" t="s">
        <v>2314</v>
      </c>
      <c r="J594" s="29" t="s">
        <v>2427</v>
      </c>
      <c r="K594" s="27"/>
      <c r="L594" s="27"/>
      <c r="M594" s="27"/>
    </row>
    <row r="595" spans="1:13">
      <c r="A595" s="29">
        <v>32195</v>
      </c>
      <c r="B595" s="29" t="s">
        <v>476</v>
      </c>
      <c r="C595" s="29" t="s">
        <v>13</v>
      </c>
      <c r="D595" s="29">
        <v>40.090000000000003</v>
      </c>
      <c r="E595" s="29" t="s">
        <v>2300</v>
      </c>
      <c r="F595" s="29" t="s">
        <v>10</v>
      </c>
      <c r="G595" s="29" t="s">
        <v>2312</v>
      </c>
      <c r="H595" s="29" t="s">
        <v>2313</v>
      </c>
      <c r="I595" s="29" t="s">
        <v>2316</v>
      </c>
      <c r="J595" s="29" t="s">
        <v>2425</v>
      </c>
      <c r="K595" s="27"/>
      <c r="L595" s="27"/>
      <c r="M595" s="27"/>
    </row>
    <row r="596" spans="1:13">
      <c r="A596" s="29">
        <v>29869</v>
      </c>
      <c r="B596" s="29" t="s">
        <v>1470</v>
      </c>
      <c r="C596" s="29" t="s">
        <v>15</v>
      </c>
      <c r="D596" s="29">
        <v>49.01</v>
      </c>
      <c r="E596" s="29" t="s">
        <v>2300</v>
      </c>
      <c r="F596" s="29" t="s">
        <v>10</v>
      </c>
      <c r="G596" s="29" t="s">
        <v>2312</v>
      </c>
      <c r="H596" s="29" t="s">
        <v>2313</v>
      </c>
      <c r="I596" s="29" t="s">
        <v>2343</v>
      </c>
      <c r="J596" s="29" t="s">
        <v>2435</v>
      </c>
      <c r="K596" s="27"/>
      <c r="L596" s="27"/>
      <c r="M596" s="27"/>
    </row>
    <row r="597" spans="1:13">
      <c r="A597" s="29">
        <v>24404</v>
      </c>
      <c r="B597" s="29" t="s">
        <v>754</v>
      </c>
      <c r="C597" s="29" t="s">
        <v>13</v>
      </c>
      <c r="D597" s="29">
        <v>51.03</v>
      </c>
      <c r="E597" s="29" t="s">
        <v>2300</v>
      </c>
      <c r="F597" s="29" t="s">
        <v>10</v>
      </c>
      <c r="G597" s="29" t="s">
        <v>2345</v>
      </c>
      <c r="H597" s="29" t="s">
        <v>2328</v>
      </c>
      <c r="I597" s="29" t="s">
        <v>2336</v>
      </c>
      <c r="J597" s="29" t="s">
        <v>2433</v>
      </c>
      <c r="K597" s="27"/>
      <c r="L597" s="27"/>
      <c r="M597" s="27"/>
    </row>
    <row r="598" spans="1:13">
      <c r="A598" s="29">
        <v>26527</v>
      </c>
      <c r="B598" s="29" t="s">
        <v>911</v>
      </c>
      <c r="C598" s="29" t="s">
        <v>13</v>
      </c>
      <c r="D598" s="29">
        <v>53.08</v>
      </c>
      <c r="E598" s="29" t="s">
        <v>2300</v>
      </c>
      <c r="F598" s="29" t="s">
        <v>10</v>
      </c>
      <c r="G598" s="29" t="s">
        <v>2345</v>
      </c>
      <c r="H598" s="29" t="s">
        <v>2328</v>
      </c>
      <c r="I598" s="29" t="s">
        <v>2336</v>
      </c>
      <c r="J598" s="29" t="s">
        <v>2433</v>
      </c>
      <c r="K598" s="27"/>
      <c r="L598" s="27"/>
      <c r="M598" s="27"/>
    </row>
    <row r="599" spans="1:13">
      <c r="A599" s="29">
        <v>25737</v>
      </c>
      <c r="B599" s="29" t="s">
        <v>944</v>
      </c>
      <c r="C599" s="29" t="s">
        <v>13</v>
      </c>
      <c r="D599" s="29">
        <v>52.03</v>
      </c>
      <c r="E599" s="29" t="s">
        <v>2300</v>
      </c>
      <c r="F599" s="29" t="s">
        <v>10</v>
      </c>
      <c r="G599" s="29" t="s">
        <v>2312</v>
      </c>
      <c r="H599" s="29" t="s">
        <v>2313</v>
      </c>
      <c r="I599" s="29" t="s">
        <v>2340</v>
      </c>
      <c r="J599" s="29" t="s">
        <v>2426</v>
      </c>
      <c r="K599" s="27"/>
      <c r="L599" s="27"/>
      <c r="M599" s="27"/>
    </row>
    <row r="600" spans="1:13">
      <c r="A600" s="29">
        <v>22823</v>
      </c>
      <c r="B600" s="29" t="s">
        <v>1938</v>
      </c>
      <c r="C600" s="29" t="s">
        <v>15</v>
      </c>
      <c r="D600" s="29">
        <v>58.03</v>
      </c>
      <c r="E600" s="29" t="s">
        <v>2300</v>
      </c>
      <c r="F600" s="29" t="s">
        <v>10</v>
      </c>
      <c r="G600" s="29" t="s">
        <v>2312</v>
      </c>
      <c r="H600" s="29" t="s">
        <v>2313</v>
      </c>
      <c r="I600" s="29" t="s">
        <v>2343</v>
      </c>
      <c r="J600" s="29" t="s">
        <v>2435</v>
      </c>
      <c r="K600" s="27"/>
      <c r="L600" s="27"/>
      <c r="M600" s="27"/>
    </row>
    <row r="601" spans="1:13">
      <c r="A601" s="29">
        <v>30351</v>
      </c>
      <c r="B601" s="29" t="s">
        <v>1407</v>
      </c>
      <c r="C601" s="29" t="s">
        <v>15</v>
      </c>
      <c r="D601" s="29">
        <v>39.11</v>
      </c>
      <c r="E601" s="29" t="s">
        <v>2300</v>
      </c>
      <c r="F601" s="29" t="s">
        <v>10</v>
      </c>
      <c r="G601" s="29" t="s">
        <v>2312</v>
      </c>
      <c r="H601" s="29" t="s">
        <v>2313</v>
      </c>
      <c r="I601" s="29" t="s">
        <v>2318</v>
      </c>
      <c r="J601" s="29" t="s">
        <v>2428</v>
      </c>
      <c r="K601" s="27"/>
      <c r="L601" s="27"/>
      <c r="M601" s="27"/>
    </row>
    <row r="602" spans="1:13">
      <c r="A602" s="29">
        <v>29304</v>
      </c>
      <c r="B602" s="29" t="s">
        <v>1509</v>
      </c>
      <c r="C602" s="29" t="s">
        <v>15</v>
      </c>
      <c r="D602" s="29">
        <v>52.1</v>
      </c>
      <c r="E602" s="29" t="s">
        <v>2300</v>
      </c>
      <c r="F602" s="29" t="s">
        <v>10</v>
      </c>
      <c r="G602" s="29" t="s">
        <v>2342</v>
      </c>
      <c r="H602" s="29" t="s">
        <v>2313</v>
      </c>
      <c r="I602" s="29" t="s">
        <v>2343</v>
      </c>
      <c r="J602" s="29" t="s">
        <v>2435</v>
      </c>
      <c r="K602" s="27"/>
      <c r="L602" s="27"/>
      <c r="M602" s="27"/>
    </row>
    <row r="603" spans="1:13">
      <c r="A603" s="29">
        <v>23240</v>
      </c>
      <c r="B603" s="29" t="s">
        <v>1889</v>
      </c>
      <c r="C603" s="29" t="s">
        <v>15</v>
      </c>
      <c r="D603" s="29">
        <v>57.1</v>
      </c>
      <c r="E603" s="29" t="s">
        <v>2300</v>
      </c>
      <c r="F603" s="29" t="s">
        <v>10</v>
      </c>
      <c r="G603" s="29" t="s">
        <v>2312</v>
      </c>
      <c r="H603" s="29" t="s">
        <v>2313</v>
      </c>
      <c r="I603" s="29" t="s">
        <v>2350</v>
      </c>
      <c r="J603" s="29" t="s">
        <v>2441</v>
      </c>
      <c r="K603" s="27"/>
      <c r="L603" s="27"/>
      <c r="M603" s="27"/>
    </row>
    <row r="604" spans="1:13">
      <c r="A604" s="29">
        <v>29185</v>
      </c>
      <c r="B604" s="29" t="s">
        <v>1180</v>
      </c>
      <c r="C604" s="29" t="s">
        <v>15</v>
      </c>
      <c r="D604" s="29">
        <v>66.09</v>
      </c>
      <c r="E604" s="29" t="s">
        <v>2300</v>
      </c>
      <c r="F604" s="29" t="s">
        <v>10</v>
      </c>
      <c r="G604" s="29" t="s">
        <v>2312</v>
      </c>
      <c r="H604" s="29" t="s">
        <v>2313</v>
      </c>
      <c r="I604" s="29" t="s">
        <v>2314</v>
      </c>
      <c r="J604" s="29" t="s">
        <v>2427</v>
      </c>
      <c r="K604" s="27"/>
      <c r="L604" s="27"/>
      <c r="M604" s="27"/>
    </row>
    <row r="605" spans="1:13">
      <c r="A605" s="29">
        <v>10611</v>
      </c>
      <c r="B605" s="29" t="s">
        <v>2296</v>
      </c>
      <c r="C605" s="29" t="s">
        <v>15</v>
      </c>
      <c r="D605" s="29">
        <v>79.099999999999994</v>
      </c>
      <c r="E605" s="29" t="s">
        <v>2300</v>
      </c>
      <c r="F605" s="29" t="s">
        <v>10</v>
      </c>
      <c r="G605" s="29" t="s">
        <v>2312</v>
      </c>
      <c r="H605" s="29" t="s">
        <v>2313</v>
      </c>
      <c r="I605" s="29" t="s">
        <v>2336</v>
      </c>
      <c r="J605" s="29" t="s">
        <v>2433</v>
      </c>
      <c r="K605" s="27"/>
      <c r="L605" s="27"/>
      <c r="M605" s="27"/>
    </row>
    <row r="606" spans="1:13">
      <c r="A606" s="29">
        <v>30699</v>
      </c>
      <c r="B606" s="29" t="s">
        <v>566</v>
      </c>
      <c r="C606" s="29" t="s">
        <v>13</v>
      </c>
      <c r="D606" s="29">
        <v>35.08</v>
      </c>
      <c r="E606" s="29" t="s">
        <v>2300</v>
      </c>
      <c r="F606" s="29" t="s">
        <v>10</v>
      </c>
      <c r="G606" s="29" t="s">
        <v>2312</v>
      </c>
      <c r="H606" s="29" t="s">
        <v>2313</v>
      </c>
      <c r="I606" s="29" t="s">
        <v>2316</v>
      </c>
      <c r="J606" s="29" t="s">
        <v>2425</v>
      </c>
      <c r="K606" s="27"/>
      <c r="L606" s="27"/>
      <c r="M606" s="27"/>
    </row>
    <row r="607" spans="1:13">
      <c r="A607" s="29">
        <v>29972</v>
      </c>
      <c r="B607" s="29" t="s">
        <v>1238</v>
      </c>
      <c r="C607" s="29" t="s">
        <v>15</v>
      </c>
      <c r="D607" s="29">
        <v>48.05</v>
      </c>
      <c r="E607" s="29" t="s">
        <v>2300</v>
      </c>
      <c r="F607" s="29" t="s">
        <v>10</v>
      </c>
      <c r="G607" s="29" t="s">
        <v>2312</v>
      </c>
      <c r="H607" s="29" t="s">
        <v>2313</v>
      </c>
      <c r="I607" s="29" t="s">
        <v>2336</v>
      </c>
      <c r="J607" s="29" t="s">
        <v>2433</v>
      </c>
      <c r="K607" s="27"/>
      <c r="L607" s="27"/>
      <c r="M607" s="27"/>
    </row>
    <row r="608" spans="1:13">
      <c r="A608" s="29">
        <v>10667</v>
      </c>
      <c r="B608" s="29" t="s">
        <v>2156</v>
      </c>
      <c r="C608" s="29" t="s">
        <v>15</v>
      </c>
      <c r="D608" s="29">
        <v>64.09</v>
      </c>
      <c r="E608" s="29" t="s">
        <v>2300</v>
      </c>
      <c r="F608" s="29" t="s">
        <v>10</v>
      </c>
      <c r="G608" s="29" t="s">
        <v>2312</v>
      </c>
      <c r="H608" s="29" t="s">
        <v>2313</v>
      </c>
      <c r="I608" s="29" t="s">
        <v>2381</v>
      </c>
      <c r="J608" s="29" t="s">
        <v>2433</v>
      </c>
      <c r="K608" s="27"/>
      <c r="L608" s="27"/>
      <c r="M608" s="27"/>
    </row>
    <row r="609" spans="1:13">
      <c r="A609" s="29">
        <v>10714</v>
      </c>
      <c r="B609" s="29" t="s">
        <v>2120</v>
      </c>
      <c r="C609" s="29" t="s">
        <v>15</v>
      </c>
      <c r="D609" s="29">
        <v>75.09</v>
      </c>
      <c r="E609" s="29" t="s">
        <v>2300</v>
      </c>
      <c r="F609" s="29" t="s">
        <v>10</v>
      </c>
      <c r="G609" s="29" t="s">
        <v>2312</v>
      </c>
      <c r="H609" s="29" t="s">
        <v>2313</v>
      </c>
      <c r="I609" s="29" t="s">
        <v>2343</v>
      </c>
      <c r="J609" s="29" t="s">
        <v>2435</v>
      </c>
      <c r="K609" s="27"/>
      <c r="L609" s="27"/>
      <c r="M609" s="27"/>
    </row>
    <row r="610" spans="1:13">
      <c r="A610" s="29">
        <v>27784</v>
      </c>
      <c r="B610" s="29" t="s">
        <v>1670</v>
      </c>
      <c r="C610" s="29" t="s">
        <v>15</v>
      </c>
      <c r="D610" s="29">
        <v>55.07</v>
      </c>
      <c r="E610" s="29" t="s">
        <v>2300</v>
      </c>
      <c r="F610" s="29" t="s">
        <v>10</v>
      </c>
      <c r="G610" s="29" t="s">
        <v>2342</v>
      </c>
      <c r="H610" s="29" t="s">
        <v>2313</v>
      </c>
      <c r="I610" s="29" t="s">
        <v>2318</v>
      </c>
      <c r="J610" s="29" t="s">
        <v>2428</v>
      </c>
      <c r="K610" s="27"/>
      <c r="L610" s="27"/>
      <c r="M610" s="27"/>
    </row>
    <row r="611" spans="1:13">
      <c r="A611" s="29">
        <v>24234</v>
      </c>
      <c r="B611" s="29" t="s">
        <v>1815</v>
      </c>
      <c r="C611" s="29" t="s">
        <v>15</v>
      </c>
      <c r="D611" s="29">
        <v>49.02</v>
      </c>
      <c r="E611" s="29" t="s">
        <v>2300</v>
      </c>
      <c r="F611" s="29" t="s">
        <v>10</v>
      </c>
      <c r="G611" s="29" t="s">
        <v>2312</v>
      </c>
      <c r="H611" s="29" t="s">
        <v>2313</v>
      </c>
      <c r="I611" s="29" t="s">
        <v>2334</v>
      </c>
      <c r="J611" s="29" t="s">
        <v>2439</v>
      </c>
      <c r="K611" s="27"/>
      <c r="L611" s="27"/>
      <c r="M611" s="27"/>
    </row>
    <row r="612" spans="1:13">
      <c r="A612" s="29">
        <v>29434</v>
      </c>
      <c r="B612" s="29" t="s">
        <v>734</v>
      </c>
      <c r="C612" s="29" t="s">
        <v>13</v>
      </c>
      <c r="D612" s="29">
        <v>44.04</v>
      </c>
      <c r="E612" s="29" t="s">
        <v>2300</v>
      </c>
      <c r="F612" s="29" t="s">
        <v>10</v>
      </c>
      <c r="G612" s="29" t="s">
        <v>2312</v>
      </c>
      <c r="H612" s="29" t="s">
        <v>2313</v>
      </c>
      <c r="I612" s="29" t="s">
        <v>2339</v>
      </c>
      <c r="J612" s="29" t="s">
        <v>2429</v>
      </c>
      <c r="K612" s="27"/>
      <c r="L612" s="27"/>
      <c r="M612" s="27"/>
    </row>
    <row r="613" spans="1:13">
      <c r="A613" s="29">
        <v>31619</v>
      </c>
      <c r="B613" s="29" t="s">
        <v>560</v>
      </c>
      <c r="C613" s="29" t="s">
        <v>13</v>
      </c>
      <c r="D613" s="29">
        <v>34.08</v>
      </c>
      <c r="E613" s="29" t="s">
        <v>2300</v>
      </c>
      <c r="F613" s="29" t="s">
        <v>10</v>
      </c>
      <c r="G613" s="29" t="s">
        <v>2312</v>
      </c>
      <c r="H613" s="29" t="s">
        <v>2313</v>
      </c>
      <c r="I613" s="29" t="s">
        <v>2329</v>
      </c>
      <c r="J613" s="29" t="s">
        <v>2431</v>
      </c>
      <c r="K613" s="27"/>
      <c r="L613" s="27"/>
      <c r="M613" s="27"/>
    </row>
    <row r="614" spans="1:13">
      <c r="A614" s="29">
        <v>28920</v>
      </c>
      <c r="B614" s="29" t="s">
        <v>1551</v>
      </c>
      <c r="C614" s="29" t="s">
        <v>15</v>
      </c>
      <c r="D614" s="29">
        <v>42.05</v>
      </c>
      <c r="E614" s="29" t="s">
        <v>2300</v>
      </c>
      <c r="F614" s="29" t="s">
        <v>10</v>
      </c>
      <c r="G614" s="29" t="s">
        <v>2312</v>
      </c>
      <c r="H614" s="29" t="s">
        <v>2313</v>
      </c>
      <c r="I614" s="29" t="s">
        <v>2314</v>
      </c>
      <c r="J614" s="29" t="s">
        <v>2427</v>
      </c>
      <c r="K614" s="27"/>
      <c r="L614" s="27"/>
      <c r="M614" s="27"/>
    </row>
    <row r="615" spans="1:13">
      <c r="A615" s="29">
        <v>23087</v>
      </c>
      <c r="B615" s="29" t="s">
        <v>1039</v>
      </c>
      <c r="C615" s="29" t="s">
        <v>13</v>
      </c>
      <c r="D615" s="29">
        <v>57.09</v>
      </c>
      <c r="E615" s="29" t="s">
        <v>2300</v>
      </c>
      <c r="F615" s="29" t="s">
        <v>10</v>
      </c>
      <c r="G615" s="29" t="s">
        <v>2312</v>
      </c>
      <c r="H615" s="29" t="s">
        <v>2313</v>
      </c>
      <c r="I615" s="29" t="s">
        <v>2320</v>
      </c>
      <c r="J615" s="29" t="s">
        <v>2432</v>
      </c>
      <c r="K615" s="27"/>
      <c r="L615" s="27"/>
      <c r="M615" s="27"/>
    </row>
    <row r="616" spans="1:13">
      <c r="A616" s="29">
        <v>25415</v>
      </c>
      <c r="B616" s="29" t="s">
        <v>1761</v>
      </c>
      <c r="C616" s="29" t="s">
        <v>15</v>
      </c>
      <c r="D616" s="29">
        <v>54.06</v>
      </c>
      <c r="E616" s="29" t="s">
        <v>2300</v>
      </c>
      <c r="F616" s="29" t="s">
        <v>10</v>
      </c>
      <c r="G616" s="29" t="s">
        <v>2312</v>
      </c>
      <c r="H616" s="29" t="s">
        <v>2313</v>
      </c>
      <c r="I616" s="29" t="s">
        <v>2318</v>
      </c>
      <c r="J616" s="29" t="s">
        <v>2428</v>
      </c>
      <c r="K616" s="27"/>
      <c r="L616" s="27"/>
      <c r="M616" s="27"/>
    </row>
    <row r="617" spans="1:13">
      <c r="A617" s="29">
        <v>25626</v>
      </c>
      <c r="B617" s="29" t="s">
        <v>941</v>
      </c>
      <c r="C617" s="29" t="s">
        <v>13</v>
      </c>
      <c r="D617" s="29">
        <v>57.05</v>
      </c>
      <c r="E617" s="29" t="s">
        <v>2300</v>
      </c>
      <c r="F617" s="29" t="s">
        <v>10</v>
      </c>
      <c r="G617" s="29" t="s">
        <v>2312</v>
      </c>
      <c r="H617" s="29" t="s">
        <v>2313</v>
      </c>
      <c r="I617" s="29" t="s">
        <v>2350</v>
      </c>
      <c r="J617" s="29" t="s">
        <v>2441</v>
      </c>
      <c r="K617" s="27"/>
      <c r="L617" s="27"/>
      <c r="M617" s="27"/>
    </row>
    <row r="618" spans="1:13">
      <c r="A618" s="29">
        <v>10729</v>
      </c>
      <c r="B618" s="29" t="s">
        <v>2114</v>
      </c>
      <c r="C618" s="29" t="s">
        <v>15</v>
      </c>
      <c r="D618" s="29">
        <v>66.099999999999994</v>
      </c>
      <c r="E618" s="29" t="s">
        <v>2300</v>
      </c>
      <c r="F618" s="29" t="s">
        <v>10</v>
      </c>
      <c r="G618" s="29" t="s">
        <v>2312</v>
      </c>
      <c r="H618" s="29" t="s">
        <v>2313</v>
      </c>
      <c r="I618" s="29" t="s">
        <v>2343</v>
      </c>
      <c r="J618" s="29" t="s">
        <v>2435</v>
      </c>
      <c r="K618" s="27"/>
      <c r="L618" s="27"/>
      <c r="M618" s="27"/>
    </row>
    <row r="619" spans="1:13">
      <c r="A619" s="29">
        <v>10732</v>
      </c>
      <c r="B619" s="29" t="s">
        <v>2205</v>
      </c>
      <c r="C619" s="29" t="s">
        <v>15</v>
      </c>
      <c r="D619" s="29">
        <v>63.02</v>
      </c>
      <c r="E619" s="29" t="s">
        <v>2300</v>
      </c>
      <c r="F619" s="29" t="s">
        <v>10</v>
      </c>
      <c r="G619" s="29" t="s">
        <v>2312</v>
      </c>
      <c r="H619" s="29" t="s">
        <v>2313</v>
      </c>
      <c r="I619" s="29" t="s">
        <v>2346</v>
      </c>
      <c r="J619" s="29" t="s">
        <v>2446</v>
      </c>
      <c r="K619" s="27"/>
      <c r="L619" s="27"/>
      <c r="M619" s="27"/>
    </row>
    <row r="620" spans="1:13">
      <c r="A620" s="29">
        <v>10736</v>
      </c>
      <c r="B620" s="29" t="s">
        <v>2147</v>
      </c>
      <c r="C620" s="29" t="s">
        <v>15</v>
      </c>
      <c r="D620" s="29">
        <v>62.06</v>
      </c>
      <c r="E620" s="29" t="s">
        <v>2300</v>
      </c>
      <c r="F620" s="29" t="s">
        <v>10</v>
      </c>
      <c r="G620" s="29" t="s">
        <v>2312</v>
      </c>
      <c r="H620" s="29" t="s">
        <v>2313</v>
      </c>
      <c r="I620" s="29" t="s">
        <v>2325</v>
      </c>
      <c r="J620" s="29" t="s">
        <v>2434</v>
      </c>
      <c r="K620" s="27"/>
      <c r="L620" s="27"/>
      <c r="M620" s="27"/>
    </row>
    <row r="621" spans="1:13">
      <c r="A621" s="29">
        <v>30686</v>
      </c>
      <c r="B621" s="29" t="s">
        <v>1362</v>
      </c>
      <c r="C621" s="29" t="s">
        <v>15</v>
      </c>
      <c r="D621" s="29">
        <v>35.06</v>
      </c>
      <c r="E621" s="29" t="s">
        <v>2300</v>
      </c>
      <c r="F621" s="29" t="s">
        <v>10</v>
      </c>
      <c r="G621" s="29" t="s">
        <v>2312</v>
      </c>
      <c r="H621" s="29" t="s">
        <v>2313</v>
      </c>
      <c r="I621" s="29" t="s">
        <v>2314</v>
      </c>
      <c r="J621" s="29" t="s">
        <v>2427</v>
      </c>
      <c r="K621" s="27"/>
      <c r="L621" s="27"/>
      <c r="M621" s="27"/>
    </row>
    <row r="622" spans="1:13">
      <c r="A622" s="29">
        <v>23847</v>
      </c>
      <c r="B622" s="29" t="s">
        <v>1821</v>
      </c>
      <c r="C622" s="29" t="s">
        <v>15</v>
      </c>
      <c r="D622" s="29">
        <v>61.08</v>
      </c>
      <c r="E622" s="29" t="s">
        <v>2300</v>
      </c>
      <c r="F622" s="29" t="s">
        <v>10</v>
      </c>
      <c r="G622" s="29" t="s">
        <v>2312</v>
      </c>
      <c r="H622" s="29" t="s">
        <v>2313</v>
      </c>
      <c r="I622" s="29" t="s">
        <v>2375</v>
      </c>
      <c r="J622" s="29" t="s">
        <v>2433</v>
      </c>
      <c r="K622" s="27"/>
      <c r="L622" s="27"/>
      <c r="M622" s="27"/>
    </row>
    <row r="623" spans="1:13">
      <c r="A623" s="29">
        <v>24200</v>
      </c>
      <c r="B623" s="29" t="s">
        <v>989</v>
      </c>
      <c r="C623" s="29" t="s">
        <v>13</v>
      </c>
      <c r="D623" s="29">
        <v>57.01</v>
      </c>
      <c r="E623" s="29" t="s">
        <v>2300</v>
      </c>
      <c r="F623" s="29" t="s">
        <v>10</v>
      </c>
      <c r="G623" s="29" t="s">
        <v>2312</v>
      </c>
      <c r="H623" s="29" t="s">
        <v>2313</v>
      </c>
      <c r="I623" s="29" t="s">
        <v>2343</v>
      </c>
      <c r="J623" s="29" t="s">
        <v>2435</v>
      </c>
      <c r="K623" s="27"/>
      <c r="L623" s="27"/>
      <c r="M623" s="27"/>
    </row>
    <row r="624" spans="1:13">
      <c r="A624" s="29">
        <v>26842</v>
      </c>
      <c r="B624" s="29" t="s">
        <v>871</v>
      </c>
      <c r="C624" s="29" t="s">
        <v>13</v>
      </c>
      <c r="D624" s="29">
        <v>47.01</v>
      </c>
      <c r="E624" s="29" t="s">
        <v>2300</v>
      </c>
      <c r="F624" s="29" t="s">
        <v>10</v>
      </c>
      <c r="G624" s="29" t="s">
        <v>2312</v>
      </c>
      <c r="H624" s="29" t="s">
        <v>2313</v>
      </c>
      <c r="I624" s="29" t="s">
        <v>2364</v>
      </c>
      <c r="J624" s="29" t="s">
        <v>2433</v>
      </c>
      <c r="K624" s="27"/>
      <c r="L624" s="27"/>
      <c r="M624" s="27"/>
    </row>
    <row r="625" spans="1:13">
      <c r="A625" s="29">
        <v>26505</v>
      </c>
      <c r="B625" s="29" t="s">
        <v>462</v>
      </c>
      <c r="C625" s="29" t="s">
        <v>13</v>
      </c>
      <c r="D625" s="29">
        <v>44.03</v>
      </c>
      <c r="E625" s="29" t="s">
        <v>2300</v>
      </c>
      <c r="F625" s="29" t="s">
        <v>10</v>
      </c>
      <c r="G625" s="29" t="s">
        <v>2312</v>
      </c>
      <c r="H625" s="29" t="s">
        <v>2313</v>
      </c>
      <c r="I625" s="29" t="s">
        <v>2314</v>
      </c>
      <c r="J625" s="29" t="s">
        <v>2427</v>
      </c>
      <c r="K625" s="27"/>
      <c r="L625" s="27"/>
      <c r="M625" s="27"/>
    </row>
    <row r="626" spans="1:13">
      <c r="A626" s="29">
        <v>22897</v>
      </c>
      <c r="B626" s="29" t="s">
        <v>1930</v>
      </c>
      <c r="C626" s="29" t="s">
        <v>15</v>
      </c>
      <c r="D626" s="29">
        <v>56.08</v>
      </c>
      <c r="E626" s="29" t="s">
        <v>2300</v>
      </c>
      <c r="F626" s="29" t="s">
        <v>10</v>
      </c>
      <c r="G626" s="29" t="s">
        <v>2312</v>
      </c>
      <c r="H626" s="29" t="s">
        <v>2313</v>
      </c>
      <c r="I626" s="29" t="s">
        <v>2340</v>
      </c>
      <c r="J626" s="29" t="s">
        <v>2426</v>
      </c>
      <c r="K626" s="27"/>
      <c r="L626" s="27"/>
      <c r="M626" s="27"/>
    </row>
    <row r="627" spans="1:13">
      <c r="A627" s="29">
        <v>23561</v>
      </c>
      <c r="B627" s="29" t="s">
        <v>1861</v>
      </c>
      <c r="C627" s="29" t="s">
        <v>15</v>
      </c>
      <c r="D627" s="29">
        <v>50.01</v>
      </c>
      <c r="E627" s="29" t="s">
        <v>2300</v>
      </c>
      <c r="F627" s="29" t="s">
        <v>10</v>
      </c>
      <c r="G627" s="29" t="s">
        <v>2312</v>
      </c>
      <c r="H627" s="29" t="s">
        <v>2313</v>
      </c>
      <c r="I627" s="29" t="s">
        <v>2382</v>
      </c>
      <c r="J627" s="29" t="s">
        <v>2454</v>
      </c>
      <c r="K627" s="27"/>
      <c r="L627" s="27"/>
      <c r="M627" s="27"/>
    </row>
    <row r="628" spans="1:13">
      <c r="A628" s="29">
        <v>29514</v>
      </c>
      <c r="B628" s="29" t="s">
        <v>1206</v>
      </c>
      <c r="C628" s="29" t="s">
        <v>15</v>
      </c>
      <c r="D628" s="29">
        <v>46.04</v>
      </c>
      <c r="E628" s="29" t="s">
        <v>2300</v>
      </c>
      <c r="F628" s="29" t="s">
        <v>10</v>
      </c>
      <c r="G628" s="29" t="s">
        <v>2312</v>
      </c>
      <c r="H628" s="29" t="s">
        <v>2313</v>
      </c>
      <c r="I628" s="29" t="s">
        <v>2323</v>
      </c>
      <c r="J628" s="29" t="s">
        <v>2438</v>
      </c>
      <c r="K628" s="27"/>
      <c r="L628" s="27"/>
      <c r="M628" s="27"/>
    </row>
    <row r="629" spans="1:13">
      <c r="A629" s="29">
        <v>27613</v>
      </c>
      <c r="B629" s="29" t="s">
        <v>1671</v>
      </c>
      <c r="C629" s="29" t="s">
        <v>15</v>
      </c>
      <c r="D629" s="29">
        <v>65.010000000000005</v>
      </c>
      <c r="E629" s="29" t="s">
        <v>2300</v>
      </c>
      <c r="F629" s="29" t="s">
        <v>10</v>
      </c>
      <c r="G629" s="29" t="s">
        <v>2312</v>
      </c>
      <c r="H629" s="29" t="s">
        <v>2313</v>
      </c>
      <c r="I629" s="29" t="s">
        <v>2368</v>
      </c>
      <c r="J629" s="29" t="s">
        <v>2455</v>
      </c>
      <c r="K629" s="27"/>
      <c r="L629" s="27"/>
      <c r="M629" s="27"/>
    </row>
    <row r="630" spans="1:13">
      <c r="A630" s="29">
        <v>23462</v>
      </c>
      <c r="B630" s="29" t="s">
        <v>1697</v>
      </c>
      <c r="C630" s="29" t="s">
        <v>15</v>
      </c>
      <c r="D630" s="29">
        <v>52.1</v>
      </c>
      <c r="E630" s="29" t="s">
        <v>2300</v>
      </c>
      <c r="F630" s="29" t="s">
        <v>10</v>
      </c>
      <c r="G630" s="29" t="s">
        <v>2312</v>
      </c>
      <c r="H630" s="29" t="s">
        <v>2313</v>
      </c>
      <c r="I630" s="29" t="s">
        <v>2320</v>
      </c>
      <c r="J630" s="29" t="s">
        <v>2432</v>
      </c>
      <c r="K630" s="27"/>
      <c r="L630" s="27"/>
      <c r="M630" s="27"/>
    </row>
    <row r="631" spans="1:13">
      <c r="A631" s="29">
        <v>23526</v>
      </c>
      <c r="B631" s="29" t="s">
        <v>995</v>
      </c>
      <c r="C631" s="29" t="s">
        <v>13</v>
      </c>
      <c r="D631" s="29">
        <v>49.08</v>
      </c>
      <c r="E631" s="29" t="s">
        <v>2300</v>
      </c>
      <c r="F631" s="29" t="s">
        <v>10</v>
      </c>
      <c r="G631" s="29" t="s">
        <v>2342</v>
      </c>
      <c r="H631" s="29" t="s">
        <v>2313</v>
      </c>
      <c r="I631" s="29" t="s">
        <v>2343</v>
      </c>
      <c r="J631" s="29" t="s">
        <v>2435</v>
      </c>
      <c r="K631" s="27"/>
      <c r="L631" s="27"/>
      <c r="M631" s="27"/>
    </row>
    <row r="632" spans="1:13">
      <c r="A632" s="29">
        <v>28770</v>
      </c>
      <c r="B632" s="29" t="s">
        <v>791</v>
      </c>
      <c r="C632" s="29" t="s">
        <v>13</v>
      </c>
      <c r="D632" s="29">
        <v>58.06</v>
      </c>
      <c r="E632" s="29" t="s">
        <v>2300</v>
      </c>
      <c r="F632" s="29" t="s">
        <v>10</v>
      </c>
      <c r="G632" s="29" t="s">
        <v>2312</v>
      </c>
      <c r="H632" s="29" t="s">
        <v>2313</v>
      </c>
      <c r="I632" s="29" t="s">
        <v>2336</v>
      </c>
      <c r="J632" s="29" t="s">
        <v>2433</v>
      </c>
      <c r="K632" s="27"/>
      <c r="L632" s="27"/>
      <c r="M632" s="27"/>
    </row>
    <row r="633" spans="1:13">
      <c r="A633" s="29">
        <v>28148</v>
      </c>
      <c r="B633" s="29" t="s">
        <v>818</v>
      </c>
      <c r="C633" s="29" t="s">
        <v>13</v>
      </c>
      <c r="D633" s="29">
        <v>54.09</v>
      </c>
      <c r="E633" s="29" t="s">
        <v>2300</v>
      </c>
      <c r="F633" s="29" t="s">
        <v>10</v>
      </c>
      <c r="G633" s="29" t="s">
        <v>2312</v>
      </c>
      <c r="H633" s="29" t="s">
        <v>2313</v>
      </c>
      <c r="I633" s="29" t="s">
        <v>2339</v>
      </c>
      <c r="J633" s="29" t="s">
        <v>2429</v>
      </c>
      <c r="K633" s="27"/>
      <c r="L633" s="27"/>
      <c r="M633" s="27"/>
    </row>
    <row r="634" spans="1:13">
      <c r="A634" s="29">
        <v>30539</v>
      </c>
      <c r="B634" s="29" t="s">
        <v>1404</v>
      </c>
      <c r="C634" s="29" t="s">
        <v>15</v>
      </c>
      <c r="D634" s="29">
        <v>39.07</v>
      </c>
      <c r="E634" s="29" t="s">
        <v>2300</v>
      </c>
      <c r="F634" s="29" t="s">
        <v>10</v>
      </c>
      <c r="G634" s="29" t="s">
        <v>2312</v>
      </c>
      <c r="H634" s="29" t="s">
        <v>2313</v>
      </c>
      <c r="I634" s="29" t="s">
        <v>2339</v>
      </c>
      <c r="J634" s="29" t="s">
        <v>2429</v>
      </c>
      <c r="K634" s="27"/>
      <c r="L634" s="27"/>
      <c r="M634" s="27"/>
    </row>
    <row r="635" spans="1:13">
      <c r="A635" s="29">
        <v>28264</v>
      </c>
      <c r="B635" s="29" t="s">
        <v>1612</v>
      </c>
      <c r="C635" s="29" t="s">
        <v>15</v>
      </c>
      <c r="D635" s="29">
        <v>52.03</v>
      </c>
      <c r="E635" s="29" t="s">
        <v>2300</v>
      </c>
      <c r="F635" s="29" t="s">
        <v>10</v>
      </c>
      <c r="G635" s="29" t="s">
        <v>2359</v>
      </c>
      <c r="H635" s="29" t="s">
        <v>2313</v>
      </c>
      <c r="I635" s="29" t="s">
        <v>2343</v>
      </c>
      <c r="J635" s="29" t="s">
        <v>2435</v>
      </c>
      <c r="K635" s="27"/>
      <c r="L635" s="27"/>
      <c r="M635" s="27"/>
    </row>
    <row r="636" spans="1:13">
      <c r="A636" s="29">
        <v>22868</v>
      </c>
      <c r="B636" s="29" t="s">
        <v>1063</v>
      </c>
      <c r="C636" s="29" t="s">
        <v>13</v>
      </c>
      <c r="D636" s="29">
        <v>54.11</v>
      </c>
      <c r="E636" s="29" t="s">
        <v>2300</v>
      </c>
      <c r="F636" s="29" t="s">
        <v>10</v>
      </c>
      <c r="G636" s="29" t="s">
        <v>2345</v>
      </c>
      <c r="H636" s="29" t="s">
        <v>2328</v>
      </c>
      <c r="I636" s="29" t="s">
        <v>2318</v>
      </c>
      <c r="J636" s="29" t="s">
        <v>2428</v>
      </c>
      <c r="K636" s="27"/>
      <c r="L636" s="27"/>
      <c r="M636" s="27"/>
    </row>
    <row r="637" spans="1:13">
      <c r="A637" s="29">
        <v>30191</v>
      </c>
      <c r="B637" s="29" t="s">
        <v>1443</v>
      </c>
      <c r="C637" s="29" t="s">
        <v>15</v>
      </c>
      <c r="D637" s="29">
        <v>64.069999999999993</v>
      </c>
      <c r="E637" s="29" t="s">
        <v>2300</v>
      </c>
      <c r="F637" s="29" t="s">
        <v>10</v>
      </c>
      <c r="G637" s="29" t="s">
        <v>2312</v>
      </c>
      <c r="H637" s="29" t="s">
        <v>2313</v>
      </c>
      <c r="I637" s="29" t="s">
        <v>2339</v>
      </c>
      <c r="J637" s="29" t="s">
        <v>2429</v>
      </c>
      <c r="K637" s="27"/>
      <c r="L637" s="27"/>
      <c r="M637" s="27"/>
    </row>
    <row r="638" spans="1:13">
      <c r="A638" s="29">
        <v>29194</v>
      </c>
      <c r="B638" s="29" t="s">
        <v>1524</v>
      </c>
      <c r="C638" s="29" t="s">
        <v>15</v>
      </c>
      <c r="D638" s="29">
        <v>67.11</v>
      </c>
      <c r="E638" s="29" t="s">
        <v>2300</v>
      </c>
      <c r="F638" s="29" t="s">
        <v>10</v>
      </c>
      <c r="G638" s="29" t="s">
        <v>2312</v>
      </c>
      <c r="H638" s="29" t="s">
        <v>2313</v>
      </c>
      <c r="I638" s="29" t="s">
        <v>2316</v>
      </c>
      <c r="J638" s="29" t="s">
        <v>2425</v>
      </c>
      <c r="K638" s="27"/>
      <c r="L638" s="27"/>
      <c r="M638" s="27"/>
    </row>
    <row r="639" spans="1:13">
      <c r="A639" s="29">
        <v>29630</v>
      </c>
      <c r="B639" s="29" t="s">
        <v>722</v>
      </c>
      <c r="C639" s="29" t="s">
        <v>13</v>
      </c>
      <c r="D639" s="29">
        <v>38.07</v>
      </c>
      <c r="E639" s="29" t="s">
        <v>2300</v>
      </c>
      <c r="F639" s="29" t="s">
        <v>10</v>
      </c>
      <c r="G639" s="29" t="s">
        <v>2312</v>
      </c>
      <c r="H639" s="29" t="s">
        <v>2313</v>
      </c>
      <c r="I639" s="29" t="s">
        <v>2318</v>
      </c>
      <c r="J639" s="29" t="s">
        <v>2428</v>
      </c>
      <c r="K639" s="27"/>
      <c r="L639" s="27"/>
      <c r="M639" s="27"/>
    </row>
    <row r="640" spans="1:13">
      <c r="A640" s="29">
        <v>21453</v>
      </c>
      <c r="B640" s="29" t="s">
        <v>2079</v>
      </c>
      <c r="C640" s="29" t="s">
        <v>15</v>
      </c>
      <c r="D640" s="29">
        <v>57.1</v>
      </c>
      <c r="E640" s="29" t="s">
        <v>2300</v>
      </c>
      <c r="F640" s="29" t="s">
        <v>10</v>
      </c>
      <c r="G640" s="29" t="s">
        <v>2338</v>
      </c>
      <c r="H640" s="29" t="s">
        <v>2313</v>
      </c>
      <c r="I640" s="29" t="s">
        <v>2320</v>
      </c>
      <c r="J640" s="29" t="s">
        <v>2432</v>
      </c>
      <c r="K640" s="27"/>
      <c r="L640" s="27"/>
      <c r="M640" s="27"/>
    </row>
    <row r="641" spans="1:13">
      <c r="A641" s="29">
        <v>22275</v>
      </c>
      <c r="B641" s="29" t="s">
        <v>2022</v>
      </c>
      <c r="C641" s="29" t="s">
        <v>15</v>
      </c>
      <c r="D641" s="29">
        <v>58.08</v>
      </c>
      <c r="E641" s="29" t="s">
        <v>2300</v>
      </c>
      <c r="F641" s="29" t="s">
        <v>10</v>
      </c>
      <c r="G641" s="29" t="s">
        <v>2312</v>
      </c>
      <c r="H641" s="29" t="s">
        <v>2313</v>
      </c>
      <c r="I641" s="29" t="s">
        <v>2325</v>
      </c>
      <c r="J641" s="29" t="s">
        <v>2434</v>
      </c>
      <c r="K641" s="27"/>
      <c r="L641" s="27"/>
      <c r="M641" s="27"/>
    </row>
    <row r="642" spans="1:13">
      <c r="A642" s="29">
        <v>31408</v>
      </c>
      <c r="B642" s="29" t="s">
        <v>542</v>
      </c>
      <c r="C642" s="29" t="s">
        <v>13</v>
      </c>
      <c r="D642" s="29">
        <v>33.07</v>
      </c>
      <c r="E642" s="29" t="s">
        <v>2300</v>
      </c>
      <c r="F642" s="29" t="s">
        <v>10</v>
      </c>
      <c r="G642" s="29" t="s">
        <v>2338</v>
      </c>
      <c r="H642" s="29" t="s">
        <v>2313</v>
      </c>
      <c r="I642" s="29" t="s">
        <v>2339</v>
      </c>
      <c r="J642" s="29" t="s">
        <v>2429</v>
      </c>
      <c r="K642" s="27"/>
      <c r="L642" s="27"/>
      <c r="M642" s="27"/>
    </row>
    <row r="643" spans="1:13">
      <c r="A643" s="29">
        <v>31919</v>
      </c>
      <c r="B643" s="29" t="s">
        <v>507</v>
      </c>
      <c r="C643" s="29" t="s">
        <v>13</v>
      </c>
      <c r="D643" s="29">
        <v>43.02</v>
      </c>
      <c r="E643" s="29" t="s">
        <v>2300</v>
      </c>
      <c r="F643" s="29" t="s">
        <v>10</v>
      </c>
      <c r="G643" s="29" t="s">
        <v>2312</v>
      </c>
      <c r="H643" s="29" t="s">
        <v>2313</v>
      </c>
      <c r="I643" s="29" t="s">
        <v>2340</v>
      </c>
      <c r="J643" s="29" t="s">
        <v>2426</v>
      </c>
      <c r="K643" s="27"/>
      <c r="L643" s="27"/>
      <c r="M643" s="27"/>
    </row>
    <row r="644" spans="1:13">
      <c r="A644" s="29">
        <v>31415</v>
      </c>
      <c r="B644" s="29" t="s">
        <v>1314</v>
      </c>
      <c r="C644" s="29" t="s">
        <v>15</v>
      </c>
      <c r="D644" s="29">
        <v>43.07</v>
      </c>
      <c r="E644" s="29" t="s">
        <v>2300</v>
      </c>
      <c r="F644" s="29" t="s">
        <v>10</v>
      </c>
      <c r="G644" s="29" t="s">
        <v>2312</v>
      </c>
      <c r="H644" s="29" t="s">
        <v>2313</v>
      </c>
      <c r="I644" s="29" t="s">
        <v>2336</v>
      </c>
      <c r="J644" s="29" t="s">
        <v>2433</v>
      </c>
      <c r="K644" s="27"/>
      <c r="L644" s="27"/>
      <c r="M644" s="27"/>
    </row>
    <row r="645" spans="1:13">
      <c r="A645" s="29">
        <v>33200</v>
      </c>
      <c r="B645" s="29" t="s">
        <v>1189</v>
      </c>
      <c r="C645" s="29" t="s">
        <v>15</v>
      </c>
      <c r="D645" s="29">
        <v>25.08</v>
      </c>
      <c r="E645" s="29" t="s">
        <v>2300</v>
      </c>
      <c r="F645" s="29" t="s">
        <v>10</v>
      </c>
      <c r="G645" s="29" t="s">
        <v>2312</v>
      </c>
      <c r="H645" s="29" t="s">
        <v>2313</v>
      </c>
      <c r="I645" s="29" t="s">
        <v>2314</v>
      </c>
      <c r="J645" s="29" t="s">
        <v>2427</v>
      </c>
      <c r="K645" s="27"/>
      <c r="L645" s="27"/>
      <c r="M645" s="27"/>
    </row>
    <row r="646" spans="1:13">
      <c r="A646" s="29">
        <v>10881</v>
      </c>
      <c r="B646" s="29" t="s">
        <v>2171</v>
      </c>
      <c r="C646" s="29" t="s">
        <v>15</v>
      </c>
      <c r="D646" s="29">
        <v>62.01</v>
      </c>
      <c r="E646" s="29" t="s">
        <v>2300</v>
      </c>
      <c r="F646" s="29" t="s">
        <v>10</v>
      </c>
      <c r="G646" s="29" t="s">
        <v>2345</v>
      </c>
      <c r="H646" s="29" t="s">
        <v>2328</v>
      </c>
      <c r="I646" s="29" t="s">
        <v>2379</v>
      </c>
      <c r="J646" s="29" t="s">
        <v>2435</v>
      </c>
      <c r="K646" s="27"/>
      <c r="L646" s="27"/>
      <c r="M646" s="27"/>
    </row>
    <row r="647" spans="1:13">
      <c r="A647" s="29">
        <v>32223</v>
      </c>
      <c r="B647" s="29" t="s">
        <v>1247</v>
      </c>
      <c r="C647" s="29" t="s">
        <v>15</v>
      </c>
      <c r="D647" s="29">
        <v>42.11</v>
      </c>
      <c r="E647" s="29" t="s">
        <v>2300</v>
      </c>
      <c r="F647" s="29" t="s">
        <v>10</v>
      </c>
      <c r="G647" s="29" t="s">
        <v>2327</v>
      </c>
      <c r="H647" s="29" t="s">
        <v>2328</v>
      </c>
      <c r="I647" s="29" t="s">
        <v>2314</v>
      </c>
      <c r="J647" s="29" t="s">
        <v>2427</v>
      </c>
      <c r="K647" s="27"/>
      <c r="L647" s="27"/>
      <c r="M647" s="27"/>
    </row>
    <row r="648" spans="1:13">
      <c r="A648" s="29">
        <v>28419</v>
      </c>
      <c r="B648" s="29" t="s">
        <v>1586</v>
      </c>
      <c r="C648" s="29" t="s">
        <v>15</v>
      </c>
      <c r="D648" s="29">
        <v>48.08</v>
      </c>
      <c r="E648" s="29" t="s">
        <v>2300</v>
      </c>
      <c r="F648" s="29" t="s">
        <v>10</v>
      </c>
      <c r="G648" s="29" t="s">
        <v>2312</v>
      </c>
      <c r="H648" s="29" t="s">
        <v>2313</v>
      </c>
      <c r="I648" s="29" t="s">
        <v>2339</v>
      </c>
      <c r="J648" s="29" t="s">
        <v>2429</v>
      </c>
      <c r="K648" s="27"/>
      <c r="L648" s="27"/>
      <c r="M648" s="27"/>
    </row>
    <row r="649" spans="1:13">
      <c r="A649" s="29">
        <v>28679</v>
      </c>
      <c r="B649" s="29" t="s">
        <v>1571</v>
      </c>
      <c r="C649" s="29" t="s">
        <v>15</v>
      </c>
      <c r="D649" s="29">
        <v>73.02</v>
      </c>
      <c r="E649" s="29" t="s">
        <v>2300</v>
      </c>
      <c r="F649" s="29" t="s">
        <v>10</v>
      </c>
      <c r="G649" s="29" t="s">
        <v>2345</v>
      </c>
      <c r="H649" s="29" t="s">
        <v>2328</v>
      </c>
      <c r="I649" s="29" t="s">
        <v>2314</v>
      </c>
      <c r="J649" s="29" t="s">
        <v>2427</v>
      </c>
      <c r="K649" s="27"/>
      <c r="L649" s="27"/>
      <c r="M649" s="27"/>
    </row>
    <row r="650" spans="1:13">
      <c r="A650" s="29">
        <v>23931</v>
      </c>
      <c r="B650" s="29" t="s">
        <v>981</v>
      </c>
      <c r="C650" s="29" t="s">
        <v>13</v>
      </c>
      <c r="D650" s="29">
        <v>53.07</v>
      </c>
      <c r="E650" s="29" t="s">
        <v>2300</v>
      </c>
      <c r="F650" s="29" t="s">
        <v>10</v>
      </c>
      <c r="G650" s="29" t="s">
        <v>2342</v>
      </c>
      <c r="H650" s="29" t="s">
        <v>2313</v>
      </c>
      <c r="I650" s="29" t="s">
        <v>2318</v>
      </c>
      <c r="J650" s="29" t="s">
        <v>2428</v>
      </c>
      <c r="K650" s="27"/>
      <c r="L650" s="27"/>
      <c r="M650" s="27"/>
    </row>
    <row r="651" spans="1:13">
      <c r="A651" s="29">
        <v>28230</v>
      </c>
      <c r="B651" s="29" t="s">
        <v>1619</v>
      </c>
      <c r="C651" s="29" t="s">
        <v>15</v>
      </c>
      <c r="D651" s="29">
        <v>57.07</v>
      </c>
      <c r="E651" s="29" t="s">
        <v>2300</v>
      </c>
      <c r="F651" s="29" t="s">
        <v>10</v>
      </c>
      <c r="G651" s="29" t="s">
        <v>2312</v>
      </c>
      <c r="H651" s="29" t="s">
        <v>2313</v>
      </c>
      <c r="I651" s="29" t="s">
        <v>2336</v>
      </c>
      <c r="J651" s="29" t="s">
        <v>2433</v>
      </c>
      <c r="K651" s="27"/>
      <c r="L651" s="27"/>
      <c r="M651" s="27"/>
    </row>
    <row r="652" spans="1:13">
      <c r="A652" s="29">
        <v>30675</v>
      </c>
      <c r="B652" s="29" t="s">
        <v>1389</v>
      </c>
      <c r="C652" s="29" t="s">
        <v>15</v>
      </c>
      <c r="D652" s="29">
        <v>33.08</v>
      </c>
      <c r="E652" s="29" t="s">
        <v>2300</v>
      </c>
      <c r="F652" s="29" t="s">
        <v>10</v>
      </c>
      <c r="G652" s="29" t="s">
        <v>2342</v>
      </c>
      <c r="H652" s="29" t="s">
        <v>2313</v>
      </c>
      <c r="I652" s="29" t="s">
        <v>2318</v>
      </c>
      <c r="J652" s="29" t="s">
        <v>2428</v>
      </c>
      <c r="K652" s="27"/>
      <c r="L652" s="27"/>
      <c r="M652" s="27"/>
    </row>
    <row r="653" spans="1:13">
      <c r="A653" s="29">
        <v>30233</v>
      </c>
      <c r="B653" s="29" t="s">
        <v>1446</v>
      </c>
      <c r="C653" s="29" t="s">
        <v>15</v>
      </c>
      <c r="D653" s="29">
        <v>35.090000000000003</v>
      </c>
      <c r="E653" s="29" t="s">
        <v>2300</v>
      </c>
      <c r="F653" s="29" t="s">
        <v>10</v>
      </c>
      <c r="G653" s="29" t="s">
        <v>2312</v>
      </c>
      <c r="H653" s="29" t="s">
        <v>2313</v>
      </c>
      <c r="I653" s="29" t="s">
        <v>2329</v>
      </c>
      <c r="J653" s="29" t="s">
        <v>2431</v>
      </c>
      <c r="K653" s="27"/>
      <c r="L653" s="27"/>
      <c r="M653" s="27"/>
    </row>
    <row r="654" spans="1:13">
      <c r="A654" s="29">
        <v>10975</v>
      </c>
      <c r="B654" s="29" t="s">
        <v>1145</v>
      </c>
      <c r="C654" s="29" t="s">
        <v>13</v>
      </c>
      <c r="D654" s="29">
        <v>62.02</v>
      </c>
      <c r="E654" s="29" t="s">
        <v>2300</v>
      </c>
      <c r="F654" s="29" t="s">
        <v>10</v>
      </c>
      <c r="G654" s="29" t="s">
        <v>2312</v>
      </c>
      <c r="H654" s="29" t="s">
        <v>2313</v>
      </c>
      <c r="I654" s="29" t="s">
        <v>2320</v>
      </c>
      <c r="J654" s="29" t="s">
        <v>2432</v>
      </c>
      <c r="K654" s="27"/>
      <c r="L654" s="27"/>
      <c r="M654" s="27"/>
    </row>
    <row r="655" spans="1:13">
      <c r="A655" s="29">
        <v>21465</v>
      </c>
      <c r="B655" s="29" t="s">
        <v>1097</v>
      </c>
      <c r="C655" s="29" t="s">
        <v>13</v>
      </c>
      <c r="D655" s="29">
        <v>64.010000000000005</v>
      </c>
      <c r="E655" s="29" t="s">
        <v>2300</v>
      </c>
      <c r="F655" s="29" t="s">
        <v>10</v>
      </c>
      <c r="G655" s="29" t="s">
        <v>2312</v>
      </c>
      <c r="H655" s="29" t="s">
        <v>2313</v>
      </c>
      <c r="I655" s="29" t="s">
        <v>2343</v>
      </c>
      <c r="J655" s="29" t="s">
        <v>2435</v>
      </c>
      <c r="K655" s="27"/>
      <c r="L655" s="27"/>
      <c r="M655" s="27"/>
    </row>
    <row r="656" spans="1:13">
      <c r="A656" s="29">
        <v>30225</v>
      </c>
      <c r="B656" s="29" t="s">
        <v>679</v>
      </c>
      <c r="C656" s="29" t="s">
        <v>13</v>
      </c>
      <c r="D656" s="29">
        <v>41.11</v>
      </c>
      <c r="E656" s="29" t="s">
        <v>2300</v>
      </c>
      <c r="F656" s="29" t="s">
        <v>10</v>
      </c>
      <c r="G656" s="29" t="s">
        <v>2312</v>
      </c>
      <c r="H656" s="29" t="s">
        <v>2313</v>
      </c>
      <c r="I656" s="29" t="s">
        <v>2329</v>
      </c>
      <c r="J656" s="29" t="s">
        <v>2431</v>
      </c>
      <c r="K656" s="27"/>
      <c r="L656" s="27"/>
      <c r="M656" s="27"/>
    </row>
    <row r="657" spans="1:13">
      <c r="A657" s="29">
        <v>27370</v>
      </c>
      <c r="B657" s="29" t="s">
        <v>1483</v>
      </c>
      <c r="C657" s="29" t="s">
        <v>15</v>
      </c>
      <c r="D657" s="29">
        <v>70.040000000000006</v>
      </c>
      <c r="E657" s="29" t="s">
        <v>2300</v>
      </c>
      <c r="F657" s="29" t="s">
        <v>10</v>
      </c>
      <c r="G657" s="29" t="s">
        <v>2312</v>
      </c>
      <c r="H657" s="29" t="s">
        <v>2313</v>
      </c>
      <c r="I657" s="29" t="s">
        <v>2318</v>
      </c>
      <c r="J657" s="29" t="s">
        <v>2428</v>
      </c>
      <c r="K657" s="27"/>
      <c r="L657" s="27"/>
      <c r="M657" s="27"/>
    </row>
    <row r="658" spans="1:13">
      <c r="A658" s="29">
        <v>27897</v>
      </c>
      <c r="B658" s="29" t="s">
        <v>844</v>
      </c>
      <c r="C658" s="29" t="s">
        <v>13</v>
      </c>
      <c r="D658" s="29">
        <v>57.01</v>
      </c>
      <c r="E658" s="29" t="s">
        <v>2300</v>
      </c>
      <c r="F658" s="29" t="s">
        <v>10</v>
      </c>
      <c r="G658" s="29" t="s">
        <v>2312</v>
      </c>
      <c r="H658" s="29" t="s">
        <v>2313</v>
      </c>
      <c r="I658" s="29" t="s">
        <v>2314</v>
      </c>
      <c r="J658" s="29" t="s">
        <v>2427</v>
      </c>
      <c r="K658" s="27"/>
      <c r="L658" s="27"/>
      <c r="M658" s="27"/>
    </row>
    <row r="659" spans="1:13">
      <c r="A659" s="29">
        <v>29683</v>
      </c>
      <c r="B659" s="29" t="s">
        <v>730</v>
      </c>
      <c r="C659" s="29" t="s">
        <v>13</v>
      </c>
      <c r="D659" s="29">
        <v>47.1</v>
      </c>
      <c r="E659" s="29" t="s">
        <v>2300</v>
      </c>
      <c r="F659" s="29" t="s">
        <v>10</v>
      </c>
      <c r="G659" s="29" t="s">
        <v>2312</v>
      </c>
      <c r="H659" s="29" t="s">
        <v>2313</v>
      </c>
      <c r="I659" s="29" t="s">
        <v>2325</v>
      </c>
      <c r="J659" s="29" t="s">
        <v>2434</v>
      </c>
      <c r="K659" s="27"/>
      <c r="L659" s="27"/>
      <c r="M659" s="27"/>
    </row>
    <row r="660" spans="1:13">
      <c r="A660" s="29">
        <v>21339</v>
      </c>
      <c r="B660" s="29" t="s">
        <v>2076</v>
      </c>
      <c r="C660" s="29" t="s">
        <v>15</v>
      </c>
      <c r="D660" s="29">
        <v>61</v>
      </c>
      <c r="E660" s="29" t="s">
        <v>2300</v>
      </c>
      <c r="F660" s="29" t="s">
        <v>10</v>
      </c>
      <c r="G660" s="29" t="s">
        <v>2312</v>
      </c>
      <c r="H660" s="29" t="s">
        <v>2313</v>
      </c>
      <c r="I660" s="29" t="s">
        <v>2343</v>
      </c>
      <c r="J660" s="29" t="s">
        <v>2435</v>
      </c>
      <c r="K660" s="27"/>
      <c r="L660" s="27"/>
      <c r="M660" s="27"/>
    </row>
    <row r="661" spans="1:13">
      <c r="A661" s="29">
        <v>11020</v>
      </c>
      <c r="B661" s="29" t="s">
        <v>2279</v>
      </c>
      <c r="C661" s="29" t="s">
        <v>15</v>
      </c>
      <c r="D661" s="29">
        <v>69.09</v>
      </c>
      <c r="E661" s="29" t="s">
        <v>2300</v>
      </c>
      <c r="F661" s="29" t="s">
        <v>10</v>
      </c>
      <c r="G661" s="29" t="s">
        <v>2312</v>
      </c>
      <c r="H661" s="29" t="s">
        <v>2313</v>
      </c>
      <c r="I661" s="29" t="s">
        <v>2320</v>
      </c>
      <c r="J661" s="29" t="s">
        <v>2432</v>
      </c>
      <c r="K661" s="27"/>
      <c r="L661" s="27"/>
      <c r="M661" s="27"/>
    </row>
    <row r="662" spans="1:13">
      <c r="A662" s="29">
        <v>25642</v>
      </c>
      <c r="B662" s="29" t="s">
        <v>927</v>
      </c>
      <c r="C662" s="29" t="s">
        <v>13</v>
      </c>
      <c r="D662" s="29">
        <v>56.11</v>
      </c>
      <c r="E662" s="29" t="s">
        <v>2300</v>
      </c>
      <c r="F662" s="29" t="s">
        <v>10</v>
      </c>
      <c r="G662" s="29" t="s">
        <v>2312</v>
      </c>
      <c r="H662" s="29" t="s">
        <v>2313</v>
      </c>
      <c r="I662" s="29" t="s">
        <v>2340</v>
      </c>
      <c r="J662" s="29" t="s">
        <v>2426</v>
      </c>
      <c r="K662" s="27"/>
      <c r="L662" s="27"/>
      <c r="M662" s="27"/>
    </row>
    <row r="663" spans="1:13">
      <c r="A663" s="29">
        <v>31944</v>
      </c>
      <c r="B663" s="29" t="s">
        <v>533</v>
      </c>
      <c r="C663" s="29" t="s">
        <v>13</v>
      </c>
      <c r="D663" s="29">
        <v>38.03</v>
      </c>
      <c r="E663" s="29" t="s">
        <v>2300</v>
      </c>
      <c r="F663" s="29" t="s">
        <v>10</v>
      </c>
      <c r="G663" s="29" t="s">
        <v>2312</v>
      </c>
      <c r="H663" s="29" t="s">
        <v>2313</v>
      </c>
      <c r="I663" s="29" t="s">
        <v>2314</v>
      </c>
      <c r="J663" s="29" t="s">
        <v>2427</v>
      </c>
      <c r="K663" s="27"/>
      <c r="L663" s="27"/>
      <c r="M663" s="27"/>
    </row>
    <row r="664" spans="1:13">
      <c r="A664" s="29">
        <v>23255</v>
      </c>
      <c r="B664" s="29" t="s">
        <v>1035</v>
      </c>
      <c r="C664" s="29" t="s">
        <v>13</v>
      </c>
      <c r="D664" s="29">
        <v>53.08</v>
      </c>
      <c r="E664" s="29" t="s">
        <v>2300</v>
      </c>
      <c r="F664" s="29" t="s">
        <v>10</v>
      </c>
      <c r="G664" s="29" t="s">
        <v>2312</v>
      </c>
      <c r="H664" s="29" t="s">
        <v>2313</v>
      </c>
      <c r="I664" s="29" t="s">
        <v>2343</v>
      </c>
      <c r="J664" s="29" t="s">
        <v>2435</v>
      </c>
      <c r="K664" s="27"/>
      <c r="L664" s="27"/>
      <c r="M664" s="27"/>
    </row>
    <row r="665" spans="1:13">
      <c r="A665" s="29">
        <v>24697</v>
      </c>
      <c r="B665" s="29" t="s">
        <v>1764</v>
      </c>
      <c r="C665" s="29" t="s">
        <v>15</v>
      </c>
      <c r="D665" s="29">
        <v>51.03</v>
      </c>
      <c r="E665" s="29" t="s">
        <v>2300</v>
      </c>
      <c r="F665" s="29" t="s">
        <v>10</v>
      </c>
      <c r="G665" s="29" t="s">
        <v>2312</v>
      </c>
      <c r="H665" s="29" t="s">
        <v>2313</v>
      </c>
      <c r="I665" s="29" t="s">
        <v>2385</v>
      </c>
      <c r="J665" s="29" t="s">
        <v>2433</v>
      </c>
      <c r="K665" s="27"/>
      <c r="L665" s="27"/>
      <c r="M665" s="27"/>
    </row>
    <row r="666" spans="1:13">
      <c r="A666" s="29">
        <v>24474</v>
      </c>
      <c r="B666" s="29" t="s">
        <v>1810</v>
      </c>
      <c r="C666" s="29" t="s">
        <v>15</v>
      </c>
      <c r="D666" s="29">
        <v>54.03</v>
      </c>
      <c r="E666" s="29" t="s">
        <v>2300</v>
      </c>
      <c r="F666" s="29" t="s">
        <v>10</v>
      </c>
      <c r="G666" s="29" t="s">
        <v>2342</v>
      </c>
      <c r="H666" s="29" t="s">
        <v>2313</v>
      </c>
      <c r="I666" s="29" t="s">
        <v>2318</v>
      </c>
      <c r="J666" s="29" t="s">
        <v>2428</v>
      </c>
      <c r="K666" s="27"/>
      <c r="L666" s="27"/>
      <c r="M666" s="27"/>
    </row>
    <row r="667" spans="1:13">
      <c r="A667" s="29">
        <v>11062</v>
      </c>
      <c r="B667" s="29" t="s">
        <v>2181</v>
      </c>
      <c r="C667" s="29" t="s">
        <v>15</v>
      </c>
      <c r="D667" s="29">
        <v>62.05</v>
      </c>
      <c r="E667" s="29" t="s">
        <v>2300</v>
      </c>
      <c r="F667" s="29" t="s">
        <v>10</v>
      </c>
      <c r="G667" s="29" t="s">
        <v>2312</v>
      </c>
      <c r="H667" s="29" t="s">
        <v>2313</v>
      </c>
      <c r="I667" s="29" t="s">
        <v>2334</v>
      </c>
      <c r="J667" s="29" t="s">
        <v>2439</v>
      </c>
      <c r="K667" s="27"/>
      <c r="L667" s="27"/>
      <c r="M667" s="27"/>
    </row>
    <row r="668" spans="1:13">
      <c r="A668" s="29">
        <v>11061</v>
      </c>
      <c r="B668" s="29" t="s">
        <v>1041</v>
      </c>
      <c r="C668" s="29" t="s">
        <v>13</v>
      </c>
      <c r="D668" s="29">
        <v>56</v>
      </c>
      <c r="E668" s="29" t="s">
        <v>2300</v>
      </c>
      <c r="F668" s="29" t="s">
        <v>10</v>
      </c>
      <c r="G668" s="29" t="s">
        <v>2312</v>
      </c>
      <c r="H668" s="29" t="s">
        <v>2313</v>
      </c>
      <c r="I668" s="29" t="s">
        <v>2320</v>
      </c>
      <c r="J668" s="29" t="s">
        <v>2432</v>
      </c>
      <c r="K668" s="27"/>
      <c r="L668" s="27"/>
      <c r="M668" s="27"/>
    </row>
    <row r="669" spans="1:13">
      <c r="A669" s="29">
        <v>21406</v>
      </c>
      <c r="B669" s="29" t="s">
        <v>2078</v>
      </c>
      <c r="C669" s="29" t="s">
        <v>15</v>
      </c>
      <c r="D669" s="29">
        <v>58.1</v>
      </c>
      <c r="E669" s="29" t="s">
        <v>2300</v>
      </c>
      <c r="F669" s="29" t="s">
        <v>10</v>
      </c>
      <c r="G669" s="29" t="s">
        <v>2312</v>
      </c>
      <c r="H669" s="29" t="s">
        <v>2313</v>
      </c>
      <c r="I669" s="29" t="s">
        <v>2320</v>
      </c>
      <c r="J669" s="29" t="s">
        <v>2432</v>
      </c>
      <c r="K669" s="27"/>
      <c r="L669" s="27"/>
      <c r="M669" s="27"/>
    </row>
    <row r="670" spans="1:13">
      <c r="A670" s="29">
        <v>21517</v>
      </c>
      <c r="B670" s="29" t="s">
        <v>2043</v>
      </c>
      <c r="C670" s="29" t="s">
        <v>15</v>
      </c>
      <c r="D670" s="29">
        <v>75.069999999999993</v>
      </c>
      <c r="E670" s="29" t="s">
        <v>2300</v>
      </c>
      <c r="F670" s="29" t="s">
        <v>10</v>
      </c>
      <c r="G670" s="29" t="s">
        <v>2312</v>
      </c>
      <c r="H670" s="29" t="s">
        <v>2313</v>
      </c>
      <c r="I670" s="29" t="s">
        <v>2336</v>
      </c>
      <c r="J670" s="29" t="s">
        <v>2433</v>
      </c>
      <c r="K670" s="27"/>
      <c r="L670" s="27"/>
      <c r="M670" s="27"/>
    </row>
    <row r="671" spans="1:13">
      <c r="A671" s="29">
        <v>31473</v>
      </c>
      <c r="B671" s="29" t="s">
        <v>1315</v>
      </c>
      <c r="C671" s="29" t="s">
        <v>15</v>
      </c>
      <c r="D671" s="29">
        <v>66</v>
      </c>
      <c r="E671" s="29" t="s">
        <v>2300</v>
      </c>
      <c r="F671" s="29" t="s">
        <v>10</v>
      </c>
      <c r="G671" s="29" t="s">
        <v>2312</v>
      </c>
      <c r="H671" s="29" t="s">
        <v>2313</v>
      </c>
      <c r="I671" s="29" t="s">
        <v>2314</v>
      </c>
      <c r="J671" s="29" t="s">
        <v>2427</v>
      </c>
      <c r="K671" s="27"/>
      <c r="L671" s="27"/>
      <c r="M671" s="27"/>
    </row>
    <row r="672" spans="1:13">
      <c r="A672" s="29">
        <v>29148</v>
      </c>
      <c r="B672" s="29" t="s">
        <v>1496</v>
      </c>
      <c r="C672" s="29" t="s">
        <v>15</v>
      </c>
      <c r="D672" s="29">
        <v>51.09</v>
      </c>
      <c r="E672" s="29" t="s">
        <v>2300</v>
      </c>
      <c r="F672" s="29" t="s">
        <v>10</v>
      </c>
      <c r="G672" s="29" t="s">
        <v>2312</v>
      </c>
      <c r="H672" s="29" t="s">
        <v>2313</v>
      </c>
      <c r="I672" s="29" t="s">
        <v>2352</v>
      </c>
      <c r="J672" s="29" t="s">
        <v>2440</v>
      </c>
      <c r="K672" s="27"/>
      <c r="L672" s="27"/>
      <c r="M672" s="27"/>
    </row>
    <row r="673" spans="1:13">
      <c r="A673" s="29">
        <v>32154</v>
      </c>
      <c r="B673" s="29" t="s">
        <v>501</v>
      </c>
      <c r="C673" s="29" t="s">
        <v>13</v>
      </c>
      <c r="D673" s="29">
        <v>37.020000000000003</v>
      </c>
      <c r="E673" s="29" t="s">
        <v>2300</v>
      </c>
      <c r="F673" s="29" t="s">
        <v>10</v>
      </c>
      <c r="G673" s="29" t="s">
        <v>2342</v>
      </c>
      <c r="H673" s="29" t="s">
        <v>2313</v>
      </c>
      <c r="I673" s="29" t="s">
        <v>2336</v>
      </c>
      <c r="J673" s="29" t="s">
        <v>2433</v>
      </c>
      <c r="K673" s="27"/>
      <c r="L673" s="27"/>
      <c r="M673" s="27"/>
    </row>
    <row r="674" spans="1:13">
      <c r="A674" s="29">
        <v>21376</v>
      </c>
      <c r="B674" s="29" t="s">
        <v>2065</v>
      </c>
      <c r="C674" s="29" t="s">
        <v>15</v>
      </c>
      <c r="D674" s="29">
        <v>63.11</v>
      </c>
      <c r="E674" s="29" t="s">
        <v>2300</v>
      </c>
      <c r="F674" s="29" t="s">
        <v>10</v>
      </c>
      <c r="G674" s="29" t="s">
        <v>2312</v>
      </c>
      <c r="H674" s="29" t="s">
        <v>2313</v>
      </c>
      <c r="I674" s="29" t="s">
        <v>2386</v>
      </c>
      <c r="J674" s="29" t="s">
        <v>2456</v>
      </c>
      <c r="K674" s="27"/>
      <c r="L674" s="27"/>
      <c r="M674" s="27"/>
    </row>
    <row r="675" spans="1:13">
      <c r="A675" s="29">
        <v>21981</v>
      </c>
      <c r="B675" s="29" t="s">
        <v>1095</v>
      </c>
      <c r="C675" s="29" t="s">
        <v>13</v>
      </c>
      <c r="D675" s="29">
        <v>74.02</v>
      </c>
      <c r="E675" s="29" t="s">
        <v>2300</v>
      </c>
      <c r="F675" s="29" t="s">
        <v>10</v>
      </c>
      <c r="G675" s="29" t="s">
        <v>2312</v>
      </c>
      <c r="H675" s="29" t="s">
        <v>2313</v>
      </c>
      <c r="I675" s="29" t="s">
        <v>2343</v>
      </c>
      <c r="J675" s="29" t="s">
        <v>2435</v>
      </c>
      <c r="K675" s="27"/>
      <c r="L675" s="27"/>
      <c r="M675" s="27"/>
    </row>
    <row r="676" spans="1:13">
      <c r="A676" s="29">
        <v>24618</v>
      </c>
      <c r="B676" s="29" t="s">
        <v>1527</v>
      </c>
      <c r="C676" s="29" t="s">
        <v>15</v>
      </c>
      <c r="D676" s="29">
        <v>77.03</v>
      </c>
      <c r="E676" s="29" t="s">
        <v>2300</v>
      </c>
      <c r="F676" s="29" t="s">
        <v>10</v>
      </c>
      <c r="G676" s="29" t="s">
        <v>2312</v>
      </c>
      <c r="H676" s="29" t="s">
        <v>2313</v>
      </c>
      <c r="I676" s="29" t="s">
        <v>2318</v>
      </c>
      <c r="J676" s="29" t="s">
        <v>2428</v>
      </c>
      <c r="K676" s="27"/>
      <c r="L676" s="27"/>
      <c r="M676" s="27"/>
    </row>
    <row r="677" spans="1:13">
      <c r="A677" s="29">
        <v>28521</v>
      </c>
      <c r="B677" s="29" t="s">
        <v>1577</v>
      </c>
      <c r="C677" s="29" t="s">
        <v>15</v>
      </c>
      <c r="D677" s="29">
        <v>57.03</v>
      </c>
      <c r="E677" s="29" t="s">
        <v>2300</v>
      </c>
      <c r="F677" s="29" t="s">
        <v>10</v>
      </c>
      <c r="G677" s="29" t="s">
        <v>2312</v>
      </c>
      <c r="H677" s="29" t="s">
        <v>2313</v>
      </c>
      <c r="I677" s="29" t="s">
        <v>2336</v>
      </c>
      <c r="J677" s="29" t="s">
        <v>2433</v>
      </c>
      <c r="K677" s="27"/>
      <c r="L677" s="27"/>
      <c r="M677" s="27"/>
    </row>
    <row r="678" spans="1:13">
      <c r="A678" s="29">
        <v>25249</v>
      </c>
      <c r="B678" s="29" t="s">
        <v>952</v>
      </c>
      <c r="C678" s="29" t="s">
        <v>13</v>
      </c>
      <c r="D678" s="29">
        <v>59.11</v>
      </c>
      <c r="E678" s="29" t="s">
        <v>2300</v>
      </c>
      <c r="F678" s="29" t="s">
        <v>10</v>
      </c>
      <c r="G678" s="29" t="s">
        <v>2342</v>
      </c>
      <c r="H678" s="29" t="s">
        <v>2313</v>
      </c>
      <c r="I678" s="29" t="s">
        <v>2320</v>
      </c>
      <c r="J678" s="29" t="s">
        <v>2432</v>
      </c>
      <c r="K678" s="27"/>
      <c r="L678" s="27"/>
      <c r="M678" s="27"/>
    </row>
    <row r="679" spans="1:13">
      <c r="A679" s="29">
        <v>32230</v>
      </c>
      <c r="B679" s="29" t="s">
        <v>491</v>
      </c>
      <c r="C679" s="29" t="s">
        <v>13</v>
      </c>
      <c r="D679" s="29">
        <v>48.04</v>
      </c>
      <c r="E679" s="29" t="s">
        <v>2300</v>
      </c>
      <c r="F679" s="29" t="s">
        <v>10</v>
      </c>
      <c r="G679" s="29" t="s">
        <v>2327</v>
      </c>
      <c r="H679" s="29" t="s">
        <v>2328</v>
      </c>
      <c r="I679" s="29" t="s">
        <v>2314</v>
      </c>
      <c r="J679" s="29" t="s">
        <v>2427</v>
      </c>
      <c r="K679" s="27"/>
      <c r="L679" s="27"/>
      <c r="M679" s="27"/>
    </row>
    <row r="680" spans="1:13">
      <c r="A680" s="29">
        <v>32144</v>
      </c>
      <c r="B680" s="29" t="s">
        <v>481</v>
      </c>
      <c r="C680" s="29" t="s">
        <v>13</v>
      </c>
      <c r="D680" s="29">
        <v>36.08</v>
      </c>
      <c r="E680" s="29" t="s">
        <v>2300</v>
      </c>
      <c r="F680" s="29" t="s">
        <v>10</v>
      </c>
      <c r="G680" s="29" t="s">
        <v>2312</v>
      </c>
      <c r="H680" s="29" t="s">
        <v>2313</v>
      </c>
      <c r="I680" s="29" t="s">
        <v>2314</v>
      </c>
      <c r="J680" s="29" t="s">
        <v>2427</v>
      </c>
      <c r="K680" s="27"/>
      <c r="L680" s="27"/>
      <c r="M680" s="27"/>
    </row>
    <row r="681" spans="1:13">
      <c r="A681" s="29">
        <v>29333</v>
      </c>
      <c r="B681" s="29" t="s">
        <v>632</v>
      </c>
      <c r="C681" s="29" t="s">
        <v>13</v>
      </c>
      <c r="D681" s="29">
        <v>44.05</v>
      </c>
      <c r="E681" s="29" t="s">
        <v>2300</v>
      </c>
      <c r="F681" s="29" t="s">
        <v>10</v>
      </c>
      <c r="G681" s="29" t="s">
        <v>2312</v>
      </c>
      <c r="H681" s="29" t="s">
        <v>2313</v>
      </c>
      <c r="I681" s="29" t="s">
        <v>2343</v>
      </c>
      <c r="J681" s="29" t="s">
        <v>2435</v>
      </c>
      <c r="K681" s="27"/>
      <c r="L681" s="27"/>
      <c r="M681" s="27"/>
    </row>
    <row r="682" spans="1:13">
      <c r="A682" s="29">
        <v>29763</v>
      </c>
      <c r="B682" s="29" t="s">
        <v>683</v>
      </c>
      <c r="C682" s="29" t="s">
        <v>13</v>
      </c>
      <c r="D682" s="29">
        <v>55.09</v>
      </c>
      <c r="E682" s="29" t="s">
        <v>2300</v>
      </c>
      <c r="F682" s="29" t="s">
        <v>10</v>
      </c>
      <c r="G682" s="29" t="s">
        <v>2312</v>
      </c>
      <c r="H682" s="29" t="s">
        <v>2313</v>
      </c>
      <c r="I682" s="29" t="s">
        <v>2329</v>
      </c>
      <c r="J682" s="29" t="s">
        <v>2431</v>
      </c>
      <c r="K682" s="27"/>
      <c r="L682" s="27"/>
      <c r="M682" s="27"/>
    </row>
    <row r="683" spans="1:13">
      <c r="A683" s="29">
        <v>28800</v>
      </c>
      <c r="B683" s="29" t="s">
        <v>1567</v>
      </c>
      <c r="C683" s="29" t="s">
        <v>15</v>
      </c>
      <c r="D683" s="29">
        <v>44.01</v>
      </c>
      <c r="E683" s="29" t="s">
        <v>2300</v>
      </c>
      <c r="F683" s="29" t="s">
        <v>10</v>
      </c>
      <c r="G683" s="29" t="s">
        <v>2312</v>
      </c>
      <c r="H683" s="29" t="s">
        <v>2313</v>
      </c>
      <c r="I683" s="29" t="s">
        <v>2320</v>
      </c>
      <c r="J683" s="29" t="s">
        <v>2432</v>
      </c>
      <c r="K683" s="27"/>
      <c r="L683" s="27"/>
      <c r="M683" s="27"/>
    </row>
    <row r="684" spans="1:13">
      <c r="A684" s="29">
        <v>26998</v>
      </c>
      <c r="B684" s="29" t="s">
        <v>942</v>
      </c>
      <c r="C684" s="29" t="s">
        <v>13</v>
      </c>
      <c r="D684" s="29">
        <v>62.11</v>
      </c>
      <c r="E684" s="29" t="s">
        <v>2300</v>
      </c>
      <c r="F684" s="29" t="s">
        <v>10</v>
      </c>
      <c r="G684" s="29" t="s">
        <v>2312</v>
      </c>
      <c r="H684" s="29" t="s">
        <v>2313</v>
      </c>
      <c r="I684" s="29" t="s">
        <v>2318</v>
      </c>
      <c r="J684" s="29" t="s">
        <v>2428</v>
      </c>
      <c r="K684" s="27"/>
      <c r="L684" s="27"/>
      <c r="M684" s="27"/>
    </row>
    <row r="685" spans="1:13">
      <c r="A685" s="29">
        <v>25757</v>
      </c>
      <c r="B685" s="29" t="s">
        <v>933</v>
      </c>
      <c r="C685" s="29" t="s">
        <v>13</v>
      </c>
      <c r="D685" s="29">
        <v>58.06</v>
      </c>
      <c r="E685" s="29" t="s">
        <v>2300</v>
      </c>
      <c r="F685" s="29" t="s">
        <v>10</v>
      </c>
      <c r="G685" s="29" t="s">
        <v>2312</v>
      </c>
      <c r="H685" s="29" t="s">
        <v>2313</v>
      </c>
      <c r="I685" s="29" t="s">
        <v>2352</v>
      </c>
      <c r="J685" s="29" t="s">
        <v>2440</v>
      </c>
      <c r="K685" s="27"/>
      <c r="L685" s="27"/>
      <c r="M685" s="27"/>
    </row>
    <row r="686" spans="1:13">
      <c r="A686" s="29">
        <v>31233</v>
      </c>
      <c r="B686" s="29" t="s">
        <v>1328</v>
      </c>
      <c r="C686" s="29" t="s">
        <v>15</v>
      </c>
      <c r="D686" s="29">
        <v>60.11</v>
      </c>
      <c r="E686" s="29" t="s">
        <v>2300</v>
      </c>
      <c r="F686" s="29" t="s">
        <v>10</v>
      </c>
      <c r="G686" s="29" t="s">
        <v>2312</v>
      </c>
      <c r="H686" s="29" t="s">
        <v>2313</v>
      </c>
      <c r="I686" s="29" t="s">
        <v>2314</v>
      </c>
      <c r="J686" s="29" t="s">
        <v>2427</v>
      </c>
      <c r="K686" s="27"/>
      <c r="L686" s="27"/>
      <c r="M686" s="27"/>
    </row>
    <row r="687" spans="1:13">
      <c r="A687" s="29">
        <v>29024</v>
      </c>
      <c r="B687" s="29" t="s">
        <v>1532</v>
      </c>
      <c r="C687" s="29" t="s">
        <v>15</v>
      </c>
      <c r="D687" s="29">
        <v>45.11</v>
      </c>
      <c r="E687" s="29" t="s">
        <v>2300</v>
      </c>
      <c r="F687" s="29" t="s">
        <v>10</v>
      </c>
      <c r="G687" s="29" t="s">
        <v>2312</v>
      </c>
      <c r="H687" s="29" t="s">
        <v>2313</v>
      </c>
      <c r="I687" s="29" t="s">
        <v>2316</v>
      </c>
      <c r="J687" s="29" t="s">
        <v>2425</v>
      </c>
      <c r="K687" s="27"/>
      <c r="L687" s="27"/>
      <c r="M687" s="27"/>
    </row>
    <row r="688" spans="1:13">
      <c r="A688" s="29">
        <v>22735</v>
      </c>
      <c r="B688" s="29" t="s">
        <v>1947</v>
      </c>
      <c r="C688" s="29" t="s">
        <v>15</v>
      </c>
      <c r="D688" s="29">
        <v>57.1</v>
      </c>
      <c r="E688" s="29" t="s">
        <v>2300</v>
      </c>
      <c r="F688" s="29" t="s">
        <v>10</v>
      </c>
      <c r="G688" s="29" t="s">
        <v>2312</v>
      </c>
      <c r="H688" s="29" t="s">
        <v>2313</v>
      </c>
      <c r="I688" s="29" t="s">
        <v>2325</v>
      </c>
      <c r="J688" s="29" t="s">
        <v>2434</v>
      </c>
      <c r="K688" s="27"/>
      <c r="L688" s="27"/>
      <c r="M688" s="27"/>
    </row>
    <row r="689" spans="1:13">
      <c r="A689" s="29">
        <v>22277</v>
      </c>
      <c r="B689" s="29" t="s">
        <v>1966</v>
      </c>
      <c r="C689" s="29" t="s">
        <v>15</v>
      </c>
      <c r="D689" s="29">
        <v>55.01</v>
      </c>
      <c r="E689" s="29" t="s">
        <v>2300</v>
      </c>
      <c r="F689" s="29" t="s">
        <v>10</v>
      </c>
      <c r="G689" s="29" t="s">
        <v>2312</v>
      </c>
      <c r="H689" s="29" t="s">
        <v>2313</v>
      </c>
      <c r="I689" s="29" t="s">
        <v>2320</v>
      </c>
      <c r="J689" s="29" t="s">
        <v>2432</v>
      </c>
      <c r="K689" s="27"/>
      <c r="L689" s="27"/>
      <c r="M689" s="27"/>
    </row>
    <row r="690" spans="1:13">
      <c r="A690" s="29">
        <v>28272</v>
      </c>
      <c r="B690" s="29" t="s">
        <v>1591</v>
      </c>
      <c r="C690" s="29" t="s">
        <v>15</v>
      </c>
      <c r="D690" s="29">
        <v>54.09</v>
      </c>
      <c r="E690" s="29" t="s">
        <v>2300</v>
      </c>
      <c r="F690" s="29" t="s">
        <v>10</v>
      </c>
      <c r="G690" s="29" t="s">
        <v>2312</v>
      </c>
      <c r="H690" s="29" t="s">
        <v>2313</v>
      </c>
      <c r="I690" s="29" t="s">
        <v>2387</v>
      </c>
      <c r="J690" s="29" t="s">
        <v>2441</v>
      </c>
      <c r="K690" s="27"/>
      <c r="L690" s="27"/>
      <c r="M690" s="27"/>
    </row>
    <row r="691" spans="1:13">
      <c r="A691" s="29">
        <v>29841</v>
      </c>
      <c r="B691" s="29" t="s">
        <v>702</v>
      </c>
      <c r="C691" s="29" t="s">
        <v>13</v>
      </c>
      <c r="D691" s="29">
        <v>38.049999999999997</v>
      </c>
      <c r="E691" s="29" t="s">
        <v>2300</v>
      </c>
      <c r="F691" s="29" t="s">
        <v>10</v>
      </c>
      <c r="G691" s="29" t="s">
        <v>2312</v>
      </c>
      <c r="H691" s="29" t="s">
        <v>2313</v>
      </c>
      <c r="I691" s="29" t="s">
        <v>2339</v>
      </c>
      <c r="J691" s="29" t="s">
        <v>2429</v>
      </c>
      <c r="K691" s="27"/>
      <c r="L691" s="27"/>
      <c r="M691" s="27"/>
    </row>
    <row r="692" spans="1:13">
      <c r="A692" s="29">
        <v>11241</v>
      </c>
      <c r="B692" s="29" t="s">
        <v>1093</v>
      </c>
      <c r="C692" s="29" t="s">
        <v>13</v>
      </c>
      <c r="D692" s="29">
        <v>70.06</v>
      </c>
      <c r="E692" s="29" t="s">
        <v>2300</v>
      </c>
      <c r="F692" s="29" t="s">
        <v>10</v>
      </c>
      <c r="G692" s="29" t="s">
        <v>2312</v>
      </c>
      <c r="H692" s="29" t="s">
        <v>2313</v>
      </c>
      <c r="I692" s="29" t="s">
        <v>2336</v>
      </c>
      <c r="J692" s="29" t="s">
        <v>2433</v>
      </c>
      <c r="K692" s="27"/>
      <c r="L692" s="27"/>
      <c r="M692" s="27"/>
    </row>
    <row r="693" spans="1:13">
      <c r="A693" s="29">
        <v>21963</v>
      </c>
      <c r="B693" s="29" t="s">
        <v>2089</v>
      </c>
      <c r="C693" s="29" t="s">
        <v>15</v>
      </c>
      <c r="D693" s="29">
        <v>62.08</v>
      </c>
      <c r="E693" s="29" t="s">
        <v>2300</v>
      </c>
      <c r="F693" s="29" t="s">
        <v>10</v>
      </c>
      <c r="G693" s="29" t="s">
        <v>2312</v>
      </c>
      <c r="H693" s="29" t="s">
        <v>2313</v>
      </c>
      <c r="I693" s="29" t="s">
        <v>2340</v>
      </c>
      <c r="J693" s="29" t="s">
        <v>2426</v>
      </c>
      <c r="K693" s="27"/>
      <c r="L693" s="27"/>
      <c r="M693" s="27"/>
    </row>
    <row r="694" spans="1:13">
      <c r="A694" s="29">
        <v>21874</v>
      </c>
      <c r="B694" s="29" t="s">
        <v>1989</v>
      </c>
      <c r="C694" s="29" t="s">
        <v>15</v>
      </c>
      <c r="D694" s="29">
        <v>58</v>
      </c>
      <c r="E694" s="29" t="s">
        <v>2300</v>
      </c>
      <c r="F694" s="29" t="s">
        <v>10</v>
      </c>
      <c r="G694" s="29" t="s">
        <v>2312</v>
      </c>
      <c r="H694" s="29" t="s">
        <v>2313</v>
      </c>
      <c r="I694" s="29" t="s">
        <v>2379</v>
      </c>
      <c r="J694" s="29" t="s">
        <v>2435</v>
      </c>
      <c r="K694" s="27"/>
      <c r="L694" s="27"/>
      <c r="M694" s="27"/>
    </row>
    <row r="695" spans="1:13">
      <c r="A695" s="29">
        <v>28658</v>
      </c>
      <c r="B695" s="29" t="s">
        <v>757</v>
      </c>
      <c r="C695" s="29" t="s">
        <v>13</v>
      </c>
      <c r="D695" s="29">
        <v>53.06</v>
      </c>
      <c r="E695" s="29" t="s">
        <v>2300</v>
      </c>
      <c r="F695" s="29" t="s">
        <v>10</v>
      </c>
      <c r="G695" s="29" t="s">
        <v>2312</v>
      </c>
      <c r="H695" s="29" t="s">
        <v>2313</v>
      </c>
      <c r="I695" s="29" t="s">
        <v>2375</v>
      </c>
      <c r="J695" s="29" t="s">
        <v>2433</v>
      </c>
      <c r="K695" s="27"/>
      <c r="L695" s="27"/>
      <c r="M695" s="27"/>
    </row>
    <row r="696" spans="1:13">
      <c r="A696" s="29">
        <v>22008</v>
      </c>
      <c r="B696" s="29" t="s">
        <v>2106</v>
      </c>
      <c r="C696" s="29" t="s">
        <v>15</v>
      </c>
      <c r="D696" s="29">
        <v>65</v>
      </c>
      <c r="E696" s="29" t="s">
        <v>2300</v>
      </c>
      <c r="F696" s="29" t="s">
        <v>10</v>
      </c>
      <c r="G696" s="29" t="s">
        <v>2312</v>
      </c>
      <c r="H696" s="29" t="s">
        <v>2313</v>
      </c>
      <c r="I696" s="29" t="s">
        <v>2336</v>
      </c>
      <c r="J696" s="29" t="s">
        <v>2433</v>
      </c>
      <c r="K696" s="27"/>
      <c r="L696" s="27"/>
      <c r="M696" s="27"/>
    </row>
    <row r="697" spans="1:13">
      <c r="A697" s="29">
        <v>21618</v>
      </c>
      <c r="B697" s="29" t="s">
        <v>1084</v>
      </c>
      <c r="C697" s="29" t="s">
        <v>13</v>
      </c>
      <c r="D697" s="29">
        <v>56.03</v>
      </c>
      <c r="E697" s="29" t="s">
        <v>2300</v>
      </c>
      <c r="F697" s="29" t="s">
        <v>10</v>
      </c>
      <c r="G697" s="29" t="s">
        <v>2312</v>
      </c>
      <c r="H697" s="29" t="s">
        <v>2313</v>
      </c>
      <c r="I697" s="29" t="s">
        <v>2343</v>
      </c>
      <c r="J697" s="29" t="s">
        <v>2435</v>
      </c>
      <c r="K697" s="27"/>
      <c r="L697" s="27"/>
      <c r="M697" s="27"/>
    </row>
    <row r="698" spans="1:13">
      <c r="A698" s="29">
        <v>32539</v>
      </c>
      <c r="B698" s="29" t="s">
        <v>482</v>
      </c>
      <c r="C698" s="29" t="s">
        <v>13</v>
      </c>
      <c r="D698" s="29">
        <v>52</v>
      </c>
      <c r="E698" s="29" t="s">
        <v>2300</v>
      </c>
      <c r="F698" s="29" t="s">
        <v>10</v>
      </c>
      <c r="G698" s="29" t="s">
        <v>2312</v>
      </c>
      <c r="H698" s="29" t="s">
        <v>2313</v>
      </c>
      <c r="I698" s="29" t="s">
        <v>2316</v>
      </c>
      <c r="J698" s="29" t="s">
        <v>2425</v>
      </c>
      <c r="K698" s="27"/>
      <c r="L698" s="27"/>
      <c r="M698" s="27"/>
    </row>
    <row r="699" spans="1:13">
      <c r="A699" s="29">
        <v>11330</v>
      </c>
      <c r="B699" s="29" t="s">
        <v>926</v>
      </c>
      <c r="C699" s="29" t="s">
        <v>13</v>
      </c>
      <c r="D699" s="29">
        <v>61.06</v>
      </c>
      <c r="E699" s="29" t="s">
        <v>2300</v>
      </c>
      <c r="F699" s="29" t="s">
        <v>10</v>
      </c>
      <c r="G699" s="29" t="s">
        <v>2345</v>
      </c>
      <c r="H699" s="29" t="s">
        <v>2328</v>
      </c>
      <c r="I699" s="29" t="s">
        <v>2314</v>
      </c>
      <c r="J699" s="29" t="s">
        <v>2427</v>
      </c>
      <c r="K699" s="27"/>
      <c r="L699" s="27"/>
      <c r="M699" s="27"/>
    </row>
    <row r="700" spans="1:13">
      <c r="A700" s="29">
        <v>25715</v>
      </c>
      <c r="B700" s="29" t="s">
        <v>1758</v>
      </c>
      <c r="C700" s="29" t="s">
        <v>15</v>
      </c>
      <c r="D700" s="29">
        <v>55</v>
      </c>
      <c r="E700" s="29" t="s">
        <v>2300</v>
      </c>
      <c r="F700" s="29" t="s">
        <v>10</v>
      </c>
      <c r="G700" s="29" t="s">
        <v>2312</v>
      </c>
      <c r="H700" s="29" t="s">
        <v>2313</v>
      </c>
      <c r="I700" s="29" t="s">
        <v>2314</v>
      </c>
      <c r="J700" s="29" t="s">
        <v>2427</v>
      </c>
      <c r="K700" s="27"/>
      <c r="L700" s="27"/>
      <c r="M700" s="27"/>
    </row>
    <row r="701" spans="1:13">
      <c r="A701" s="29">
        <v>11771</v>
      </c>
      <c r="B701" s="29" t="s">
        <v>2058</v>
      </c>
      <c r="C701" s="29" t="s">
        <v>15</v>
      </c>
      <c r="D701" s="29">
        <v>65</v>
      </c>
      <c r="E701" s="29" t="s">
        <v>2300</v>
      </c>
      <c r="F701" s="29" t="s">
        <v>10</v>
      </c>
      <c r="G701" s="29" t="s">
        <v>2312</v>
      </c>
      <c r="H701" s="29" t="s">
        <v>2313</v>
      </c>
      <c r="I701" s="29" t="s">
        <v>2320</v>
      </c>
      <c r="J701" s="29" t="s">
        <v>2432</v>
      </c>
      <c r="K701" s="27"/>
      <c r="L701" s="27"/>
      <c r="M701" s="27"/>
    </row>
    <row r="702" spans="1:13">
      <c r="A702" s="29">
        <v>30183</v>
      </c>
      <c r="B702" s="29" t="s">
        <v>677</v>
      </c>
      <c r="C702" s="29" t="s">
        <v>13</v>
      </c>
      <c r="D702" s="29">
        <v>36.06</v>
      </c>
      <c r="E702" s="29" t="s">
        <v>2300</v>
      </c>
      <c r="F702" s="29" t="s">
        <v>10</v>
      </c>
      <c r="G702" s="29" t="s">
        <v>2312</v>
      </c>
      <c r="H702" s="29" t="s">
        <v>2313</v>
      </c>
      <c r="I702" s="29" t="s">
        <v>2318</v>
      </c>
      <c r="J702" s="29" t="s">
        <v>2428</v>
      </c>
      <c r="K702" s="27"/>
      <c r="L702" s="27"/>
      <c r="M702" s="27"/>
    </row>
    <row r="703" spans="1:13">
      <c r="A703" s="29">
        <v>30565</v>
      </c>
      <c r="B703" s="29" t="s">
        <v>1371</v>
      </c>
      <c r="C703" s="29" t="s">
        <v>15</v>
      </c>
      <c r="D703" s="29">
        <v>44</v>
      </c>
      <c r="E703" s="29" t="s">
        <v>2300</v>
      </c>
      <c r="F703" s="29" t="s">
        <v>10</v>
      </c>
      <c r="G703" s="29" t="s">
        <v>2312</v>
      </c>
      <c r="H703" s="29" t="s">
        <v>2313</v>
      </c>
      <c r="I703" s="29" t="s">
        <v>2320</v>
      </c>
      <c r="J703" s="29" t="s">
        <v>2432</v>
      </c>
      <c r="K703" s="27"/>
      <c r="L703" s="27"/>
      <c r="M703" s="27"/>
    </row>
    <row r="704" spans="1:13">
      <c r="A704" s="29">
        <v>30198</v>
      </c>
      <c r="B704" s="29" t="s">
        <v>1444</v>
      </c>
      <c r="C704" s="29" t="s">
        <v>15</v>
      </c>
      <c r="D704" s="29">
        <v>45.04</v>
      </c>
      <c r="E704" s="29" t="s">
        <v>2300</v>
      </c>
      <c r="F704" s="29" t="s">
        <v>10</v>
      </c>
      <c r="G704" s="29" t="s">
        <v>2312</v>
      </c>
      <c r="H704" s="29" t="s">
        <v>2313</v>
      </c>
      <c r="I704" s="29" t="s">
        <v>2320</v>
      </c>
      <c r="J704" s="29" t="s">
        <v>2432</v>
      </c>
      <c r="K704" s="27"/>
      <c r="L704" s="27"/>
      <c r="M704" s="27"/>
    </row>
    <row r="705" spans="1:13">
      <c r="A705" s="29">
        <v>11336</v>
      </c>
      <c r="B705" s="29" t="s">
        <v>1107</v>
      </c>
      <c r="C705" s="29" t="s">
        <v>13</v>
      </c>
      <c r="D705" s="29">
        <v>65.05</v>
      </c>
      <c r="E705" s="29" t="s">
        <v>2300</v>
      </c>
      <c r="F705" s="29" t="s">
        <v>10</v>
      </c>
      <c r="G705" s="29" t="s">
        <v>2312</v>
      </c>
      <c r="H705" s="29" t="s">
        <v>2313</v>
      </c>
      <c r="I705" s="29" t="s">
        <v>2320</v>
      </c>
      <c r="J705" s="29" t="s">
        <v>2432</v>
      </c>
      <c r="K705" s="27"/>
      <c r="L705" s="27"/>
      <c r="M705" s="27"/>
    </row>
    <row r="706" spans="1:13">
      <c r="A706" s="29">
        <v>32399</v>
      </c>
      <c r="B706" s="29" t="s">
        <v>488</v>
      </c>
      <c r="C706" s="29" t="s">
        <v>13</v>
      </c>
      <c r="D706" s="29">
        <v>35.1</v>
      </c>
      <c r="E706" s="29" t="s">
        <v>2300</v>
      </c>
      <c r="F706" s="29" t="s">
        <v>10</v>
      </c>
      <c r="G706" s="29" t="s">
        <v>2312</v>
      </c>
      <c r="H706" s="29" t="s">
        <v>2313</v>
      </c>
      <c r="I706" s="29" t="s">
        <v>2339</v>
      </c>
      <c r="J706" s="29" t="s">
        <v>2429</v>
      </c>
      <c r="K706" s="27"/>
      <c r="L706" s="27"/>
      <c r="M706" s="27"/>
    </row>
    <row r="707" spans="1:13">
      <c r="A707" s="29">
        <v>28562</v>
      </c>
      <c r="B707" s="29" t="s">
        <v>796</v>
      </c>
      <c r="C707" s="29" t="s">
        <v>13</v>
      </c>
      <c r="D707" s="29">
        <v>39.1</v>
      </c>
      <c r="E707" s="29" t="s">
        <v>2300</v>
      </c>
      <c r="F707" s="29" t="s">
        <v>10</v>
      </c>
      <c r="G707" s="29" t="s">
        <v>2312</v>
      </c>
      <c r="H707" s="29" t="s">
        <v>2313</v>
      </c>
      <c r="I707" s="29" t="s">
        <v>2352</v>
      </c>
      <c r="J707" s="29" t="s">
        <v>2440</v>
      </c>
      <c r="K707" s="27"/>
      <c r="L707" s="27"/>
      <c r="M707" s="27"/>
    </row>
    <row r="708" spans="1:13">
      <c r="A708" s="29">
        <v>29428</v>
      </c>
      <c r="B708" s="29" t="s">
        <v>1477</v>
      </c>
      <c r="C708" s="29" t="s">
        <v>15</v>
      </c>
      <c r="D708" s="29">
        <v>38.03</v>
      </c>
      <c r="E708" s="29" t="s">
        <v>2300</v>
      </c>
      <c r="F708" s="29" t="s">
        <v>10</v>
      </c>
      <c r="G708" s="29" t="s">
        <v>2312</v>
      </c>
      <c r="H708" s="29" t="s">
        <v>2313</v>
      </c>
      <c r="I708" s="29" t="s">
        <v>2357</v>
      </c>
      <c r="J708" s="29" t="s">
        <v>2430</v>
      </c>
      <c r="K708" s="27"/>
      <c r="L708" s="27"/>
      <c r="M708" s="27"/>
    </row>
    <row r="709" spans="1:13">
      <c r="A709" s="29">
        <v>27587</v>
      </c>
      <c r="B709" s="29" t="s">
        <v>867</v>
      </c>
      <c r="C709" s="29" t="s">
        <v>13</v>
      </c>
      <c r="D709" s="29">
        <v>45.05</v>
      </c>
      <c r="E709" s="29" t="s">
        <v>2300</v>
      </c>
      <c r="F709" s="29" t="s">
        <v>10</v>
      </c>
      <c r="G709" s="29" t="s">
        <v>2312</v>
      </c>
      <c r="H709" s="29" t="s">
        <v>2313</v>
      </c>
      <c r="I709" s="29" t="s">
        <v>2336</v>
      </c>
      <c r="J709" s="29" t="s">
        <v>2433</v>
      </c>
      <c r="K709" s="27"/>
      <c r="L709" s="27"/>
      <c r="M709" s="27"/>
    </row>
    <row r="710" spans="1:13">
      <c r="A710" s="29">
        <v>11420</v>
      </c>
      <c r="B710" s="29" t="s">
        <v>2218</v>
      </c>
      <c r="C710" s="29" t="s">
        <v>15</v>
      </c>
      <c r="D710" s="29">
        <v>64.099999999999994</v>
      </c>
      <c r="E710" s="29" t="s">
        <v>2300</v>
      </c>
      <c r="F710" s="29" t="s">
        <v>10</v>
      </c>
      <c r="G710" s="29" t="s">
        <v>2312</v>
      </c>
      <c r="H710" s="29" t="s">
        <v>2313</v>
      </c>
      <c r="I710" s="29" t="s">
        <v>2336</v>
      </c>
      <c r="J710" s="29" t="s">
        <v>2433</v>
      </c>
      <c r="K710" s="27"/>
      <c r="L710" s="27"/>
      <c r="M710" s="27"/>
    </row>
    <row r="711" spans="1:13">
      <c r="A711" s="29">
        <v>30177</v>
      </c>
      <c r="B711" s="29" t="s">
        <v>1433</v>
      </c>
      <c r="C711" s="29" t="s">
        <v>15</v>
      </c>
      <c r="D711" s="29">
        <v>39.11</v>
      </c>
      <c r="E711" s="29" t="s">
        <v>2300</v>
      </c>
      <c r="F711" s="29" t="s">
        <v>10</v>
      </c>
      <c r="G711" s="29" t="s">
        <v>2312</v>
      </c>
      <c r="H711" s="29" t="s">
        <v>2313</v>
      </c>
      <c r="I711" s="29" t="s">
        <v>2334</v>
      </c>
      <c r="J711" s="29" t="s">
        <v>2439</v>
      </c>
      <c r="K711" s="27"/>
      <c r="L711" s="27"/>
      <c r="M711" s="27"/>
    </row>
    <row r="712" spans="1:13">
      <c r="A712" s="29">
        <v>24067</v>
      </c>
      <c r="B712" s="29" t="s">
        <v>1837</v>
      </c>
      <c r="C712" s="29" t="s">
        <v>15</v>
      </c>
      <c r="D712" s="29">
        <v>66.08</v>
      </c>
      <c r="E712" s="29" t="s">
        <v>2300</v>
      </c>
      <c r="F712" s="29" t="s">
        <v>10</v>
      </c>
      <c r="G712" s="29" t="s">
        <v>2312</v>
      </c>
      <c r="H712" s="29" t="s">
        <v>2313</v>
      </c>
      <c r="I712" s="29" t="s">
        <v>2336</v>
      </c>
      <c r="J712" s="29" t="s">
        <v>2433</v>
      </c>
      <c r="K712" s="27"/>
      <c r="L712" s="27"/>
      <c r="M712" s="27"/>
    </row>
    <row r="713" spans="1:13">
      <c r="A713" s="29">
        <v>11454</v>
      </c>
      <c r="B713" s="29" t="s">
        <v>2083</v>
      </c>
      <c r="C713" s="29" t="s">
        <v>15</v>
      </c>
      <c r="D713" s="29">
        <v>56.09</v>
      </c>
      <c r="E713" s="29" t="s">
        <v>2300</v>
      </c>
      <c r="F713" s="29" t="s">
        <v>10</v>
      </c>
      <c r="G713" s="29" t="s">
        <v>2312</v>
      </c>
      <c r="H713" s="29" t="s">
        <v>2313</v>
      </c>
      <c r="I713" s="29" t="s">
        <v>2336</v>
      </c>
      <c r="J713" s="29" t="s">
        <v>2433</v>
      </c>
      <c r="K713" s="27"/>
      <c r="L713" s="27"/>
      <c r="M713" s="27"/>
    </row>
    <row r="714" spans="1:13">
      <c r="A714" s="29">
        <v>11442</v>
      </c>
      <c r="B714" s="29" t="s">
        <v>2269</v>
      </c>
      <c r="C714" s="29" t="s">
        <v>15</v>
      </c>
      <c r="D714" s="29">
        <v>65.11</v>
      </c>
      <c r="E714" s="29" t="s">
        <v>2300</v>
      </c>
      <c r="F714" s="29" t="s">
        <v>10</v>
      </c>
      <c r="G714" s="29" t="s">
        <v>2312</v>
      </c>
      <c r="H714" s="29" t="s">
        <v>2313</v>
      </c>
      <c r="I714" s="29" t="s">
        <v>2320</v>
      </c>
      <c r="J714" s="29" t="s">
        <v>2432</v>
      </c>
      <c r="K714" s="27"/>
      <c r="L714" s="27"/>
      <c r="M714" s="27"/>
    </row>
    <row r="715" spans="1:13">
      <c r="A715" s="29">
        <v>27964</v>
      </c>
      <c r="B715" s="29" t="s">
        <v>1634</v>
      </c>
      <c r="C715" s="29" t="s">
        <v>15</v>
      </c>
      <c r="D715" s="29">
        <v>56</v>
      </c>
      <c r="E715" s="29" t="s">
        <v>2300</v>
      </c>
      <c r="F715" s="29" t="s">
        <v>10</v>
      </c>
      <c r="G715" s="29" t="s">
        <v>2312</v>
      </c>
      <c r="H715" s="29" t="s">
        <v>2313</v>
      </c>
      <c r="I715" s="29" t="s">
        <v>2388</v>
      </c>
      <c r="J715" s="29" t="s">
        <v>2436</v>
      </c>
      <c r="K715" s="27"/>
      <c r="L715" s="27"/>
      <c r="M715" s="27"/>
    </row>
    <row r="716" spans="1:13">
      <c r="A716" s="29">
        <v>11461</v>
      </c>
      <c r="B716" s="29" t="s">
        <v>2110</v>
      </c>
      <c r="C716" s="29" t="s">
        <v>15</v>
      </c>
      <c r="D716" s="29">
        <v>63.04</v>
      </c>
      <c r="E716" s="29" t="s">
        <v>2300</v>
      </c>
      <c r="F716" s="29" t="s">
        <v>10</v>
      </c>
      <c r="G716" s="29" t="s">
        <v>2312</v>
      </c>
      <c r="H716" s="29" t="s">
        <v>2313</v>
      </c>
      <c r="I716" s="29" t="s">
        <v>2320</v>
      </c>
      <c r="J716" s="29" t="s">
        <v>2432</v>
      </c>
      <c r="K716" s="27"/>
      <c r="L716" s="27"/>
      <c r="M716" s="27"/>
    </row>
    <row r="717" spans="1:13">
      <c r="A717" s="29">
        <v>32205</v>
      </c>
      <c r="B717" s="29" t="s">
        <v>1239</v>
      </c>
      <c r="C717" s="29" t="s">
        <v>15</v>
      </c>
      <c r="D717" s="29">
        <v>53.04</v>
      </c>
      <c r="E717" s="29" t="s">
        <v>2300</v>
      </c>
      <c r="F717" s="29" t="s">
        <v>10</v>
      </c>
      <c r="G717" s="29" t="s">
        <v>2312</v>
      </c>
      <c r="H717" s="29" t="s">
        <v>2313</v>
      </c>
      <c r="I717" s="29" t="s">
        <v>2339</v>
      </c>
      <c r="J717" s="29" t="s">
        <v>2429</v>
      </c>
      <c r="K717" s="27"/>
      <c r="L717" s="27"/>
      <c r="M717" s="27"/>
    </row>
    <row r="718" spans="1:13">
      <c r="A718" s="29">
        <v>31024</v>
      </c>
      <c r="B718" s="29" t="s">
        <v>1204</v>
      </c>
      <c r="C718" s="29" t="s">
        <v>15</v>
      </c>
      <c r="D718" s="29">
        <v>37.1</v>
      </c>
      <c r="E718" s="29" t="s">
        <v>2300</v>
      </c>
      <c r="F718" s="29" t="s">
        <v>10</v>
      </c>
      <c r="G718" s="29" t="s">
        <v>2312</v>
      </c>
      <c r="H718" s="29" t="s">
        <v>2313</v>
      </c>
      <c r="I718" s="29" t="s">
        <v>2316</v>
      </c>
      <c r="J718" s="29" t="s">
        <v>2425</v>
      </c>
      <c r="K718" s="27"/>
      <c r="L718" s="27"/>
      <c r="M718" s="27"/>
    </row>
    <row r="719" spans="1:13">
      <c r="A719" s="29">
        <v>29047</v>
      </c>
      <c r="B719" s="29" t="s">
        <v>744</v>
      </c>
      <c r="C719" s="29" t="s">
        <v>13</v>
      </c>
      <c r="D719" s="29">
        <v>51.04</v>
      </c>
      <c r="E719" s="29" t="s">
        <v>2300</v>
      </c>
      <c r="F719" s="29" t="s">
        <v>10</v>
      </c>
      <c r="G719" s="29" t="s">
        <v>2312</v>
      </c>
      <c r="H719" s="29" t="s">
        <v>2313</v>
      </c>
      <c r="I719" s="29" t="s">
        <v>2340</v>
      </c>
      <c r="J719" s="29" t="s">
        <v>2426</v>
      </c>
      <c r="K719" s="27"/>
      <c r="L719" s="27"/>
      <c r="M719" s="27"/>
    </row>
    <row r="720" spans="1:13">
      <c r="A720" s="29">
        <v>31026</v>
      </c>
      <c r="B720" s="29" t="s">
        <v>593</v>
      </c>
      <c r="C720" s="29" t="s">
        <v>13</v>
      </c>
      <c r="D720" s="29">
        <v>57.1</v>
      </c>
      <c r="E720" s="29" t="s">
        <v>2300</v>
      </c>
      <c r="F720" s="29" t="s">
        <v>10</v>
      </c>
      <c r="G720" s="29" t="s">
        <v>2312</v>
      </c>
      <c r="H720" s="29" t="s">
        <v>2313</v>
      </c>
      <c r="I720" s="29" t="s">
        <v>2357</v>
      </c>
      <c r="J720" s="29" t="s">
        <v>2430</v>
      </c>
      <c r="K720" s="27"/>
      <c r="L720" s="27"/>
      <c r="M720" s="27"/>
    </row>
    <row r="721" spans="1:13">
      <c r="A721" s="29">
        <v>23008</v>
      </c>
      <c r="B721" s="29" t="s">
        <v>1042</v>
      </c>
      <c r="C721" s="29" t="s">
        <v>13</v>
      </c>
      <c r="D721" s="29">
        <v>55.11</v>
      </c>
      <c r="E721" s="29" t="s">
        <v>2300</v>
      </c>
      <c r="F721" s="29" t="s">
        <v>10</v>
      </c>
      <c r="G721" s="29" t="s">
        <v>2312</v>
      </c>
      <c r="H721" s="29" t="s">
        <v>2313</v>
      </c>
      <c r="I721" s="29" t="s">
        <v>2340</v>
      </c>
      <c r="J721" s="29" t="s">
        <v>2426</v>
      </c>
      <c r="K721" s="27"/>
      <c r="L721" s="27"/>
      <c r="M721" s="27"/>
    </row>
    <row r="722" spans="1:13">
      <c r="A722" s="29">
        <v>31197</v>
      </c>
      <c r="B722" s="29" t="s">
        <v>588</v>
      </c>
      <c r="C722" s="29" t="s">
        <v>13</v>
      </c>
      <c r="D722" s="29">
        <v>42.04</v>
      </c>
      <c r="E722" s="29" t="s">
        <v>2300</v>
      </c>
      <c r="F722" s="29" t="s">
        <v>10</v>
      </c>
      <c r="G722" s="29" t="s">
        <v>2312</v>
      </c>
      <c r="H722" s="29" t="s">
        <v>2313</v>
      </c>
      <c r="I722" s="29" t="s">
        <v>2336</v>
      </c>
      <c r="J722" s="29" t="s">
        <v>2433</v>
      </c>
      <c r="K722" s="27"/>
      <c r="L722" s="27"/>
      <c r="M722" s="27"/>
    </row>
    <row r="723" spans="1:13">
      <c r="A723" s="29">
        <v>29281</v>
      </c>
      <c r="B723" s="29" t="s">
        <v>1416</v>
      </c>
      <c r="C723" s="29" t="s">
        <v>15</v>
      </c>
      <c r="D723" s="29">
        <v>60.1</v>
      </c>
      <c r="E723" s="29" t="s">
        <v>2300</v>
      </c>
      <c r="F723" s="29" t="s">
        <v>10</v>
      </c>
      <c r="G723" s="29" t="s">
        <v>2312</v>
      </c>
      <c r="H723" s="29" t="s">
        <v>2313</v>
      </c>
      <c r="I723" s="29" t="s">
        <v>2316</v>
      </c>
      <c r="J723" s="29" t="s">
        <v>2425</v>
      </c>
      <c r="K723" s="27"/>
      <c r="L723" s="27"/>
      <c r="M723" s="27"/>
    </row>
    <row r="724" spans="1:13">
      <c r="A724" s="29">
        <v>11490</v>
      </c>
      <c r="B724" s="29" t="s">
        <v>2215</v>
      </c>
      <c r="C724" s="29" t="s">
        <v>15</v>
      </c>
      <c r="D724" s="29">
        <v>66.09</v>
      </c>
      <c r="E724" s="29" t="s">
        <v>2300</v>
      </c>
      <c r="F724" s="29" t="s">
        <v>10</v>
      </c>
      <c r="G724" s="29" t="s">
        <v>2345</v>
      </c>
      <c r="H724" s="29" t="s">
        <v>2328</v>
      </c>
      <c r="I724" s="29" t="s">
        <v>2343</v>
      </c>
      <c r="J724" s="29" t="s">
        <v>2435</v>
      </c>
      <c r="K724" s="27"/>
      <c r="L724" s="27"/>
      <c r="M724" s="27"/>
    </row>
    <row r="725" spans="1:13">
      <c r="A725" s="29">
        <v>11500</v>
      </c>
      <c r="B725" s="29" t="s">
        <v>2256</v>
      </c>
      <c r="C725" s="29" t="s">
        <v>15</v>
      </c>
      <c r="D725" s="29">
        <v>63.08</v>
      </c>
      <c r="E725" s="29" t="s">
        <v>2300</v>
      </c>
      <c r="F725" s="29" t="s">
        <v>10</v>
      </c>
      <c r="G725" s="29" t="s">
        <v>2312</v>
      </c>
      <c r="H725" s="29" t="s">
        <v>2313</v>
      </c>
      <c r="I725" s="29" t="s">
        <v>2340</v>
      </c>
      <c r="J725" s="29" t="s">
        <v>2426</v>
      </c>
      <c r="K725" s="27"/>
      <c r="L725" s="27"/>
      <c r="M725" s="27"/>
    </row>
    <row r="726" spans="1:13">
      <c r="A726" s="29">
        <v>11525</v>
      </c>
      <c r="B726" s="29" t="s">
        <v>2158</v>
      </c>
      <c r="C726" s="29" t="s">
        <v>15</v>
      </c>
      <c r="D726" s="29">
        <v>60.02</v>
      </c>
      <c r="E726" s="29" t="s">
        <v>2300</v>
      </c>
      <c r="F726" s="29" t="s">
        <v>10</v>
      </c>
      <c r="G726" s="29" t="s">
        <v>2312</v>
      </c>
      <c r="H726" s="29" t="s">
        <v>2313</v>
      </c>
      <c r="I726" s="29">
        <v>50001000</v>
      </c>
      <c r="J726" s="29" t="s">
        <v>2457</v>
      </c>
      <c r="K726" s="27"/>
      <c r="L726" s="27"/>
      <c r="M726" s="27"/>
    </row>
    <row r="727" spans="1:13">
      <c r="A727" s="29">
        <v>24634</v>
      </c>
      <c r="B727" s="29" t="s">
        <v>798</v>
      </c>
      <c r="C727" s="29" t="s">
        <v>13</v>
      </c>
      <c r="D727" s="29">
        <v>57.01</v>
      </c>
      <c r="E727" s="29" t="s">
        <v>2300</v>
      </c>
      <c r="F727" s="29" t="s">
        <v>10</v>
      </c>
      <c r="G727" s="29" t="s">
        <v>2312</v>
      </c>
      <c r="H727" s="29" t="s">
        <v>2313</v>
      </c>
      <c r="I727" s="29" t="s">
        <v>2320</v>
      </c>
      <c r="J727" s="29" t="s">
        <v>2432</v>
      </c>
      <c r="K727" s="27"/>
      <c r="L727" s="27"/>
      <c r="M727" s="27"/>
    </row>
    <row r="728" spans="1:13">
      <c r="A728" s="29">
        <v>30698</v>
      </c>
      <c r="B728" s="29" t="s">
        <v>630</v>
      </c>
      <c r="C728" s="29" t="s">
        <v>13</v>
      </c>
      <c r="D728" s="29">
        <v>34.07</v>
      </c>
      <c r="E728" s="29" t="s">
        <v>2300</v>
      </c>
      <c r="F728" s="29" t="s">
        <v>10</v>
      </c>
      <c r="G728" s="29" t="s">
        <v>2312</v>
      </c>
      <c r="H728" s="29" t="s">
        <v>2313</v>
      </c>
      <c r="I728" s="29" t="s">
        <v>2318</v>
      </c>
      <c r="J728" s="29" t="s">
        <v>2428</v>
      </c>
      <c r="K728" s="27"/>
      <c r="L728" s="27"/>
      <c r="M728" s="27"/>
    </row>
    <row r="729" spans="1:13">
      <c r="A729" s="29">
        <v>32695</v>
      </c>
      <c r="B729" s="29" t="s">
        <v>478</v>
      </c>
      <c r="C729" s="29" t="s">
        <v>13</v>
      </c>
      <c r="D729" s="29">
        <v>42.11</v>
      </c>
      <c r="E729" s="29" t="s">
        <v>2300</v>
      </c>
      <c r="F729" s="29" t="s">
        <v>10</v>
      </c>
      <c r="G729" s="29" t="s">
        <v>2312</v>
      </c>
      <c r="H729" s="29" t="s">
        <v>2313</v>
      </c>
      <c r="I729" s="29" t="s">
        <v>2336</v>
      </c>
      <c r="J729" s="29" t="s">
        <v>2433</v>
      </c>
      <c r="K729" s="27"/>
      <c r="L729" s="27"/>
      <c r="M729" s="27"/>
    </row>
    <row r="730" spans="1:13">
      <c r="A730" s="29">
        <v>32022</v>
      </c>
      <c r="B730" s="29" t="s">
        <v>1256</v>
      </c>
      <c r="C730" s="29" t="s">
        <v>15</v>
      </c>
      <c r="D730" s="29">
        <v>62.09</v>
      </c>
      <c r="E730" s="29" t="s">
        <v>2300</v>
      </c>
      <c r="F730" s="29" t="s">
        <v>10</v>
      </c>
      <c r="G730" s="29" t="s">
        <v>2312</v>
      </c>
      <c r="H730" s="29" t="s">
        <v>2313</v>
      </c>
      <c r="I730" s="29" t="s">
        <v>2329</v>
      </c>
      <c r="J730" s="29" t="s">
        <v>2431</v>
      </c>
      <c r="K730" s="27"/>
      <c r="L730" s="27"/>
      <c r="M730" s="27"/>
    </row>
    <row r="731" spans="1:13">
      <c r="A731" s="29">
        <v>24463</v>
      </c>
      <c r="B731" s="29" t="s">
        <v>945</v>
      </c>
      <c r="C731" s="29" t="s">
        <v>13</v>
      </c>
      <c r="D731" s="29">
        <v>57.06</v>
      </c>
      <c r="E731" s="29" t="s">
        <v>2300</v>
      </c>
      <c r="F731" s="29" t="s">
        <v>10</v>
      </c>
      <c r="G731" s="29" t="s">
        <v>2312</v>
      </c>
      <c r="H731" s="29" t="s">
        <v>2313</v>
      </c>
      <c r="I731" s="29" t="s">
        <v>2340</v>
      </c>
      <c r="J731" s="29" t="s">
        <v>2426</v>
      </c>
      <c r="K731" s="27"/>
      <c r="L731" s="27"/>
      <c r="M731" s="27"/>
    </row>
    <row r="732" spans="1:13">
      <c r="A732" s="29">
        <v>11548</v>
      </c>
      <c r="B732" s="29" t="s">
        <v>2172</v>
      </c>
      <c r="C732" s="29" t="s">
        <v>15</v>
      </c>
      <c r="D732" s="29">
        <v>64.02</v>
      </c>
      <c r="E732" s="29" t="s">
        <v>2300</v>
      </c>
      <c r="F732" s="29" t="s">
        <v>10</v>
      </c>
      <c r="G732" s="29" t="s">
        <v>2312</v>
      </c>
      <c r="H732" s="29" t="s">
        <v>2313</v>
      </c>
      <c r="I732" s="29" t="s">
        <v>2343</v>
      </c>
      <c r="J732" s="29" t="s">
        <v>2435</v>
      </c>
      <c r="K732" s="27"/>
      <c r="L732" s="27"/>
      <c r="M732" s="27"/>
    </row>
    <row r="733" spans="1:13">
      <c r="A733" s="29">
        <v>24217</v>
      </c>
      <c r="B733" s="29" t="s">
        <v>1829</v>
      </c>
      <c r="C733" s="29" t="s">
        <v>15</v>
      </c>
      <c r="D733" s="29">
        <v>54.08</v>
      </c>
      <c r="E733" s="29" t="s">
        <v>2300</v>
      </c>
      <c r="F733" s="29" t="s">
        <v>10</v>
      </c>
      <c r="G733" s="29" t="s">
        <v>2312</v>
      </c>
      <c r="H733" s="29" t="s">
        <v>2313</v>
      </c>
      <c r="I733" s="29" t="s">
        <v>2343</v>
      </c>
      <c r="J733" s="29" t="s">
        <v>2435</v>
      </c>
      <c r="K733" s="27"/>
      <c r="L733" s="27"/>
      <c r="M733" s="27"/>
    </row>
    <row r="734" spans="1:13">
      <c r="A734" s="29">
        <v>27456</v>
      </c>
      <c r="B734" s="29" t="s">
        <v>1686</v>
      </c>
      <c r="C734" s="29" t="s">
        <v>15</v>
      </c>
      <c r="D734" s="29">
        <v>55.1</v>
      </c>
      <c r="E734" s="29" t="s">
        <v>2300</v>
      </c>
      <c r="F734" s="29" t="s">
        <v>10</v>
      </c>
      <c r="G734" s="29" t="s">
        <v>2342</v>
      </c>
      <c r="H734" s="29" t="s">
        <v>2313</v>
      </c>
      <c r="I734" s="29" t="s">
        <v>2339</v>
      </c>
      <c r="J734" s="29" t="s">
        <v>2429</v>
      </c>
      <c r="K734" s="27"/>
      <c r="L734" s="27"/>
      <c r="M734" s="27"/>
    </row>
    <row r="735" spans="1:13">
      <c r="A735" s="29">
        <v>24526</v>
      </c>
      <c r="B735" s="29" t="s">
        <v>1805</v>
      </c>
      <c r="C735" s="29" t="s">
        <v>15</v>
      </c>
      <c r="D735" s="29">
        <v>72.11</v>
      </c>
      <c r="E735" s="29" t="s">
        <v>2300</v>
      </c>
      <c r="F735" s="29" t="s">
        <v>10</v>
      </c>
      <c r="G735" s="29" t="s">
        <v>2312</v>
      </c>
      <c r="H735" s="29" t="s">
        <v>2313</v>
      </c>
      <c r="I735" s="29" t="s">
        <v>2336</v>
      </c>
      <c r="J735" s="29" t="s">
        <v>2433</v>
      </c>
      <c r="K735" s="27"/>
      <c r="L735" s="27"/>
      <c r="M735" s="27"/>
    </row>
    <row r="736" spans="1:13">
      <c r="A736" s="29">
        <v>29309</v>
      </c>
      <c r="B736" s="29" t="s">
        <v>1510</v>
      </c>
      <c r="C736" s="29" t="s">
        <v>15</v>
      </c>
      <c r="D736" s="29">
        <v>76.09</v>
      </c>
      <c r="E736" s="29" t="s">
        <v>2300</v>
      </c>
      <c r="F736" s="29" t="s">
        <v>10</v>
      </c>
      <c r="G736" s="29" t="s">
        <v>2312</v>
      </c>
      <c r="H736" s="29" t="s">
        <v>2313</v>
      </c>
      <c r="I736" s="29" t="s">
        <v>2348</v>
      </c>
      <c r="J736" s="29" t="s">
        <v>2440</v>
      </c>
      <c r="K736" s="27"/>
      <c r="L736" s="27"/>
      <c r="M736" s="27"/>
    </row>
    <row r="737" spans="1:13">
      <c r="A737" s="29">
        <v>31579</v>
      </c>
      <c r="B737" s="29" t="s">
        <v>500</v>
      </c>
      <c r="C737" s="29" t="s">
        <v>13</v>
      </c>
      <c r="D737" s="29">
        <v>51.07</v>
      </c>
      <c r="E737" s="29" t="s">
        <v>2300</v>
      </c>
      <c r="F737" s="29" t="s">
        <v>10</v>
      </c>
      <c r="G737" s="29" t="s">
        <v>2345</v>
      </c>
      <c r="H737" s="29" t="s">
        <v>2328</v>
      </c>
      <c r="I737" s="29" t="s">
        <v>2346</v>
      </c>
      <c r="J737" s="29" t="s">
        <v>2446</v>
      </c>
      <c r="K737" s="27"/>
      <c r="L737" s="27"/>
      <c r="M737" s="27"/>
    </row>
    <row r="738" spans="1:13">
      <c r="A738" s="29">
        <v>29076</v>
      </c>
      <c r="B738" s="29" t="s">
        <v>766</v>
      </c>
      <c r="C738" s="29" t="s">
        <v>13</v>
      </c>
      <c r="D738" s="29">
        <v>43.04</v>
      </c>
      <c r="E738" s="29" t="s">
        <v>2300</v>
      </c>
      <c r="F738" s="29" t="s">
        <v>10</v>
      </c>
      <c r="G738" s="29" t="s">
        <v>2312</v>
      </c>
      <c r="H738" s="29" t="s">
        <v>2313</v>
      </c>
      <c r="I738" s="29" t="s">
        <v>2357</v>
      </c>
      <c r="J738" s="29" t="s">
        <v>2430</v>
      </c>
      <c r="K738" s="27"/>
      <c r="L738" s="27"/>
      <c r="M738" s="27"/>
    </row>
    <row r="739" spans="1:13">
      <c r="A739" s="29">
        <v>23950</v>
      </c>
      <c r="B739" s="29" t="s">
        <v>1842</v>
      </c>
      <c r="C739" s="29" t="s">
        <v>15</v>
      </c>
      <c r="D739" s="29">
        <v>51.08</v>
      </c>
      <c r="E739" s="29" t="s">
        <v>2300</v>
      </c>
      <c r="F739" s="29" t="s">
        <v>10</v>
      </c>
      <c r="G739" s="29" t="s">
        <v>2312</v>
      </c>
      <c r="H739" s="29" t="s">
        <v>2313</v>
      </c>
      <c r="I739" s="29" t="s">
        <v>2340</v>
      </c>
      <c r="J739" s="29" t="s">
        <v>2426</v>
      </c>
      <c r="K739" s="27"/>
      <c r="L739" s="27"/>
      <c r="M739" s="27"/>
    </row>
    <row r="740" spans="1:13">
      <c r="A740" s="29">
        <v>23037</v>
      </c>
      <c r="B740" s="29" t="s">
        <v>1908</v>
      </c>
      <c r="C740" s="29" t="s">
        <v>15</v>
      </c>
      <c r="D740" s="29">
        <v>60.07</v>
      </c>
      <c r="E740" s="29" t="s">
        <v>2300</v>
      </c>
      <c r="F740" s="29" t="s">
        <v>10</v>
      </c>
      <c r="G740" s="29" t="s">
        <v>2345</v>
      </c>
      <c r="H740" s="29" t="s">
        <v>2328</v>
      </c>
      <c r="I740" s="29" t="s">
        <v>2336</v>
      </c>
      <c r="J740" s="29" t="s">
        <v>2433</v>
      </c>
      <c r="K740" s="27"/>
      <c r="L740" s="27"/>
      <c r="M740" s="27"/>
    </row>
    <row r="741" spans="1:13">
      <c r="A741" s="29">
        <v>11620</v>
      </c>
      <c r="B741" s="29" t="s">
        <v>2235</v>
      </c>
      <c r="C741" s="29" t="s">
        <v>15</v>
      </c>
      <c r="D741" s="29">
        <v>67.03</v>
      </c>
      <c r="E741" s="29" t="s">
        <v>2300</v>
      </c>
      <c r="F741" s="29" t="s">
        <v>10</v>
      </c>
      <c r="G741" s="29" t="s">
        <v>2312</v>
      </c>
      <c r="H741" s="29" t="s">
        <v>2313</v>
      </c>
      <c r="I741" s="29" t="s">
        <v>2343</v>
      </c>
      <c r="J741" s="29" t="s">
        <v>2435</v>
      </c>
      <c r="K741" s="27"/>
      <c r="L741" s="27"/>
      <c r="M741" s="27"/>
    </row>
    <row r="742" spans="1:13">
      <c r="A742" s="29">
        <v>28909</v>
      </c>
      <c r="B742" s="29" t="s">
        <v>772</v>
      </c>
      <c r="C742" s="29" t="s">
        <v>13</v>
      </c>
      <c r="D742" s="29">
        <v>43.07</v>
      </c>
      <c r="E742" s="29" t="s">
        <v>2300</v>
      </c>
      <c r="F742" s="29" t="s">
        <v>10</v>
      </c>
      <c r="G742" s="29" t="s">
        <v>2312</v>
      </c>
      <c r="H742" s="29" t="s">
        <v>2313</v>
      </c>
      <c r="I742" s="29" t="s">
        <v>2318</v>
      </c>
      <c r="J742" s="29" t="s">
        <v>2428</v>
      </c>
      <c r="K742" s="27"/>
      <c r="L742" s="27"/>
      <c r="M742" s="27"/>
    </row>
    <row r="743" spans="1:13">
      <c r="A743" s="29">
        <v>24339</v>
      </c>
      <c r="B743" s="29" t="s">
        <v>1789</v>
      </c>
      <c r="C743" s="29" t="s">
        <v>15</v>
      </c>
      <c r="D743" s="29">
        <v>60.06</v>
      </c>
      <c r="E743" s="29" t="s">
        <v>2300</v>
      </c>
      <c r="F743" s="29" t="s">
        <v>10</v>
      </c>
      <c r="G743" s="29" t="s">
        <v>2312</v>
      </c>
      <c r="H743" s="29" t="s">
        <v>2313</v>
      </c>
      <c r="I743" s="29" t="s">
        <v>2334</v>
      </c>
      <c r="J743" s="29" t="s">
        <v>2439</v>
      </c>
      <c r="K743" s="27"/>
      <c r="L743" s="27"/>
      <c r="M743" s="27"/>
    </row>
    <row r="744" spans="1:13">
      <c r="A744" s="29">
        <v>30203</v>
      </c>
      <c r="B744" s="29" t="s">
        <v>658</v>
      </c>
      <c r="C744" s="29" t="s">
        <v>13</v>
      </c>
      <c r="D744" s="29">
        <v>56.04</v>
      </c>
      <c r="E744" s="29" t="s">
        <v>2300</v>
      </c>
      <c r="F744" s="29" t="s">
        <v>10</v>
      </c>
      <c r="G744" s="29" t="s">
        <v>2312</v>
      </c>
      <c r="H744" s="29" t="s">
        <v>2313</v>
      </c>
      <c r="I744" s="29" t="s">
        <v>2339</v>
      </c>
      <c r="J744" s="29" t="s">
        <v>2429</v>
      </c>
      <c r="K744" s="27"/>
      <c r="L744" s="27"/>
      <c r="M744" s="27"/>
    </row>
    <row r="745" spans="1:13">
      <c r="A745" s="29">
        <v>27078</v>
      </c>
      <c r="B745" s="29" t="s">
        <v>1708</v>
      </c>
      <c r="C745" s="29" t="s">
        <v>15</v>
      </c>
      <c r="D745" s="29">
        <v>63.11</v>
      </c>
      <c r="E745" s="29" t="s">
        <v>2300</v>
      </c>
      <c r="F745" s="29" t="s">
        <v>10</v>
      </c>
      <c r="G745" s="29" t="s">
        <v>2342</v>
      </c>
      <c r="H745" s="29" t="s">
        <v>2313</v>
      </c>
      <c r="I745" s="29" t="s">
        <v>2340</v>
      </c>
      <c r="J745" s="29" t="s">
        <v>2426</v>
      </c>
      <c r="K745" s="27"/>
      <c r="L745" s="27"/>
      <c r="M745" s="27"/>
    </row>
    <row r="746" spans="1:13">
      <c r="A746" s="29">
        <v>22764</v>
      </c>
      <c r="B746" s="29" t="s">
        <v>1049</v>
      </c>
      <c r="C746" s="29" t="s">
        <v>13</v>
      </c>
      <c r="D746" s="29">
        <v>62.03</v>
      </c>
      <c r="E746" s="29" t="s">
        <v>2300</v>
      </c>
      <c r="F746" s="29" t="s">
        <v>10</v>
      </c>
      <c r="G746" s="29" t="s">
        <v>2342</v>
      </c>
      <c r="H746" s="29" t="s">
        <v>2313</v>
      </c>
      <c r="I746" s="29" t="s">
        <v>2329</v>
      </c>
      <c r="J746" s="29" t="s">
        <v>2431</v>
      </c>
      <c r="K746" s="27"/>
      <c r="L746" s="27"/>
      <c r="M746" s="27"/>
    </row>
    <row r="747" spans="1:13">
      <c r="A747" s="29">
        <v>26533</v>
      </c>
      <c r="B747" s="29" t="s">
        <v>1718</v>
      </c>
      <c r="C747" s="29" t="s">
        <v>15</v>
      </c>
      <c r="D747" s="29">
        <v>65</v>
      </c>
      <c r="E747" s="29" t="s">
        <v>2300</v>
      </c>
      <c r="F747" s="29" t="s">
        <v>10</v>
      </c>
      <c r="G747" s="29" t="s">
        <v>2312</v>
      </c>
      <c r="H747" s="29" t="s">
        <v>2313</v>
      </c>
      <c r="I747" s="29" t="s">
        <v>2340</v>
      </c>
      <c r="J747" s="29" t="s">
        <v>2426</v>
      </c>
      <c r="K747" s="27"/>
      <c r="L747" s="27"/>
      <c r="M747" s="27"/>
    </row>
    <row r="748" spans="1:13">
      <c r="A748" s="29">
        <v>11705</v>
      </c>
      <c r="B748" s="29" t="s">
        <v>1139</v>
      </c>
      <c r="C748" s="29" t="s">
        <v>13</v>
      </c>
      <c r="D748" s="29">
        <v>66.06</v>
      </c>
      <c r="E748" s="29" t="s">
        <v>2300</v>
      </c>
      <c r="F748" s="29" t="s">
        <v>10</v>
      </c>
      <c r="G748" s="29" t="s">
        <v>2312</v>
      </c>
      <c r="H748" s="29" t="s">
        <v>2313</v>
      </c>
      <c r="I748" s="29" t="s">
        <v>2343</v>
      </c>
      <c r="J748" s="29" t="s">
        <v>2435</v>
      </c>
      <c r="K748" s="27"/>
      <c r="L748" s="27"/>
      <c r="M748" s="27"/>
    </row>
    <row r="749" spans="1:13">
      <c r="A749" s="29">
        <v>29115</v>
      </c>
      <c r="B749" s="29" t="s">
        <v>1494</v>
      </c>
      <c r="C749" s="29" t="s">
        <v>15</v>
      </c>
      <c r="D749" s="29">
        <v>73.040000000000006</v>
      </c>
      <c r="E749" s="29" t="s">
        <v>2300</v>
      </c>
      <c r="F749" s="29" t="s">
        <v>10</v>
      </c>
      <c r="G749" s="29" t="s">
        <v>2312</v>
      </c>
      <c r="H749" s="29" t="s">
        <v>2313</v>
      </c>
      <c r="I749" s="29" t="s">
        <v>2314</v>
      </c>
      <c r="J749" s="29" t="s">
        <v>2427</v>
      </c>
      <c r="K749" s="27"/>
      <c r="L749" s="27"/>
      <c r="M749" s="27"/>
    </row>
    <row r="750" spans="1:13">
      <c r="A750" s="29">
        <v>31029</v>
      </c>
      <c r="B750" s="29" t="s">
        <v>536</v>
      </c>
      <c r="C750" s="29" t="s">
        <v>13</v>
      </c>
      <c r="D750" s="29">
        <v>34.049999999999997</v>
      </c>
      <c r="E750" s="29" t="s">
        <v>2300</v>
      </c>
      <c r="F750" s="29" t="s">
        <v>10</v>
      </c>
      <c r="G750" s="29" t="s">
        <v>2312</v>
      </c>
      <c r="H750" s="29" t="s">
        <v>2313</v>
      </c>
      <c r="I750" s="29" t="s">
        <v>2357</v>
      </c>
      <c r="J750" s="29" t="s">
        <v>2430</v>
      </c>
      <c r="K750" s="27"/>
      <c r="L750" s="27"/>
      <c r="M750" s="27"/>
    </row>
    <row r="751" spans="1:13">
      <c r="A751" s="29">
        <v>28761</v>
      </c>
      <c r="B751" s="29" t="s">
        <v>785</v>
      </c>
      <c r="C751" s="29" t="s">
        <v>13</v>
      </c>
      <c r="D751" s="29">
        <v>53.02</v>
      </c>
      <c r="E751" s="29" t="s">
        <v>2300</v>
      </c>
      <c r="F751" s="29" t="s">
        <v>10</v>
      </c>
      <c r="G751" s="29" t="s">
        <v>2312</v>
      </c>
      <c r="H751" s="29" t="s">
        <v>2313</v>
      </c>
      <c r="I751" s="29" t="s">
        <v>2329</v>
      </c>
      <c r="J751" s="29" t="s">
        <v>2431</v>
      </c>
      <c r="K751" s="27"/>
      <c r="L751" s="27"/>
      <c r="M751" s="27"/>
    </row>
    <row r="752" spans="1:13">
      <c r="A752" s="29">
        <v>31090</v>
      </c>
      <c r="B752" s="29" t="s">
        <v>599</v>
      </c>
      <c r="C752" s="29" t="s">
        <v>13</v>
      </c>
      <c r="D752" s="29">
        <v>39.1</v>
      </c>
      <c r="E752" s="29" t="s">
        <v>2300</v>
      </c>
      <c r="F752" s="29" t="s">
        <v>10</v>
      </c>
      <c r="G752" s="29" t="s">
        <v>2327</v>
      </c>
      <c r="H752" s="29" t="s">
        <v>2328</v>
      </c>
      <c r="I752" s="29" t="s">
        <v>2346</v>
      </c>
      <c r="J752" s="29" t="s">
        <v>2446</v>
      </c>
      <c r="K752" s="27"/>
      <c r="L752" s="27"/>
      <c r="M752" s="27"/>
    </row>
    <row r="753" spans="1:13">
      <c r="A753" s="29">
        <v>30661</v>
      </c>
      <c r="B753" s="29" t="s">
        <v>1382</v>
      </c>
      <c r="C753" s="29" t="s">
        <v>15</v>
      </c>
      <c r="D753" s="29">
        <v>37.07</v>
      </c>
      <c r="E753" s="29" t="s">
        <v>2300</v>
      </c>
      <c r="F753" s="29" t="s">
        <v>10</v>
      </c>
      <c r="G753" s="29" t="s">
        <v>2312</v>
      </c>
      <c r="H753" s="29" t="s">
        <v>2313</v>
      </c>
      <c r="I753" s="29" t="s">
        <v>2340</v>
      </c>
      <c r="J753" s="29" t="s">
        <v>2426</v>
      </c>
      <c r="K753" s="27"/>
      <c r="L753" s="27"/>
      <c r="M753" s="27"/>
    </row>
    <row r="754" spans="1:13">
      <c r="A754" s="29">
        <v>31938</v>
      </c>
      <c r="B754" s="29" t="s">
        <v>528</v>
      </c>
      <c r="C754" s="29" t="s">
        <v>13</v>
      </c>
      <c r="D754" s="29">
        <v>44.06</v>
      </c>
      <c r="E754" s="29" t="s">
        <v>2300</v>
      </c>
      <c r="F754" s="29" t="s">
        <v>10</v>
      </c>
      <c r="G754" s="29" t="s">
        <v>2312</v>
      </c>
      <c r="H754" s="29" t="s">
        <v>2313</v>
      </c>
      <c r="I754" s="29" t="s">
        <v>2316</v>
      </c>
      <c r="J754" s="29" t="s">
        <v>2425</v>
      </c>
      <c r="K754" s="27"/>
      <c r="L754" s="27"/>
      <c r="M754" s="27"/>
    </row>
    <row r="755" spans="1:13">
      <c r="A755" s="29">
        <v>26576</v>
      </c>
      <c r="B755" s="29" t="s">
        <v>1731</v>
      </c>
      <c r="C755" s="29" t="s">
        <v>15</v>
      </c>
      <c r="D755" s="29">
        <v>63.04</v>
      </c>
      <c r="E755" s="29" t="s">
        <v>2300</v>
      </c>
      <c r="F755" s="29" t="s">
        <v>10</v>
      </c>
      <c r="G755" s="29" t="s">
        <v>2312</v>
      </c>
      <c r="H755" s="29" t="s">
        <v>2313</v>
      </c>
      <c r="I755" s="29" t="s">
        <v>2325</v>
      </c>
      <c r="J755" s="29" t="s">
        <v>2434</v>
      </c>
      <c r="K755" s="27"/>
      <c r="L755" s="27"/>
      <c r="M755" s="27"/>
    </row>
    <row r="756" spans="1:13">
      <c r="A756" s="29">
        <v>31184</v>
      </c>
      <c r="B756" s="29" t="s">
        <v>1303</v>
      </c>
      <c r="C756" s="29" t="s">
        <v>15</v>
      </c>
      <c r="D756" s="29">
        <v>51.05</v>
      </c>
      <c r="E756" s="29" t="s">
        <v>2300</v>
      </c>
      <c r="F756" s="29" t="s">
        <v>10</v>
      </c>
      <c r="G756" s="29" t="s">
        <v>2312</v>
      </c>
      <c r="H756" s="29" t="s">
        <v>2313</v>
      </c>
      <c r="I756" s="29" t="s">
        <v>2314</v>
      </c>
      <c r="J756" s="29" t="s">
        <v>2427</v>
      </c>
      <c r="K756" s="27"/>
      <c r="L756" s="27"/>
      <c r="M756" s="27"/>
    </row>
    <row r="757" spans="1:13">
      <c r="A757" s="29">
        <v>26581</v>
      </c>
      <c r="B757" s="29" t="s">
        <v>1698</v>
      </c>
      <c r="C757" s="29" t="s">
        <v>15</v>
      </c>
      <c r="D757" s="29">
        <v>50.11</v>
      </c>
      <c r="E757" s="29" t="s">
        <v>2300</v>
      </c>
      <c r="F757" s="29" t="s">
        <v>10</v>
      </c>
      <c r="G757" s="29" t="s">
        <v>2342</v>
      </c>
      <c r="H757" s="29" t="s">
        <v>2313</v>
      </c>
      <c r="I757" s="29" t="s">
        <v>2343</v>
      </c>
      <c r="J757" s="29" t="s">
        <v>2435</v>
      </c>
      <c r="K757" s="27"/>
      <c r="L757" s="27"/>
      <c r="M757" s="27"/>
    </row>
    <row r="758" spans="1:13">
      <c r="A758" s="29">
        <v>23316</v>
      </c>
      <c r="B758" s="29" t="s">
        <v>1014</v>
      </c>
      <c r="C758" s="29" t="s">
        <v>13</v>
      </c>
      <c r="D758" s="29">
        <v>54</v>
      </c>
      <c r="E758" s="29" t="s">
        <v>2300</v>
      </c>
      <c r="F758" s="29" t="s">
        <v>10</v>
      </c>
      <c r="G758" s="29" t="s">
        <v>2312</v>
      </c>
      <c r="H758" s="29" t="s">
        <v>2313</v>
      </c>
      <c r="I758" s="29" t="s">
        <v>2336</v>
      </c>
      <c r="J758" s="29" t="s">
        <v>2433</v>
      </c>
      <c r="K758" s="27"/>
      <c r="L758" s="27"/>
      <c r="M758" s="27"/>
    </row>
    <row r="759" spans="1:13">
      <c r="A759" s="29">
        <v>27398</v>
      </c>
      <c r="B759" s="29" t="s">
        <v>1547</v>
      </c>
      <c r="C759" s="29" t="s">
        <v>15</v>
      </c>
      <c r="D759" s="29">
        <v>48.08</v>
      </c>
      <c r="E759" s="29" t="s">
        <v>2300</v>
      </c>
      <c r="F759" s="29" t="s">
        <v>10</v>
      </c>
      <c r="G759" s="29" t="s">
        <v>2312</v>
      </c>
      <c r="H759" s="29" t="s">
        <v>2313</v>
      </c>
      <c r="I759" s="29" t="s">
        <v>2320</v>
      </c>
      <c r="J759" s="29" t="s">
        <v>2432</v>
      </c>
      <c r="K759" s="27"/>
      <c r="L759" s="27"/>
      <c r="M759" s="27"/>
    </row>
    <row r="760" spans="1:13">
      <c r="A760" s="29">
        <v>31393</v>
      </c>
      <c r="B760" s="29" t="s">
        <v>585</v>
      </c>
      <c r="C760" s="29" t="s">
        <v>13</v>
      </c>
      <c r="D760" s="29">
        <v>48</v>
      </c>
      <c r="E760" s="29" t="s">
        <v>2300</v>
      </c>
      <c r="F760" s="29" t="s">
        <v>10</v>
      </c>
      <c r="G760" s="29" t="s">
        <v>2312</v>
      </c>
      <c r="H760" s="29" t="s">
        <v>2313</v>
      </c>
      <c r="I760" s="29" t="s">
        <v>2339</v>
      </c>
      <c r="J760" s="29" t="s">
        <v>2429</v>
      </c>
      <c r="K760" s="27"/>
      <c r="L760" s="27"/>
      <c r="M760" s="27"/>
    </row>
    <row r="761" spans="1:13">
      <c r="A761" s="29">
        <v>31058</v>
      </c>
      <c r="B761" s="29" t="s">
        <v>1341</v>
      </c>
      <c r="C761" s="29" t="s">
        <v>15</v>
      </c>
      <c r="D761" s="29">
        <v>43.08</v>
      </c>
      <c r="E761" s="29" t="s">
        <v>2300</v>
      </c>
      <c r="F761" s="29" t="s">
        <v>10</v>
      </c>
      <c r="G761" s="29" t="s">
        <v>2312</v>
      </c>
      <c r="H761" s="29" t="s">
        <v>2313</v>
      </c>
      <c r="I761" s="29" t="s">
        <v>2339</v>
      </c>
      <c r="J761" s="29" t="s">
        <v>2429</v>
      </c>
      <c r="K761" s="27"/>
      <c r="L761" s="27"/>
      <c r="M761" s="27"/>
    </row>
    <row r="762" spans="1:13">
      <c r="A762" s="29">
        <v>11859</v>
      </c>
      <c r="B762" s="29" t="s">
        <v>1091</v>
      </c>
      <c r="C762" s="29" t="s">
        <v>13</v>
      </c>
      <c r="D762" s="29">
        <v>59.04</v>
      </c>
      <c r="E762" s="29" t="s">
        <v>2300</v>
      </c>
      <c r="F762" s="29" t="s">
        <v>10</v>
      </c>
      <c r="G762" s="29" t="s">
        <v>2312</v>
      </c>
      <c r="H762" s="29" t="s">
        <v>2313</v>
      </c>
      <c r="I762" s="29" t="s">
        <v>2352</v>
      </c>
      <c r="J762" s="29" t="s">
        <v>2440</v>
      </c>
      <c r="K762" s="27"/>
      <c r="L762" s="27"/>
      <c r="M762" s="27"/>
    </row>
    <row r="763" spans="1:13">
      <c r="A763" s="29">
        <v>11867</v>
      </c>
      <c r="B763" s="29" t="s">
        <v>1124</v>
      </c>
      <c r="C763" s="29" t="s">
        <v>13</v>
      </c>
      <c r="D763" s="29">
        <v>60.07</v>
      </c>
      <c r="E763" s="29" t="s">
        <v>2300</v>
      </c>
      <c r="F763" s="29" t="s">
        <v>10</v>
      </c>
      <c r="G763" s="29" t="s">
        <v>2312</v>
      </c>
      <c r="H763" s="29" t="s">
        <v>2313</v>
      </c>
      <c r="I763" s="29" t="s">
        <v>2350</v>
      </c>
      <c r="J763" s="29" t="s">
        <v>2441</v>
      </c>
      <c r="K763" s="27"/>
      <c r="L763" s="27"/>
      <c r="M763" s="27"/>
    </row>
    <row r="764" spans="1:13">
      <c r="A764" s="29">
        <v>30983</v>
      </c>
      <c r="B764" s="29" t="s">
        <v>582</v>
      </c>
      <c r="C764" s="29" t="s">
        <v>13</v>
      </c>
      <c r="D764" s="29">
        <v>40.020000000000003</v>
      </c>
      <c r="E764" s="29" t="s">
        <v>2300</v>
      </c>
      <c r="F764" s="29" t="s">
        <v>10</v>
      </c>
      <c r="G764" s="29" t="s">
        <v>2312</v>
      </c>
      <c r="H764" s="29" t="s">
        <v>2313</v>
      </c>
      <c r="I764" s="29" t="s">
        <v>2314</v>
      </c>
      <c r="J764" s="29" t="s">
        <v>2427</v>
      </c>
      <c r="K764" s="27"/>
      <c r="L764" s="27"/>
      <c r="M764" s="27"/>
    </row>
    <row r="765" spans="1:13">
      <c r="A765" s="29">
        <v>28908</v>
      </c>
      <c r="B765" s="29" t="s">
        <v>783</v>
      </c>
      <c r="C765" s="29" t="s">
        <v>13</v>
      </c>
      <c r="D765" s="29">
        <v>42.11</v>
      </c>
      <c r="E765" s="29" t="s">
        <v>2300</v>
      </c>
      <c r="F765" s="29" t="s">
        <v>10</v>
      </c>
      <c r="G765" s="29" t="s">
        <v>2312</v>
      </c>
      <c r="H765" s="29" t="s">
        <v>2313</v>
      </c>
      <c r="I765" s="29" t="s">
        <v>2329</v>
      </c>
      <c r="J765" s="29" t="s">
        <v>2431</v>
      </c>
      <c r="K765" s="27"/>
      <c r="L765" s="27"/>
      <c r="M765" s="27"/>
    </row>
    <row r="766" spans="1:13">
      <c r="A766" s="29">
        <v>29931</v>
      </c>
      <c r="B766" s="29" t="s">
        <v>1267</v>
      </c>
      <c r="C766" s="29" t="s">
        <v>15</v>
      </c>
      <c r="D766" s="29">
        <v>61</v>
      </c>
      <c r="E766" s="29" t="s">
        <v>2300</v>
      </c>
      <c r="F766" s="29" t="s">
        <v>10</v>
      </c>
      <c r="G766" s="29" t="s">
        <v>2312</v>
      </c>
      <c r="H766" s="29" t="s">
        <v>2313</v>
      </c>
      <c r="I766" s="29" t="s">
        <v>2314</v>
      </c>
      <c r="J766" s="29" t="s">
        <v>2427</v>
      </c>
      <c r="K766" s="27"/>
      <c r="L766" s="27"/>
      <c r="M766" s="27"/>
    </row>
    <row r="767" spans="1:13">
      <c r="A767" s="29">
        <v>27706</v>
      </c>
      <c r="B767" s="29" t="s">
        <v>857</v>
      </c>
      <c r="C767" s="29" t="s">
        <v>13</v>
      </c>
      <c r="D767" s="29">
        <v>56.07</v>
      </c>
      <c r="E767" s="29" t="s">
        <v>2300</v>
      </c>
      <c r="F767" s="29" t="s">
        <v>10</v>
      </c>
      <c r="G767" s="29" t="s">
        <v>2312</v>
      </c>
      <c r="H767" s="29" t="s">
        <v>2313</v>
      </c>
      <c r="I767" s="29" t="s">
        <v>2318</v>
      </c>
      <c r="J767" s="29" t="s">
        <v>2428</v>
      </c>
      <c r="K767" s="27"/>
      <c r="L767" s="27"/>
      <c r="M767" s="27"/>
    </row>
    <row r="768" spans="1:13">
      <c r="A768" s="29">
        <v>28121</v>
      </c>
      <c r="B768" s="29" t="s">
        <v>1185</v>
      </c>
      <c r="C768" s="29" t="s">
        <v>15</v>
      </c>
      <c r="D768" s="29">
        <v>46.04</v>
      </c>
      <c r="E768" s="29" t="s">
        <v>2300</v>
      </c>
      <c r="F768" s="29" t="s">
        <v>10</v>
      </c>
      <c r="G768" s="29" t="s">
        <v>2312</v>
      </c>
      <c r="H768" s="29" t="s">
        <v>2313</v>
      </c>
      <c r="I768" s="29" t="s">
        <v>2368</v>
      </c>
      <c r="J768" s="29" t="s">
        <v>2455</v>
      </c>
      <c r="K768" s="27"/>
      <c r="L768" s="27"/>
      <c r="M768" s="27"/>
    </row>
    <row r="769" spans="1:13">
      <c r="A769" s="29">
        <v>11870</v>
      </c>
      <c r="B769" s="29" t="s">
        <v>2211</v>
      </c>
      <c r="C769" s="29" t="s">
        <v>15</v>
      </c>
      <c r="D769" s="29">
        <v>64.010000000000005</v>
      </c>
      <c r="E769" s="29" t="s">
        <v>2300</v>
      </c>
      <c r="F769" s="29" t="s">
        <v>10</v>
      </c>
      <c r="G769" s="29" t="s">
        <v>2312</v>
      </c>
      <c r="H769" s="29" t="s">
        <v>2313</v>
      </c>
      <c r="I769" s="29" t="s">
        <v>2320</v>
      </c>
      <c r="J769" s="29" t="s">
        <v>2432</v>
      </c>
      <c r="K769" s="27"/>
      <c r="L769" s="27"/>
      <c r="M769" s="27"/>
    </row>
    <row r="770" spans="1:13">
      <c r="A770" s="29">
        <v>11885</v>
      </c>
      <c r="B770" s="29" t="s">
        <v>2222</v>
      </c>
      <c r="C770" s="29" t="s">
        <v>15</v>
      </c>
      <c r="D770" s="29">
        <v>60.06</v>
      </c>
      <c r="E770" s="29" t="s">
        <v>2300</v>
      </c>
      <c r="F770" s="29" t="s">
        <v>10</v>
      </c>
      <c r="G770" s="29" t="s">
        <v>2312</v>
      </c>
      <c r="H770" s="29" t="s">
        <v>2313</v>
      </c>
      <c r="I770" s="29" t="s">
        <v>2320</v>
      </c>
      <c r="J770" s="29" t="s">
        <v>2432</v>
      </c>
      <c r="K770" s="27"/>
      <c r="L770" s="27"/>
      <c r="M770" s="27"/>
    </row>
    <row r="771" spans="1:13">
      <c r="A771" s="29">
        <v>32046</v>
      </c>
      <c r="B771" s="29" t="s">
        <v>513</v>
      </c>
      <c r="C771" s="29" t="s">
        <v>13</v>
      </c>
      <c r="D771" s="29">
        <v>35.03</v>
      </c>
      <c r="E771" s="29" t="s">
        <v>2300</v>
      </c>
      <c r="F771" s="29" t="s">
        <v>10</v>
      </c>
      <c r="G771" s="29" t="s">
        <v>2312</v>
      </c>
      <c r="H771" s="29" t="s">
        <v>2313</v>
      </c>
      <c r="I771" s="29" t="s">
        <v>2339</v>
      </c>
      <c r="J771" s="29" t="s">
        <v>2429</v>
      </c>
      <c r="K771" s="27"/>
      <c r="L771" s="27"/>
      <c r="M771" s="27"/>
    </row>
    <row r="772" spans="1:13">
      <c r="A772" s="29">
        <v>31105</v>
      </c>
      <c r="B772" s="29" t="s">
        <v>598</v>
      </c>
      <c r="C772" s="29" t="s">
        <v>13</v>
      </c>
      <c r="D772" s="29">
        <v>37.090000000000003</v>
      </c>
      <c r="E772" s="29" t="s">
        <v>2300</v>
      </c>
      <c r="F772" s="29" t="s">
        <v>10</v>
      </c>
      <c r="G772" s="29" t="s">
        <v>2312</v>
      </c>
      <c r="H772" s="29" t="s">
        <v>2313</v>
      </c>
      <c r="I772" s="29" t="s">
        <v>2339</v>
      </c>
      <c r="J772" s="29" t="s">
        <v>2429</v>
      </c>
      <c r="K772" s="27"/>
      <c r="L772" s="27"/>
      <c r="M772" s="27"/>
    </row>
    <row r="773" spans="1:13">
      <c r="A773" s="29">
        <v>11903</v>
      </c>
      <c r="B773" s="29" t="s">
        <v>2162</v>
      </c>
      <c r="C773" s="29" t="s">
        <v>15</v>
      </c>
      <c r="D773" s="29">
        <v>78</v>
      </c>
      <c r="E773" s="29" t="s">
        <v>2300</v>
      </c>
      <c r="F773" s="29" t="s">
        <v>10</v>
      </c>
      <c r="G773" s="29" t="s">
        <v>2312</v>
      </c>
      <c r="H773" s="29" t="s">
        <v>2313</v>
      </c>
      <c r="I773" s="29" t="s">
        <v>2336</v>
      </c>
      <c r="J773" s="29" t="s">
        <v>2433</v>
      </c>
      <c r="K773" s="27"/>
      <c r="L773" s="27"/>
      <c r="M773" s="27"/>
    </row>
    <row r="774" spans="1:13">
      <c r="A774" s="29">
        <v>21561</v>
      </c>
      <c r="B774" s="29" t="s">
        <v>2044</v>
      </c>
      <c r="C774" s="29" t="s">
        <v>15</v>
      </c>
      <c r="D774" s="29">
        <v>62.02</v>
      </c>
      <c r="E774" s="29" t="s">
        <v>2300</v>
      </c>
      <c r="F774" s="29" t="s">
        <v>10</v>
      </c>
      <c r="G774" s="29" t="s">
        <v>2312</v>
      </c>
      <c r="H774" s="29" t="s">
        <v>2313</v>
      </c>
      <c r="I774" s="29" t="s">
        <v>2352</v>
      </c>
      <c r="J774" s="29" t="s">
        <v>2440</v>
      </c>
      <c r="K774" s="27"/>
      <c r="L774" s="27"/>
      <c r="M774" s="27"/>
    </row>
    <row r="775" spans="1:13">
      <c r="A775" s="29">
        <v>11901</v>
      </c>
      <c r="B775" s="29" t="s">
        <v>1151</v>
      </c>
      <c r="C775" s="29" t="s">
        <v>13</v>
      </c>
      <c r="D775" s="29">
        <v>63.06</v>
      </c>
      <c r="E775" s="29" t="s">
        <v>2300</v>
      </c>
      <c r="F775" s="29" t="s">
        <v>10</v>
      </c>
      <c r="G775" s="29" t="s">
        <v>2312</v>
      </c>
      <c r="H775" s="29" t="s">
        <v>2313</v>
      </c>
      <c r="I775" s="29" t="s">
        <v>2340</v>
      </c>
      <c r="J775" s="29" t="s">
        <v>2426</v>
      </c>
      <c r="K775" s="27"/>
      <c r="L775" s="27"/>
      <c r="M775" s="27"/>
    </row>
    <row r="776" spans="1:13">
      <c r="A776" s="29">
        <v>29702</v>
      </c>
      <c r="B776" s="29" t="s">
        <v>1479</v>
      </c>
      <c r="C776" s="29" t="s">
        <v>15</v>
      </c>
      <c r="D776" s="29">
        <v>61.05</v>
      </c>
      <c r="E776" s="29" t="s">
        <v>2300</v>
      </c>
      <c r="F776" s="29" t="s">
        <v>10</v>
      </c>
      <c r="G776" s="29" t="s">
        <v>2359</v>
      </c>
      <c r="H776" s="29" t="s">
        <v>2313</v>
      </c>
      <c r="I776" s="29" t="s">
        <v>2343</v>
      </c>
      <c r="J776" s="29" t="s">
        <v>2435</v>
      </c>
      <c r="K776" s="27"/>
      <c r="L776" s="27"/>
      <c r="M776" s="27"/>
    </row>
    <row r="777" spans="1:13">
      <c r="A777" s="29">
        <v>11925</v>
      </c>
      <c r="B777" s="29" t="s">
        <v>2178</v>
      </c>
      <c r="C777" s="29" t="s">
        <v>15</v>
      </c>
      <c r="D777" s="29">
        <v>69</v>
      </c>
      <c r="E777" s="29" t="s">
        <v>2300</v>
      </c>
      <c r="F777" s="29" t="s">
        <v>10</v>
      </c>
      <c r="G777" s="29" t="s">
        <v>2342</v>
      </c>
      <c r="H777" s="29" t="s">
        <v>2313</v>
      </c>
      <c r="I777" s="29" t="s">
        <v>2336</v>
      </c>
      <c r="J777" s="29" t="s">
        <v>2433</v>
      </c>
      <c r="K777" s="27"/>
      <c r="L777" s="27"/>
      <c r="M777" s="27"/>
    </row>
    <row r="778" spans="1:13">
      <c r="A778" s="29">
        <v>11960</v>
      </c>
      <c r="B778" s="29" t="s">
        <v>1167</v>
      </c>
      <c r="C778" s="29" t="s">
        <v>13</v>
      </c>
      <c r="D778" s="29">
        <v>69.03</v>
      </c>
      <c r="E778" s="29" t="s">
        <v>2300</v>
      </c>
      <c r="F778" s="29" t="s">
        <v>10</v>
      </c>
      <c r="G778" s="29" t="s">
        <v>2312</v>
      </c>
      <c r="H778" s="29" t="s">
        <v>2313</v>
      </c>
      <c r="I778" s="29" t="s">
        <v>2336</v>
      </c>
      <c r="J778" s="29" t="s">
        <v>2433</v>
      </c>
      <c r="K778" s="27"/>
      <c r="L778" s="27"/>
      <c r="M778" s="27"/>
    </row>
    <row r="779" spans="1:13">
      <c r="A779" s="29">
        <v>11968</v>
      </c>
      <c r="B779" s="29" t="s">
        <v>1115</v>
      </c>
      <c r="C779" s="29" t="s">
        <v>13</v>
      </c>
      <c r="D779" s="29">
        <v>58.01</v>
      </c>
      <c r="E779" s="29" t="s">
        <v>2300</v>
      </c>
      <c r="F779" s="29" t="s">
        <v>10</v>
      </c>
      <c r="G779" s="29" t="s">
        <v>2312</v>
      </c>
      <c r="H779" s="29" t="s">
        <v>2313</v>
      </c>
      <c r="I779" s="29" t="s">
        <v>2320</v>
      </c>
      <c r="J779" s="29" t="s">
        <v>2432</v>
      </c>
      <c r="K779" s="27"/>
      <c r="L779" s="27"/>
      <c r="M779" s="27"/>
    </row>
    <row r="780" spans="1:13">
      <c r="A780" s="29">
        <v>23107</v>
      </c>
      <c r="B780" s="29" t="s">
        <v>1910</v>
      </c>
      <c r="C780" s="29" t="s">
        <v>15</v>
      </c>
      <c r="D780" s="29">
        <v>63</v>
      </c>
      <c r="E780" s="29" t="s">
        <v>2300</v>
      </c>
      <c r="F780" s="29" t="s">
        <v>10</v>
      </c>
      <c r="G780" s="29" t="s">
        <v>2312</v>
      </c>
      <c r="H780" s="29" t="s">
        <v>2313</v>
      </c>
      <c r="I780" s="29" t="s">
        <v>2339</v>
      </c>
      <c r="J780" s="29" t="s">
        <v>2429</v>
      </c>
      <c r="K780" s="27"/>
      <c r="L780" s="27"/>
      <c r="M780" s="27"/>
    </row>
    <row r="781" spans="1:13">
      <c r="A781" s="29">
        <v>30164</v>
      </c>
      <c r="B781" s="29" t="s">
        <v>657</v>
      </c>
      <c r="C781" s="29" t="s">
        <v>13</v>
      </c>
      <c r="D781" s="29">
        <v>41.06</v>
      </c>
      <c r="E781" s="29" t="s">
        <v>2300</v>
      </c>
      <c r="F781" s="29" t="s">
        <v>10</v>
      </c>
      <c r="G781" s="29" t="s">
        <v>2312</v>
      </c>
      <c r="H781" s="29" t="s">
        <v>2313</v>
      </c>
      <c r="I781" s="29" t="s">
        <v>2329</v>
      </c>
      <c r="J781" s="29" t="s">
        <v>2431</v>
      </c>
      <c r="K781" s="27"/>
      <c r="L781" s="27"/>
      <c r="M781" s="27"/>
    </row>
    <row r="782" spans="1:13">
      <c r="A782" s="29">
        <v>21765</v>
      </c>
      <c r="B782" s="29" t="s">
        <v>984</v>
      </c>
      <c r="C782" s="29" t="s">
        <v>13</v>
      </c>
      <c r="D782" s="29">
        <v>59</v>
      </c>
      <c r="E782" s="29" t="s">
        <v>2300</v>
      </c>
      <c r="F782" s="29" t="s">
        <v>10</v>
      </c>
      <c r="G782" s="29" t="s">
        <v>2342</v>
      </c>
      <c r="H782" s="29" t="s">
        <v>2313</v>
      </c>
      <c r="I782" s="29" t="s">
        <v>2340</v>
      </c>
      <c r="J782" s="29" t="s">
        <v>2426</v>
      </c>
      <c r="K782" s="27"/>
      <c r="L782" s="27"/>
      <c r="M782" s="27"/>
    </row>
    <row r="783" spans="1:13">
      <c r="A783" s="29">
        <v>27679</v>
      </c>
      <c r="B783" s="29" t="s">
        <v>855</v>
      </c>
      <c r="C783" s="29" t="s">
        <v>13</v>
      </c>
      <c r="D783" s="29">
        <v>52.02</v>
      </c>
      <c r="E783" s="29" t="s">
        <v>2300</v>
      </c>
      <c r="F783" s="29" t="s">
        <v>10</v>
      </c>
      <c r="G783" s="29" t="s">
        <v>2338</v>
      </c>
      <c r="H783" s="29" t="s">
        <v>2313</v>
      </c>
      <c r="I783" s="29" t="s">
        <v>2318</v>
      </c>
      <c r="J783" s="29" t="s">
        <v>2428</v>
      </c>
      <c r="K783" s="27"/>
      <c r="L783" s="27"/>
      <c r="M783" s="27"/>
    </row>
    <row r="784" spans="1:13">
      <c r="A784" s="29">
        <v>28055</v>
      </c>
      <c r="B784" s="29" t="s">
        <v>672</v>
      </c>
      <c r="C784" s="29" t="s">
        <v>13</v>
      </c>
      <c r="D784" s="29">
        <v>46.09</v>
      </c>
      <c r="E784" s="29" t="s">
        <v>2300</v>
      </c>
      <c r="F784" s="29" t="s">
        <v>10</v>
      </c>
      <c r="G784" s="29" t="s">
        <v>2342</v>
      </c>
      <c r="H784" s="29" t="s">
        <v>2313</v>
      </c>
      <c r="I784" s="29" t="s">
        <v>2336</v>
      </c>
      <c r="J784" s="29" t="s">
        <v>2433</v>
      </c>
      <c r="K784" s="27"/>
      <c r="L784" s="27"/>
      <c r="M784" s="27"/>
    </row>
    <row r="785" spans="1:13">
      <c r="A785" s="29">
        <v>30481</v>
      </c>
      <c r="B785" s="29" t="s">
        <v>633</v>
      </c>
      <c r="C785" s="29" t="s">
        <v>13</v>
      </c>
      <c r="D785" s="29">
        <v>39</v>
      </c>
      <c r="E785" s="29" t="s">
        <v>2300</v>
      </c>
      <c r="F785" s="29" t="s">
        <v>10</v>
      </c>
      <c r="G785" s="29" t="s">
        <v>2312</v>
      </c>
      <c r="H785" s="29" t="s">
        <v>2313</v>
      </c>
      <c r="I785" s="29" t="s">
        <v>2316</v>
      </c>
      <c r="J785" s="29" t="s">
        <v>2425</v>
      </c>
      <c r="K785" s="27"/>
      <c r="L785" s="27"/>
      <c r="M785" s="27"/>
    </row>
    <row r="786" spans="1:13">
      <c r="A786" s="29">
        <v>26582</v>
      </c>
      <c r="B786" s="29" t="s">
        <v>1719</v>
      </c>
      <c r="C786" s="29" t="s">
        <v>15</v>
      </c>
      <c r="D786" s="29">
        <v>54.01</v>
      </c>
      <c r="E786" s="29" t="s">
        <v>2300</v>
      </c>
      <c r="F786" s="29" t="s">
        <v>10</v>
      </c>
      <c r="G786" s="29" t="s">
        <v>2342</v>
      </c>
      <c r="H786" s="29" t="s">
        <v>2313</v>
      </c>
      <c r="I786" s="29" t="s">
        <v>2339</v>
      </c>
      <c r="J786" s="29" t="s">
        <v>2429</v>
      </c>
      <c r="K786" s="27"/>
      <c r="L786" s="27"/>
      <c r="M786" s="27"/>
    </row>
    <row r="787" spans="1:13">
      <c r="A787" s="29">
        <v>12030</v>
      </c>
      <c r="B787" s="29" t="s">
        <v>2206</v>
      </c>
      <c r="C787" s="29" t="s">
        <v>15</v>
      </c>
      <c r="D787" s="29">
        <v>62.1</v>
      </c>
      <c r="E787" s="29" t="s">
        <v>2300</v>
      </c>
      <c r="F787" s="29" t="s">
        <v>10</v>
      </c>
      <c r="G787" s="29" t="s">
        <v>2312</v>
      </c>
      <c r="H787" s="29" t="s">
        <v>2313</v>
      </c>
      <c r="I787" s="29" t="s">
        <v>2343</v>
      </c>
      <c r="J787" s="29" t="s">
        <v>2435</v>
      </c>
      <c r="K787" s="27"/>
      <c r="L787" s="27"/>
      <c r="M787" s="27"/>
    </row>
    <row r="788" spans="1:13">
      <c r="A788" s="29">
        <v>31403</v>
      </c>
      <c r="B788" s="29" t="s">
        <v>1307</v>
      </c>
      <c r="C788" s="29" t="s">
        <v>15</v>
      </c>
      <c r="D788" s="29">
        <v>44.08</v>
      </c>
      <c r="E788" s="29" t="s">
        <v>2300</v>
      </c>
      <c r="F788" s="29" t="s">
        <v>10</v>
      </c>
      <c r="G788" s="29" t="s">
        <v>2312</v>
      </c>
      <c r="H788" s="29" t="s">
        <v>2313</v>
      </c>
      <c r="I788" s="29" t="s">
        <v>2336</v>
      </c>
      <c r="J788" s="29" t="s">
        <v>2433</v>
      </c>
      <c r="K788" s="27"/>
      <c r="L788" s="27"/>
      <c r="M788" s="27"/>
    </row>
    <row r="789" spans="1:13">
      <c r="A789" s="29">
        <v>32156</v>
      </c>
      <c r="B789" s="29" t="s">
        <v>1244</v>
      </c>
      <c r="C789" s="29" t="s">
        <v>15</v>
      </c>
      <c r="D789" s="29">
        <v>44</v>
      </c>
      <c r="E789" s="29" t="s">
        <v>2300</v>
      </c>
      <c r="F789" s="29" t="s">
        <v>10</v>
      </c>
      <c r="G789" s="29" t="s">
        <v>2312</v>
      </c>
      <c r="H789" s="29" t="s">
        <v>2313</v>
      </c>
      <c r="I789" s="29" t="s">
        <v>2332</v>
      </c>
      <c r="J789" s="29" t="s">
        <v>2452</v>
      </c>
      <c r="K789" s="27"/>
      <c r="L789" s="27"/>
      <c r="M789" s="27"/>
    </row>
    <row r="790" spans="1:13">
      <c r="A790" s="29">
        <v>25083</v>
      </c>
      <c r="B790" s="29" t="s">
        <v>935</v>
      </c>
      <c r="C790" s="29" t="s">
        <v>13</v>
      </c>
      <c r="D790" s="29">
        <v>60.09</v>
      </c>
      <c r="E790" s="29" t="s">
        <v>2300</v>
      </c>
      <c r="F790" s="29" t="s">
        <v>10</v>
      </c>
      <c r="G790" s="29" t="s">
        <v>2312</v>
      </c>
      <c r="H790" s="29" t="s">
        <v>2313</v>
      </c>
      <c r="I790" s="29" t="s">
        <v>2339</v>
      </c>
      <c r="J790" s="29" t="s">
        <v>2429</v>
      </c>
      <c r="K790" s="27"/>
      <c r="L790" s="27"/>
      <c r="M790" s="27"/>
    </row>
    <row r="791" spans="1:13">
      <c r="A791" s="29">
        <v>21877</v>
      </c>
      <c r="B791" s="29" t="s">
        <v>2139</v>
      </c>
      <c r="C791" s="29" t="s">
        <v>15</v>
      </c>
      <c r="D791" s="29">
        <v>65.03</v>
      </c>
      <c r="E791" s="29" t="s">
        <v>2300</v>
      </c>
      <c r="F791" s="29" t="s">
        <v>10</v>
      </c>
      <c r="G791" s="29" t="s">
        <v>2312</v>
      </c>
      <c r="H791" s="29" t="s">
        <v>2313</v>
      </c>
      <c r="I791" s="29" t="s">
        <v>2320</v>
      </c>
      <c r="J791" s="29" t="s">
        <v>2432</v>
      </c>
      <c r="K791" s="27"/>
      <c r="L791" s="27"/>
      <c r="M791" s="27"/>
    </row>
    <row r="792" spans="1:13">
      <c r="A792" s="29">
        <v>12060</v>
      </c>
      <c r="B792" s="29" t="s">
        <v>1172</v>
      </c>
      <c r="C792" s="29" t="s">
        <v>13</v>
      </c>
      <c r="D792" s="29">
        <v>68.040000000000006</v>
      </c>
      <c r="E792" s="29" t="s">
        <v>2300</v>
      </c>
      <c r="F792" s="29" t="s">
        <v>10</v>
      </c>
      <c r="G792" s="29" t="s">
        <v>2312</v>
      </c>
      <c r="H792" s="29" t="s">
        <v>2313</v>
      </c>
      <c r="I792" s="29" t="s">
        <v>2320</v>
      </c>
      <c r="J792" s="29" t="s">
        <v>2432</v>
      </c>
      <c r="K792" s="27"/>
      <c r="L792" s="27"/>
      <c r="M792" s="27"/>
    </row>
    <row r="793" spans="1:13">
      <c r="A793" s="29">
        <v>30669</v>
      </c>
      <c r="B793" s="29" t="s">
        <v>1388</v>
      </c>
      <c r="C793" s="29" t="s">
        <v>15</v>
      </c>
      <c r="D793" s="29">
        <v>53.06</v>
      </c>
      <c r="E793" s="29" t="s">
        <v>2300</v>
      </c>
      <c r="F793" s="29" t="s">
        <v>10</v>
      </c>
      <c r="G793" s="29" t="s">
        <v>2342</v>
      </c>
      <c r="H793" s="29" t="s">
        <v>2313</v>
      </c>
      <c r="I793" s="29" t="s">
        <v>2346</v>
      </c>
      <c r="J793" s="29" t="s">
        <v>2446</v>
      </c>
      <c r="K793" s="27"/>
      <c r="L793" s="27"/>
      <c r="M793" s="27"/>
    </row>
    <row r="794" spans="1:13">
      <c r="A794" s="29">
        <v>29952</v>
      </c>
      <c r="B794" s="29" t="s">
        <v>460</v>
      </c>
      <c r="C794" s="29" t="s">
        <v>13</v>
      </c>
      <c r="D794" s="29">
        <v>37.11</v>
      </c>
      <c r="E794" s="29" t="s">
        <v>2300</v>
      </c>
      <c r="F794" s="29" t="s">
        <v>10</v>
      </c>
      <c r="G794" s="29" t="s">
        <v>2312</v>
      </c>
      <c r="H794" s="29" t="s">
        <v>2313</v>
      </c>
      <c r="I794" s="29" t="s">
        <v>2336</v>
      </c>
      <c r="J794" s="29" t="s">
        <v>2433</v>
      </c>
      <c r="K794" s="27"/>
      <c r="L794" s="27"/>
      <c r="M794" s="27"/>
    </row>
    <row r="795" spans="1:13">
      <c r="A795" s="29">
        <v>21331</v>
      </c>
      <c r="B795" s="29" t="s">
        <v>2242</v>
      </c>
      <c r="C795" s="29" t="s">
        <v>15</v>
      </c>
      <c r="D795" s="29">
        <v>77.03</v>
      </c>
      <c r="E795" s="29" t="s">
        <v>2300</v>
      </c>
      <c r="F795" s="29" t="s">
        <v>10</v>
      </c>
      <c r="G795" s="29" t="s">
        <v>2312</v>
      </c>
      <c r="H795" s="29" t="s">
        <v>2313</v>
      </c>
      <c r="I795" s="29" t="s">
        <v>2339</v>
      </c>
      <c r="J795" s="29" t="s">
        <v>2429</v>
      </c>
      <c r="K795" s="27"/>
      <c r="L795" s="27"/>
      <c r="M795" s="27"/>
    </row>
    <row r="796" spans="1:13">
      <c r="A796" s="29">
        <v>31228</v>
      </c>
      <c r="B796" s="29" t="s">
        <v>521</v>
      </c>
      <c r="C796" s="29" t="s">
        <v>13</v>
      </c>
      <c r="D796" s="29">
        <v>51.04</v>
      </c>
      <c r="E796" s="29" t="s">
        <v>2300</v>
      </c>
      <c r="F796" s="29" t="s">
        <v>10</v>
      </c>
      <c r="G796" s="29" t="s">
        <v>2312</v>
      </c>
      <c r="H796" s="29" t="s">
        <v>2313</v>
      </c>
      <c r="I796" s="29" t="s">
        <v>2320</v>
      </c>
      <c r="J796" s="29" t="s">
        <v>2432</v>
      </c>
      <c r="K796" s="27"/>
      <c r="L796" s="27"/>
      <c r="M796" s="27"/>
    </row>
    <row r="797" spans="1:13">
      <c r="A797" s="29">
        <v>23642</v>
      </c>
      <c r="B797" s="29" t="s">
        <v>1864</v>
      </c>
      <c r="C797" s="29" t="s">
        <v>15</v>
      </c>
      <c r="D797" s="29">
        <v>79.02</v>
      </c>
      <c r="E797" s="29" t="s">
        <v>2300</v>
      </c>
      <c r="F797" s="29" t="s">
        <v>10</v>
      </c>
      <c r="G797" s="29" t="s">
        <v>2342</v>
      </c>
      <c r="H797" s="29" t="s">
        <v>2313</v>
      </c>
      <c r="I797" s="29" t="s">
        <v>2336</v>
      </c>
      <c r="J797" s="29" t="s">
        <v>2433</v>
      </c>
      <c r="K797" s="27"/>
      <c r="L797" s="27"/>
      <c r="M797" s="27"/>
    </row>
    <row r="798" spans="1:13">
      <c r="A798" s="29">
        <v>27822</v>
      </c>
      <c r="B798" s="29" t="s">
        <v>842</v>
      </c>
      <c r="C798" s="29" t="s">
        <v>13</v>
      </c>
      <c r="D798" s="29">
        <v>66.02</v>
      </c>
      <c r="E798" s="29" t="s">
        <v>2300</v>
      </c>
      <c r="F798" s="29" t="s">
        <v>10</v>
      </c>
      <c r="G798" s="29" t="s">
        <v>2312</v>
      </c>
      <c r="H798" s="29" t="s">
        <v>2313</v>
      </c>
      <c r="I798" s="29" t="s">
        <v>2340</v>
      </c>
      <c r="J798" s="29" t="s">
        <v>2426</v>
      </c>
      <c r="K798" s="27"/>
      <c r="L798" s="27"/>
      <c r="M798" s="27"/>
    </row>
    <row r="799" spans="1:13">
      <c r="A799" s="29">
        <v>28418</v>
      </c>
      <c r="B799" s="29" t="s">
        <v>811</v>
      </c>
      <c r="C799" s="29" t="s">
        <v>13</v>
      </c>
      <c r="D799" s="29">
        <v>38.090000000000003</v>
      </c>
      <c r="E799" s="29" t="s">
        <v>2300</v>
      </c>
      <c r="F799" s="29" t="s">
        <v>10</v>
      </c>
      <c r="G799" s="29" t="s">
        <v>2345</v>
      </c>
      <c r="H799" s="29" t="s">
        <v>2328</v>
      </c>
      <c r="I799" s="29" t="s">
        <v>2314</v>
      </c>
      <c r="J799" s="29" t="s">
        <v>2427</v>
      </c>
      <c r="K799" s="27"/>
      <c r="L799" s="27"/>
      <c r="M799" s="27"/>
    </row>
    <row r="800" spans="1:13">
      <c r="A800" s="29">
        <v>29127</v>
      </c>
      <c r="B800" s="29" t="s">
        <v>1409</v>
      </c>
      <c r="C800" s="29" t="s">
        <v>15</v>
      </c>
      <c r="D800" s="29">
        <v>50.08</v>
      </c>
      <c r="E800" s="29" t="s">
        <v>2300</v>
      </c>
      <c r="F800" s="29" t="s">
        <v>10</v>
      </c>
      <c r="G800" s="29" t="s">
        <v>2312</v>
      </c>
      <c r="H800" s="29" t="s">
        <v>2313</v>
      </c>
      <c r="I800" s="29" t="s">
        <v>2318</v>
      </c>
      <c r="J800" s="29" t="s">
        <v>2428</v>
      </c>
      <c r="K800" s="27"/>
      <c r="L800" s="27"/>
      <c r="M800" s="27"/>
    </row>
    <row r="801" spans="1:13">
      <c r="A801" s="29">
        <v>28866</v>
      </c>
      <c r="B801" s="29" t="s">
        <v>771</v>
      </c>
      <c r="C801" s="29" t="s">
        <v>13</v>
      </c>
      <c r="D801" s="29">
        <v>41.09</v>
      </c>
      <c r="E801" s="29" t="s">
        <v>2300</v>
      </c>
      <c r="F801" s="29" t="s">
        <v>10</v>
      </c>
      <c r="G801" s="29" t="s">
        <v>2345</v>
      </c>
      <c r="H801" s="29" t="s">
        <v>2328</v>
      </c>
      <c r="I801" s="29" t="s">
        <v>2357</v>
      </c>
      <c r="J801" s="29" t="s">
        <v>2430</v>
      </c>
      <c r="K801" s="27"/>
      <c r="L801" s="27"/>
      <c r="M801" s="27"/>
    </row>
    <row r="802" spans="1:13">
      <c r="A802" s="29">
        <v>31657</v>
      </c>
      <c r="B802" s="29" t="s">
        <v>1282</v>
      </c>
      <c r="C802" s="29" t="s">
        <v>15</v>
      </c>
      <c r="D802" s="29">
        <v>47.09</v>
      </c>
      <c r="E802" s="29" t="s">
        <v>2300</v>
      </c>
      <c r="F802" s="29" t="s">
        <v>10</v>
      </c>
      <c r="G802" s="29" t="s">
        <v>2312</v>
      </c>
      <c r="H802" s="29" t="s">
        <v>2313</v>
      </c>
      <c r="I802" s="29" t="s">
        <v>2314</v>
      </c>
      <c r="J802" s="29" t="s">
        <v>2427</v>
      </c>
      <c r="K802" s="27"/>
      <c r="L802" s="27"/>
      <c r="M802" s="27"/>
    </row>
    <row r="803" spans="1:13">
      <c r="A803" s="29">
        <v>28371</v>
      </c>
      <c r="B803" s="29" t="s">
        <v>815</v>
      </c>
      <c r="C803" s="29" t="s">
        <v>13</v>
      </c>
      <c r="D803" s="29">
        <v>55.08</v>
      </c>
      <c r="E803" s="29" t="s">
        <v>2300</v>
      </c>
      <c r="F803" s="29" t="s">
        <v>10</v>
      </c>
      <c r="G803" s="29" t="s">
        <v>2312</v>
      </c>
      <c r="H803" s="29" t="s">
        <v>2313</v>
      </c>
      <c r="I803" s="29" t="s">
        <v>2336</v>
      </c>
      <c r="J803" s="29" t="s">
        <v>2433</v>
      </c>
      <c r="K803" s="27"/>
      <c r="L803" s="27"/>
      <c r="M803" s="27"/>
    </row>
    <row r="804" spans="1:13">
      <c r="A804" s="29">
        <v>29056</v>
      </c>
      <c r="B804" s="29" t="s">
        <v>775</v>
      </c>
      <c r="C804" s="29" t="s">
        <v>13</v>
      </c>
      <c r="D804" s="29">
        <v>63.1</v>
      </c>
      <c r="E804" s="29" t="s">
        <v>2300</v>
      </c>
      <c r="F804" s="29" t="s">
        <v>10</v>
      </c>
      <c r="G804" s="29" t="s">
        <v>2312</v>
      </c>
      <c r="H804" s="29" t="s">
        <v>2313</v>
      </c>
      <c r="I804" s="29" t="s">
        <v>2314</v>
      </c>
      <c r="J804" s="29" t="s">
        <v>2427</v>
      </c>
      <c r="K804" s="27"/>
      <c r="L804" s="27"/>
      <c r="M804" s="27"/>
    </row>
    <row r="805" spans="1:13">
      <c r="A805" s="29">
        <v>12197</v>
      </c>
      <c r="B805" s="29" t="s">
        <v>2290</v>
      </c>
      <c r="C805" s="29" t="s">
        <v>15</v>
      </c>
      <c r="D805" s="29">
        <v>72.02</v>
      </c>
      <c r="E805" s="29" t="s">
        <v>2300</v>
      </c>
      <c r="F805" s="29" t="s">
        <v>10</v>
      </c>
      <c r="G805" s="29" t="s">
        <v>2312</v>
      </c>
      <c r="H805" s="29" t="s">
        <v>2313</v>
      </c>
      <c r="I805" s="29" t="s">
        <v>2325</v>
      </c>
      <c r="J805" s="29" t="s">
        <v>2434</v>
      </c>
      <c r="K805" s="27"/>
      <c r="L805" s="27"/>
      <c r="M805" s="27"/>
    </row>
    <row r="806" spans="1:13">
      <c r="A806" s="29">
        <v>28085</v>
      </c>
      <c r="B806" s="29" t="s">
        <v>1630</v>
      </c>
      <c r="C806" s="29" t="s">
        <v>15</v>
      </c>
      <c r="D806" s="29">
        <v>58</v>
      </c>
      <c r="E806" s="29" t="s">
        <v>2300</v>
      </c>
      <c r="F806" s="29" t="s">
        <v>10</v>
      </c>
      <c r="G806" s="29" t="s">
        <v>2312</v>
      </c>
      <c r="H806" s="29" t="s">
        <v>2313</v>
      </c>
      <c r="I806" s="29" t="s">
        <v>2336</v>
      </c>
      <c r="J806" s="29" t="s">
        <v>2433</v>
      </c>
      <c r="K806" s="27"/>
      <c r="L806" s="27"/>
      <c r="M806" s="27"/>
    </row>
    <row r="807" spans="1:13">
      <c r="A807" s="29">
        <v>22223</v>
      </c>
      <c r="B807" s="29" t="s">
        <v>1957</v>
      </c>
      <c r="C807" s="29" t="s">
        <v>15</v>
      </c>
      <c r="D807" s="29">
        <v>60</v>
      </c>
      <c r="E807" s="29" t="s">
        <v>2300</v>
      </c>
      <c r="F807" s="29" t="s">
        <v>10</v>
      </c>
      <c r="G807" s="29" t="s">
        <v>2312</v>
      </c>
      <c r="H807" s="29" t="s">
        <v>2313</v>
      </c>
      <c r="I807" s="29" t="s">
        <v>2339</v>
      </c>
      <c r="J807" s="29" t="s">
        <v>2429</v>
      </c>
      <c r="K807" s="27"/>
      <c r="L807" s="27"/>
      <c r="M807" s="27"/>
    </row>
    <row r="808" spans="1:13">
      <c r="A808" s="29">
        <v>29689</v>
      </c>
      <c r="B808" s="29" t="s">
        <v>601</v>
      </c>
      <c r="C808" s="29" t="s">
        <v>13</v>
      </c>
      <c r="D808" s="29">
        <v>62.1</v>
      </c>
      <c r="E808" s="29" t="s">
        <v>2300</v>
      </c>
      <c r="F808" s="29" t="s">
        <v>10</v>
      </c>
      <c r="G808" s="29" t="s">
        <v>2312</v>
      </c>
      <c r="H808" s="29" t="s">
        <v>2313</v>
      </c>
      <c r="I808" s="29" t="s">
        <v>2316</v>
      </c>
      <c r="J808" s="29" t="s">
        <v>2425</v>
      </c>
      <c r="K808" s="27"/>
      <c r="L808" s="27"/>
      <c r="M808" s="27"/>
    </row>
    <row r="809" spans="1:13">
      <c r="A809" s="29">
        <v>21625</v>
      </c>
      <c r="B809" s="29" t="s">
        <v>2049</v>
      </c>
      <c r="C809" s="29" t="s">
        <v>15</v>
      </c>
      <c r="D809" s="29">
        <v>58.03</v>
      </c>
      <c r="E809" s="29" t="s">
        <v>2300</v>
      </c>
      <c r="F809" s="29" t="s">
        <v>10</v>
      </c>
      <c r="G809" s="29" t="s">
        <v>2312</v>
      </c>
      <c r="H809" s="29" t="s">
        <v>2313</v>
      </c>
      <c r="I809" s="29" t="s">
        <v>2343</v>
      </c>
      <c r="J809" s="29" t="s">
        <v>2435</v>
      </c>
      <c r="K809" s="27"/>
      <c r="L809" s="27"/>
      <c r="M809" s="27"/>
    </row>
    <row r="810" spans="1:13">
      <c r="A810" s="29">
        <v>12201</v>
      </c>
      <c r="B810" s="29" t="s">
        <v>2091</v>
      </c>
      <c r="C810" s="29" t="s">
        <v>15</v>
      </c>
      <c r="D810" s="29">
        <v>75.010000000000005</v>
      </c>
      <c r="E810" s="29" t="s">
        <v>2300</v>
      </c>
      <c r="F810" s="29" t="s">
        <v>10</v>
      </c>
      <c r="G810" s="29" t="s">
        <v>2312</v>
      </c>
      <c r="H810" s="29" t="s">
        <v>2313</v>
      </c>
      <c r="I810" s="29" t="s">
        <v>2340</v>
      </c>
      <c r="J810" s="29" t="s">
        <v>2426</v>
      </c>
      <c r="K810" s="27"/>
      <c r="L810" s="27"/>
      <c r="M810" s="27"/>
    </row>
    <row r="811" spans="1:13">
      <c r="A811" s="29">
        <v>23840</v>
      </c>
      <c r="B811" s="29" t="s">
        <v>1845</v>
      </c>
      <c r="C811" s="29" t="s">
        <v>15</v>
      </c>
      <c r="D811" s="29">
        <v>60.07</v>
      </c>
      <c r="E811" s="29" t="s">
        <v>2300</v>
      </c>
      <c r="F811" s="29" t="s">
        <v>10</v>
      </c>
      <c r="G811" s="29" t="s">
        <v>2312</v>
      </c>
      <c r="H811" s="29" t="s">
        <v>2313</v>
      </c>
      <c r="I811" s="29" t="s">
        <v>2320</v>
      </c>
      <c r="J811" s="29" t="s">
        <v>2432</v>
      </c>
      <c r="K811" s="27"/>
      <c r="L811" s="27"/>
      <c r="M811" s="27"/>
    </row>
    <row r="812" spans="1:13">
      <c r="A812" s="29">
        <v>22034</v>
      </c>
      <c r="B812" s="29" t="s">
        <v>1994</v>
      </c>
      <c r="C812" s="29" t="s">
        <v>15</v>
      </c>
      <c r="D812" s="29">
        <v>59.06</v>
      </c>
      <c r="E812" s="29" t="s">
        <v>2300</v>
      </c>
      <c r="F812" s="29" t="s">
        <v>10</v>
      </c>
      <c r="G812" s="29" t="s">
        <v>2312</v>
      </c>
      <c r="H812" s="29" t="s">
        <v>2313</v>
      </c>
      <c r="I812" s="29" t="s">
        <v>2350</v>
      </c>
      <c r="J812" s="29" t="s">
        <v>2441</v>
      </c>
      <c r="K812" s="27"/>
      <c r="L812" s="27"/>
      <c r="M812" s="27"/>
    </row>
    <row r="813" spans="1:13">
      <c r="A813" s="29">
        <v>30039</v>
      </c>
      <c r="B813" s="29" t="s">
        <v>1300</v>
      </c>
      <c r="C813" s="29" t="s">
        <v>15</v>
      </c>
      <c r="D813" s="29">
        <v>77.099999999999994</v>
      </c>
      <c r="E813" s="29" t="s">
        <v>2300</v>
      </c>
      <c r="F813" s="29" t="s">
        <v>10</v>
      </c>
      <c r="G813" s="29" t="s">
        <v>2312</v>
      </c>
      <c r="H813" s="29" t="s">
        <v>2313</v>
      </c>
      <c r="I813" s="29" t="s">
        <v>2339</v>
      </c>
      <c r="J813" s="29" t="s">
        <v>2429</v>
      </c>
      <c r="K813" s="27"/>
      <c r="L813" s="27"/>
      <c r="M813" s="27"/>
    </row>
    <row r="814" spans="1:13">
      <c r="A814" s="29">
        <v>28808</v>
      </c>
      <c r="B814" s="29" t="s">
        <v>788</v>
      </c>
      <c r="C814" s="29" t="s">
        <v>13</v>
      </c>
      <c r="D814" s="29">
        <v>43.03</v>
      </c>
      <c r="E814" s="29" t="s">
        <v>2300</v>
      </c>
      <c r="F814" s="29" t="s">
        <v>10</v>
      </c>
      <c r="G814" s="29" t="s">
        <v>2312</v>
      </c>
      <c r="H814" s="29" t="s">
        <v>2313</v>
      </c>
      <c r="I814" s="29" t="s">
        <v>2318</v>
      </c>
      <c r="J814" s="29" t="s">
        <v>2428</v>
      </c>
      <c r="K814" s="27"/>
      <c r="L814" s="27"/>
      <c r="M814" s="27"/>
    </row>
    <row r="815" spans="1:13">
      <c r="A815" s="29">
        <v>29290</v>
      </c>
      <c r="B815" s="29" t="s">
        <v>1508</v>
      </c>
      <c r="C815" s="29" t="s">
        <v>15</v>
      </c>
      <c r="D815" s="29">
        <v>50</v>
      </c>
      <c r="E815" s="29" t="s">
        <v>2300</v>
      </c>
      <c r="F815" s="29" t="s">
        <v>10</v>
      </c>
      <c r="G815" s="29" t="s">
        <v>2312</v>
      </c>
      <c r="H815" s="29" t="s">
        <v>2313</v>
      </c>
      <c r="I815" s="29" t="s">
        <v>2336</v>
      </c>
      <c r="J815" s="29" t="s">
        <v>2433</v>
      </c>
      <c r="K815" s="27"/>
      <c r="L815" s="27"/>
      <c r="M815" s="27"/>
    </row>
    <row r="816" spans="1:13">
      <c r="A816" s="29">
        <v>26383</v>
      </c>
      <c r="B816" s="29" t="s">
        <v>922</v>
      </c>
      <c r="C816" s="29" t="s">
        <v>13</v>
      </c>
      <c r="D816" s="29">
        <v>52.04</v>
      </c>
      <c r="E816" s="29" t="s">
        <v>2300</v>
      </c>
      <c r="F816" s="29" t="s">
        <v>10</v>
      </c>
      <c r="G816" s="29" t="s">
        <v>2312</v>
      </c>
      <c r="H816" s="29" t="s">
        <v>2313</v>
      </c>
      <c r="I816" s="29" t="s">
        <v>2340</v>
      </c>
      <c r="J816" s="29" t="s">
        <v>2426</v>
      </c>
      <c r="K816" s="27"/>
      <c r="L816" s="27"/>
      <c r="M816" s="27"/>
    </row>
    <row r="817" spans="1:13">
      <c r="A817" s="29">
        <v>29401</v>
      </c>
      <c r="B817" s="29" t="s">
        <v>1501</v>
      </c>
      <c r="C817" s="29" t="s">
        <v>15</v>
      </c>
      <c r="D817" s="29">
        <v>63.1</v>
      </c>
      <c r="E817" s="29" t="s">
        <v>2300</v>
      </c>
      <c r="F817" s="29" t="s">
        <v>10</v>
      </c>
      <c r="G817" s="29" t="s">
        <v>2312</v>
      </c>
      <c r="H817" s="29" t="s">
        <v>2313</v>
      </c>
      <c r="I817" s="29" t="s">
        <v>2314</v>
      </c>
      <c r="J817" s="29" t="s">
        <v>2427</v>
      </c>
      <c r="K817" s="27"/>
      <c r="L817" s="27"/>
      <c r="M817" s="27"/>
    </row>
    <row r="818" spans="1:13">
      <c r="A818" s="29">
        <v>22847</v>
      </c>
      <c r="B818" s="29" t="s">
        <v>1062</v>
      </c>
      <c r="C818" s="29" t="s">
        <v>13</v>
      </c>
      <c r="D818" s="29">
        <v>57.06</v>
      </c>
      <c r="E818" s="29" t="s">
        <v>2300</v>
      </c>
      <c r="F818" s="29" t="s">
        <v>10</v>
      </c>
      <c r="G818" s="29" t="s">
        <v>2345</v>
      </c>
      <c r="H818" s="29" t="s">
        <v>2328</v>
      </c>
      <c r="I818" s="29" t="s">
        <v>2318</v>
      </c>
      <c r="J818" s="29" t="s">
        <v>2428</v>
      </c>
      <c r="K818" s="27"/>
      <c r="L818" s="27"/>
      <c r="M818" s="27"/>
    </row>
    <row r="819" spans="1:13">
      <c r="A819" s="29">
        <v>27746</v>
      </c>
      <c r="B819" s="29" t="s">
        <v>1668</v>
      </c>
      <c r="C819" s="29" t="s">
        <v>15</v>
      </c>
      <c r="D819" s="29">
        <v>61.09</v>
      </c>
      <c r="E819" s="29" t="s">
        <v>2300</v>
      </c>
      <c r="F819" s="29" t="s">
        <v>10</v>
      </c>
      <c r="G819" s="29" t="s">
        <v>2312</v>
      </c>
      <c r="H819" s="29" t="s">
        <v>2313</v>
      </c>
      <c r="I819" s="29" t="s">
        <v>2318</v>
      </c>
      <c r="J819" s="29" t="s">
        <v>2428</v>
      </c>
      <c r="K819" s="27"/>
      <c r="L819" s="27"/>
      <c r="M819" s="27"/>
    </row>
    <row r="820" spans="1:13">
      <c r="A820" s="29">
        <v>12258</v>
      </c>
      <c r="B820" s="29" t="s">
        <v>2190</v>
      </c>
      <c r="C820" s="29" t="s">
        <v>15</v>
      </c>
      <c r="D820" s="29">
        <v>58.1</v>
      </c>
      <c r="E820" s="29" t="s">
        <v>2300</v>
      </c>
      <c r="F820" s="29" t="s">
        <v>10</v>
      </c>
      <c r="G820" s="29" t="s">
        <v>2312</v>
      </c>
      <c r="H820" s="29" t="s">
        <v>2313</v>
      </c>
      <c r="I820" s="29" t="s">
        <v>2343</v>
      </c>
      <c r="J820" s="29" t="s">
        <v>2435</v>
      </c>
      <c r="K820" s="27"/>
      <c r="L820" s="27"/>
      <c r="M820" s="27"/>
    </row>
    <row r="821" spans="1:13">
      <c r="A821" s="29">
        <v>28790</v>
      </c>
      <c r="B821" s="29" t="s">
        <v>792</v>
      </c>
      <c r="C821" s="29" t="s">
        <v>13</v>
      </c>
      <c r="D821" s="29">
        <v>42.1</v>
      </c>
      <c r="E821" s="29" t="s">
        <v>2300</v>
      </c>
      <c r="F821" s="29" t="s">
        <v>10</v>
      </c>
      <c r="G821" s="29" t="s">
        <v>2312</v>
      </c>
      <c r="H821" s="29" t="s">
        <v>2313</v>
      </c>
      <c r="I821" s="29" t="s">
        <v>2316</v>
      </c>
      <c r="J821" s="29" t="s">
        <v>2425</v>
      </c>
      <c r="K821" s="27"/>
      <c r="L821" s="27"/>
      <c r="M821" s="27"/>
    </row>
    <row r="822" spans="1:13">
      <c r="A822" s="29">
        <v>31515</v>
      </c>
      <c r="B822" s="29" t="s">
        <v>1290</v>
      </c>
      <c r="C822" s="29" t="s">
        <v>15</v>
      </c>
      <c r="D822" s="29">
        <v>45.06</v>
      </c>
      <c r="E822" s="29" t="s">
        <v>2300</v>
      </c>
      <c r="F822" s="29" t="s">
        <v>10</v>
      </c>
      <c r="G822" s="29" t="s">
        <v>2312</v>
      </c>
      <c r="H822" s="29" t="s">
        <v>2313</v>
      </c>
      <c r="I822" s="29" t="s">
        <v>2339</v>
      </c>
      <c r="J822" s="29" t="s">
        <v>2429</v>
      </c>
      <c r="K822" s="27"/>
      <c r="L822" s="27"/>
      <c r="M822" s="27"/>
    </row>
    <row r="823" spans="1:13">
      <c r="A823" s="29">
        <v>27513</v>
      </c>
      <c r="B823" s="29" t="s">
        <v>1176</v>
      </c>
      <c r="C823" s="29" t="s">
        <v>15</v>
      </c>
      <c r="D823" s="29">
        <v>77.06</v>
      </c>
      <c r="E823" s="29" t="s">
        <v>2300</v>
      </c>
      <c r="F823" s="29" t="s">
        <v>10</v>
      </c>
      <c r="G823" s="29" t="s">
        <v>2312</v>
      </c>
      <c r="H823" s="29" t="s">
        <v>2313</v>
      </c>
      <c r="I823" s="29" t="s">
        <v>2320</v>
      </c>
      <c r="J823" s="29" t="s">
        <v>2432</v>
      </c>
      <c r="K823" s="27"/>
      <c r="L823" s="27"/>
      <c r="M823" s="27"/>
    </row>
    <row r="824" spans="1:13">
      <c r="A824" s="29">
        <v>25272</v>
      </c>
      <c r="B824" s="29" t="s">
        <v>936</v>
      </c>
      <c r="C824" s="29" t="s">
        <v>13</v>
      </c>
      <c r="D824" s="29">
        <v>67.11</v>
      </c>
      <c r="E824" s="29" t="s">
        <v>2300</v>
      </c>
      <c r="F824" s="29" t="s">
        <v>10</v>
      </c>
      <c r="G824" s="29" t="s">
        <v>2312</v>
      </c>
      <c r="H824" s="29" t="s">
        <v>2313</v>
      </c>
      <c r="I824" s="29" t="s">
        <v>2339</v>
      </c>
      <c r="J824" s="29" t="s">
        <v>2429</v>
      </c>
      <c r="K824" s="27"/>
      <c r="L824" s="27"/>
      <c r="M824" s="27"/>
    </row>
    <row r="825" spans="1:13">
      <c r="A825" s="29">
        <v>27860</v>
      </c>
      <c r="B825" s="29" t="s">
        <v>1549</v>
      </c>
      <c r="C825" s="29" t="s">
        <v>15</v>
      </c>
      <c r="D825" s="29">
        <v>51.02</v>
      </c>
      <c r="E825" s="29" t="s">
        <v>2300</v>
      </c>
      <c r="F825" s="29" t="s">
        <v>10</v>
      </c>
      <c r="G825" s="29" t="s">
        <v>2312</v>
      </c>
      <c r="H825" s="29" t="s">
        <v>2313</v>
      </c>
      <c r="I825" s="29" t="s">
        <v>2318</v>
      </c>
      <c r="J825" s="29" t="s">
        <v>2428</v>
      </c>
      <c r="K825" s="27"/>
      <c r="L825" s="27"/>
      <c r="M825" s="27"/>
    </row>
    <row r="826" spans="1:13">
      <c r="A826" s="29">
        <v>31638</v>
      </c>
      <c r="B826" s="29" t="s">
        <v>1281</v>
      </c>
      <c r="C826" s="29" t="s">
        <v>15</v>
      </c>
      <c r="D826" s="29">
        <v>45.07</v>
      </c>
      <c r="E826" s="29" t="s">
        <v>2300</v>
      </c>
      <c r="F826" s="29" t="s">
        <v>10</v>
      </c>
      <c r="G826" s="29" t="s">
        <v>2312</v>
      </c>
      <c r="H826" s="29" t="s">
        <v>2313</v>
      </c>
      <c r="I826" s="29" t="s">
        <v>2346</v>
      </c>
      <c r="J826" s="29" t="s">
        <v>2446</v>
      </c>
      <c r="K826" s="27"/>
      <c r="L826" s="27"/>
      <c r="M826" s="27"/>
    </row>
    <row r="827" spans="1:13">
      <c r="A827" s="29">
        <v>27546</v>
      </c>
      <c r="B827" s="29" t="s">
        <v>1679</v>
      </c>
      <c r="C827" s="29" t="s">
        <v>15</v>
      </c>
      <c r="D827" s="29">
        <v>55.01</v>
      </c>
      <c r="E827" s="29" t="s">
        <v>2300</v>
      </c>
      <c r="F827" s="29" t="s">
        <v>10</v>
      </c>
      <c r="G827" s="29" t="s">
        <v>2342</v>
      </c>
      <c r="H827" s="29" t="s">
        <v>2313</v>
      </c>
      <c r="I827" s="29" t="s">
        <v>2318</v>
      </c>
      <c r="J827" s="29" t="s">
        <v>2428</v>
      </c>
      <c r="K827" s="27"/>
      <c r="L827" s="27"/>
      <c r="M827" s="27"/>
    </row>
    <row r="828" spans="1:13">
      <c r="A828" s="29">
        <v>29999</v>
      </c>
      <c r="B828" s="29" t="s">
        <v>690</v>
      </c>
      <c r="C828" s="29" t="s">
        <v>13</v>
      </c>
      <c r="D828" s="29">
        <v>51.08</v>
      </c>
      <c r="E828" s="29" t="s">
        <v>2300</v>
      </c>
      <c r="F828" s="29" t="s">
        <v>10</v>
      </c>
      <c r="G828" s="29" t="s">
        <v>2342</v>
      </c>
      <c r="H828" s="29" t="s">
        <v>2313</v>
      </c>
      <c r="I828" s="29" t="s">
        <v>2316</v>
      </c>
      <c r="J828" s="29" t="s">
        <v>2425</v>
      </c>
      <c r="K828" s="27"/>
      <c r="L828" s="27"/>
      <c r="M828" s="27"/>
    </row>
    <row r="829" spans="1:13">
      <c r="A829" s="29">
        <v>29153</v>
      </c>
      <c r="B829" s="29" t="s">
        <v>750</v>
      </c>
      <c r="C829" s="29" t="s">
        <v>13</v>
      </c>
      <c r="D829" s="29">
        <v>48</v>
      </c>
      <c r="E829" s="29" t="s">
        <v>2300</v>
      </c>
      <c r="F829" s="29" t="s">
        <v>10</v>
      </c>
      <c r="G829" s="29" t="s">
        <v>2342</v>
      </c>
      <c r="H829" s="29" t="s">
        <v>2313</v>
      </c>
      <c r="I829" s="29" t="s">
        <v>2318</v>
      </c>
      <c r="J829" s="29" t="s">
        <v>2428</v>
      </c>
      <c r="K829" s="27"/>
      <c r="L829" s="27"/>
      <c r="M829" s="27"/>
    </row>
    <row r="830" spans="1:13">
      <c r="A830" s="29">
        <v>29726</v>
      </c>
      <c r="B830" s="29" t="s">
        <v>451</v>
      </c>
      <c r="C830" s="29" t="s">
        <v>13</v>
      </c>
      <c r="D830" s="29">
        <v>48.06</v>
      </c>
      <c r="E830" s="29" t="s">
        <v>2300</v>
      </c>
      <c r="F830" s="29" t="s">
        <v>10</v>
      </c>
      <c r="G830" s="29" t="s">
        <v>2312</v>
      </c>
      <c r="H830" s="29" t="s">
        <v>2313</v>
      </c>
      <c r="I830" s="29" t="s">
        <v>2314</v>
      </c>
      <c r="J830" s="29" t="s">
        <v>2427</v>
      </c>
      <c r="K830" s="27"/>
      <c r="L830" s="27"/>
      <c r="M830" s="27"/>
    </row>
    <row r="831" spans="1:13">
      <c r="A831" s="29">
        <v>30963</v>
      </c>
      <c r="B831" s="29" t="s">
        <v>568</v>
      </c>
      <c r="C831" s="29" t="s">
        <v>13</v>
      </c>
      <c r="D831" s="29">
        <v>38.03</v>
      </c>
      <c r="E831" s="29" t="s">
        <v>2300</v>
      </c>
      <c r="F831" s="29" t="s">
        <v>10</v>
      </c>
      <c r="G831" s="29" t="s">
        <v>2359</v>
      </c>
      <c r="H831" s="29" t="s">
        <v>2313</v>
      </c>
      <c r="I831" s="29" t="s">
        <v>2314</v>
      </c>
      <c r="J831" s="29" t="s">
        <v>2427</v>
      </c>
      <c r="K831" s="27"/>
      <c r="L831" s="27"/>
      <c r="M831" s="27"/>
    </row>
    <row r="832" spans="1:13">
      <c r="A832" s="29">
        <v>32291</v>
      </c>
      <c r="B832" s="29" t="s">
        <v>480</v>
      </c>
      <c r="C832" s="29" t="s">
        <v>13</v>
      </c>
      <c r="D832" s="29">
        <v>60.06</v>
      </c>
      <c r="E832" s="29" t="s">
        <v>2300</v>
      </c>
      <c r="F832" s="29" t="s">
        <v>10</v>
      </c>
      <c r="G832" s="29" t="s">
        <v>2338</v>
      </c>
      <c r="H832" s="29" t="s">
        <v>2313</v>
      </c>
      <c r="I832" s="29" t="s">
        <v>2339</v>
      </c>
      <c r="J832" s="29" t="s">
        <v>2429</v>
      </c>
      <c r="K832" s="27"/>
      <c r="L832" s="27"/>
      <c r="M832" s="27"/>
    </row>
    <row r="833" spans="1:13">
      <c r="A833" s="29">
        <v>25724</v>
      </c>
      <c r="B833" s="29" t="s">
        <v>1759</v>
      </c>
      <c r="C833" s="29" t="s">
        <v>15</v>
      </c>
      <c r="D833" s="29">
        <v>54</v>
      </c>
      <c r="E833" s="29" t="s">
        <v>2300</v>
      </c>
      <c r="F833" s="29" t="s">
        <v>10</v>
      </c>
      <c r="G833" s="29" t="s">
        <v>2312</v>
      </c>
      <c r="H833" s="29" t="s">
        <v>2313</v>
      </c>
      <c r="I833" s="29" t="s">
        <v>2318</v>
      </c>
      <c r="J833" s="29" t="s">
        <v>2428</v>
      </c>
      <c r="K833" s="27"/>
      <c r="L833" s="27"/>
      <c r="M833" s="27"/>
    </row>
    <row r="834" spans="1:13">
      <c r="A834" s="29">
        <v>30551</v>
      </c>
      <c r="B834" s="29" t="s">
        <v>1405</v>
      </c>
      <c r="C834" s="29" t="s">
        <v>15</v>
      </c>
      <c r="D834" s="29">
        <v>36.07</v>
      </c>
      <c r="E834" s="29" t="s">
        <v>2300</v>
      </c>
      <c r="F834" s="29" t="s">
        <v>10</v>
      </c>
      <c r="G834" s="29" t="s">
        <v>2312</v>
      </c>
      <c r="H834" s="29" t="s">
        <v>2313</v>
      </c>
      <c r="I834" s="29" t="s">
        <v>2357</v>
      </c>
      <c r="J834" s="29" t="s">
        <v>2430</v>
      </c>
      <c r="K834" s="27"/>
      <c r="L834" s="27"/>
      <c r="M834" s="27"/>
    </row>
    <row r="835" spans="1:13">
      <c r="A835" s="29">
        <v>30405</v>
      </c>
      <c r="B835" s="29" t="s">
        <v>648</v>
      </c>
      <c r="C835" s="29" t="s">
        <v>13</v>
      </c>
      <c r="D835" s="29">
        <v>43.05</v>
      </c>
      <c r="E835" s="29" t="s">
        <v>2300</v>
      </c>
      <c r="F835" s="29" t="s">
        <v>10</v>
      </c>
      <c r="G835" s="29" t="s">
        <v>2327</v>
      </c>
      <c r="H835" s="29" t="s">
        <v>2328</v>
      </c>
      <c r="I835" s="29" t="s">
        <v>2336</v>
      </c>
      <c r="J835" s="29" t="s">
        <v>2433</v>
      </c>
      <c r="K835" s="27"/>
      <c r="L835" s="27"/>
      <c r="M835" s="27"/>
    </row>
    <row r="836" spans="1:13">
      <c r="A836" s="29">
        <v>30830</v>
      </c>
      <c r="B836" s="29" t="s">
        <v>1333</v>
      </c>
      <c r="C836" s="29" t="s">
        <v>15</v>
      </c>
      <c r="D836" s="29">
        <v>49.01</v>
      </c>
      <c r="E836" s="29" t="s">
        <v>2300</v>
      </c>
      <c r="F836" s="29" t="s">
        <v>10</v>
      </c>
      <c r="G836" s="29" t="s">
        <v>2312</v>
      </c>
      <c r="H836" s="29" t="s">
        <v>2313</v>
      </c>
      <c r="I836" s="29" t="s">
        <v>2361</v>
      </c>
      <c r="J836" s="29" t="s">
        <v>2447</v>
      </c>
      <c r="K836" s="27"/>
      <c r="L836" s="27"/>
      <c r="M836" s="27"/>
    </row>
    <row r="837" spans="1:13">
      <c r="A837" s="29">
        <v>21511</v>
      </c>
      <c r="B837" s="29" t="s">
        <v>2056</v>
      </c>
      <c r="C837" s="29" t="s">
        <v>15</v>
      </c>
      <c r="D837" s="29">
        <v>57.07</v>
      </c>
      <c r="E837" s="29" t="s">
        <v>2300</v>
      </c>
      <c r="F837" s="29" t="s">
        <v>10</v>
      </c>
      <c r="G837" s="29" t="s">
        <v>2312</v>
      </c>
      <c r="H837" s="29" t="s">
        <v>2313</v>
      </c>
      <c r="I837" s="29" t="s">
        <v>2318</v>
      </c>
      <c r="J837" s="29" t="s">
        <v>2428</v>
      </c>
      <c r="K837" s="27"/>
      <c r="L837" s="27"/>
      <c r="M837" s="27"/>
    </row>
    <row r="838" spans="1:13">
      <c r="A838" s="29">
        <v>30359</v>
      </c>
      <c r="B838" s="29" t="s">
        <v>1426</v>
      </c>
      <c r="C838" s="29" t="s">
        <v>15</v>
      </c>
      <c r="D838" s="29">
        <v>60.11</v>
      </c>
      <c r="E838" s="29" t="s">
        <v>2300</v>
      </c>
      <c r="F838" s="29" t="s">
        <v>10</v>
      </c>
      <c r="G838" s="29" t="s">
        <v>2312</v>
      </c>
      <c r="H838" s="29" t="s">
        <v>2313</v>
      </c>
      <c r="I838" s="29" t="s">
        <v>2336</v>
      </c>
      <c r="J838" s="29" t="s">
        <v>2433</v>
      </c>
      <c r="K838" s="27"/>
      <c r="L838" s="27"/>
      <c r="M838" s="27"/>
    </row>
    <row r="839" spans="1:13">
      <c r="A839" s="29">
        <v>26822</v>
      </c>
      <c r="B839" s="29" t="s">
        <v>899</v>
      </c>
      <c r="C839" s="29" t="s">
        <v>13</v>
      </c>
      <c r="D839" s="29">
        <v>53.07</v>
      </c>
      <c r="E839" s="29" t="s">
        <v>2300</v>
      </c>
      <c r="F839" s="29" t="s">
        <v>10</v>
      </c>
      <c r="G839" s="29" t="s">
        <v>2312</v>
      </c>
      <c r="H839" s="29" t="s">
        <v>2313</v>
      </c>
      <c r="I839" s="29" t="s">
        <v>2339</v>
      </c>
      <c r="J839" s="29" t="s">
        <v>2429</v>
      </c>
      <c r="K839" s="27"/>
      <c r="L839" s="27"/>
      <c r="M839" s="27"/>
    </row>
    <row r="840" spans="1:13">
      <c r="A840" s="29">
        <v>31422</v>
      </c>
      <c r="B840" s="29" t="s">
        <v>558</v>
      </c>
      <c r="C840" s="29" t="s">
        <v>13</v>
      </c>
      <c r="D840" s="29">
        <v>43.03</v>
      </c>
      <c r="E840" s="29" t="s">
        <v>2300</v>
      </c>
      <c r="F840" s="29" t="s">
        <v>10</v>
      </c>
      <c r="G840" s="29" t="s">
        <v>2312</v>
      </c>
      <c r="H840" s="29" t="s">
        <v>2313</v>
      </c>
      <c r="I840" s="29" t="s">
        <v>2336</v>
      </c>
      <c r="J840" s="29" t="s">
        <v>2433</v>
      </c>
      <c r="K840" s="27"/>
      <c r="L840" s="27"/>
      <c r="M840" s="27"/>
    </row>
    <row r="841" spans="1:13">
      <c r="A841" s="29">
        <v>30332</v>
      </c>
      <c r="B841" s="29" t="s">
        <v>643</v>
      </c>
      <c r="C841" s="29" t="s">
        <v>13</v>
      </c>
      <c r="D841" s="29">
        <v>34.11</v>
      </c>
      <c r="E841" s="29" t="s">
        <v>2300</v>
      </c>
      <c r="F841" s="29" t="s">
        <v>10</v>
      </c>
      <c r="G841" s="29" t="s">
        <v>2312</v>
      </c>
      <c r="H841" s="29" t="s">
        <v>2313</v>
      </c>
      <c r="I841" s="29" t="s">
        <v>2339</v>
      </c>
      <c r="J841" s="29" t="s">
        <v>2429</v>
      </c>
      <c r="K841" s="27"/>
      <c r="L841" s="27"/>
      <c r="M841" s="27"/>
    </row>
    <row r="842" spans="1:13">
      <c r="A842" s="29">
        <v>28309</v>
      </c>
      <c r="B842" s="29" t="s">
        <v>763</v>
      </c>
      <c r="C842" s="29" t="s">
        <v>13</v>
      </c>
      <c r="D842" s="29">
        <v>45.07</v>
      </c>
      <c r="E842" s="29" t="s">
        <v>2300</v>
      </c>
      <c r="F842" s="29" t="s">
        <v>10</v>
      </c>
      <c r="G842" s="29" t="s">
        <v>2312</v>
      </c>
      <c r="H842" s="29" t="s">
        <v>2313</v>
      </c>
      <c r="I842" s="29" t="s">
        <v>2336</v>
      </c>
      <c r="J842" s="29" t="s">
        <v>2433</v>
      </c>
      <c r="K842" s="27"/>
      <c r="L842" s="27"/>
      <c r="M842" s="27"/>
    </row>
    <row r="843" spans="1:13">
      <c r="A843" s="29">
        <v>27811</v>
      </c>
      <c r="B843" s="29" t="s">
        <v>1694</v>
      </c>
      <c r="C843" s="29" t="s">
        <v>15</v>
      </c>
      <c r="D843" s="29">
        <v>58.09</v>
      </c>
      <c r="E843" s="29" t="s">
        <v>2300</v>
      </c>
      <c r="F843" s="29" t="s">
        <v>10</v>
      </c>
      <c r="G843" s="29" t="s">
        <v>2345</v>
      </c>
      <c r="H843" s="29" t="s">
        <v>2328</v>
      </c>
      <c r="I843" s="29" t="s">
        <v>2314</v>
      </c>
      <c r="J843" s="29" t="s">
        <v>2427</v>
      </c>
      <c r="K843" s="27"/>
      <c r="L843" s="27"/>
      <c r="M843" s="27"/>
    </row>
    <row r="844" spans="1:13">
      <c r="A844" s="29">
        <v>23280</v>
      </c>
      <c r="B844" s="29" t="s">
        <v>1027</v>
      </c>
      <c r="C844" s="29" t="s">
        <v>13</v>
      </c>
      <c r="D844" s="29">
        <v>63</v>
      </c>
      <c r="E844" s="29" t="s">
        <v>2300</v>
      </c>
      <c r="F844" s="29" t="s">
        <v>10</v>
      </c>
      <c r="G844" s="29" t="s">
        <v>2359</v>
      </c>
      <c r="H844" s="29" t="s">
        <v>2313</v>
      </c>
      <c r="I844" s="29" t="s">
        <v>2339</v>
      </c>
      <c r="J844" s="29" t="s">
        <v>2429</v>
      </c>
      <c r="K844" s="27"/>
      <c r="L844" s="27"/>
      <c r="M844" s="27"/>
    </row>
    <row r="845" spans="1:13">
      <c r="A845" s="29">
        <v>24459</v>
      </c>
      <c r="B845" s="29" t="s">
        <v>975</v>
      </c>
      <c r="C845" s="29" t="s">
        <v>13</v>
      </c>
      <c r="D845" s="29">
        <v>66.06</v>
      </c>
      <c r="E845" s="29" t="s">
        <v>2300</v>
      </c>
      <c r="F845" s="29" t="s">
        <v>10</v>
      </c>
      <c r="G845" s="29" t="s">
        <v>2312</v>
      </c>
      <c r="H845" s="29" t="s">
        <v>2313</v>
      </c>
      <c r="I845" s="29" t="s">
        <v>2336</v>
      </c>
      <c r="J845" s="29" t="s">
        <v>2433</v>
      </c>
      <c r="K845" s="27"/>
      <c r="L845" s="27"/>
      <c r="M845" s="27"/>
    </row>
    <row r="846" spans="1:13">
      <c r="A846" s="29">
        <v>26230</v>
      </c>
      <c r="B846" s="29" t="s">
        <v>1734</v>
      </c>
      <c r="C846" s="29" t="s">
        <v>15</v>
      </c>
      <c r="D846" s="29">
        <v>50.1</v>
      </c>
      <c r="E846" s="29" t="s">
        <v>2300</v>
      </c>
      <c r="F846" s="29" t="s">
        <v>10</v>
      </c>
      <c r="G846" s="29" t="s">
        <v>2312</v>
      </c>
      <c r="H846" s="29" t="s">
        <v>2313</v>
      </c>
      <c r="I846" s="29" t="s">
        <v>2314</v>
      </c>
      <c r="J846" s="29" t="s">
        <v>2427</v>
      </c>
      <c r="K846" s="27"/>
      <c r="L846" s="27"/>
      <c r="M846" s="27"/>
    </row>
    <row r="847" spans="1:13">
      <c r="A847" s="29">
        <v>27573</v>
      </c>
      <c r="B847" s="29" t="s">
        <v>1680</v>
      </c>
      <c r="C847" s="29" t="s">
        <v>15</v>
      </c>
      <c r="D847" s="29">
        <v>49.09</v>
      </c>
      <c r="E847" s="29" t="s">
        <v>2300</v>
      </c>
      <c r="F847" s="29" t="s">
        <v>10</v>
      </c>
      <c r="G847" s="29" t="s">
        <v>2312</v>
      </c>
      <c r="H847" s="29" t="s">
        <v>2313</v>
      </c>
      <c r="I847" s="29" t="s">
        <v>2320</v>
      </c>
      <c r="J847" s="29" t="s">
        <v>2432</v>
      </c>
      <c r="K847" s="27"/>
      <c r="L847" s="27"/>
      <c r="M847" s="27"/>
    </row>
    <row r="848" spans="1:13">
      <c r="A848" s="29">
        <v>27521</v>
      </c>
      <c r="B848" s="29" t="s">
        <v>1678</v>
      </c>
      <c r="C848" s="29" t="s">
        <v>15</v>
      </c>
      <c r="D848" s="29">
        <v>48</v>
      </c>
      <c r="E848" s="29" t="s">
        <v>2300</v>
      </c>
      <c r="F848" s="29" t="s">
        <v>10</v>
      </c>
      <c r="G848" s="29" t="s">
        <v>2312</v>
      </c>
      <c r="H848" s="29" t="s">
        <v>2313</v>
      </c>
      <c r="I848" s="29" t="s">
        <v>2320</v>
      </c>
      <c r="J848" s="29" t="s">
        <v>2432</v>
      </c>
      <c r="K848" s="27"/>
      <c r="L848" s="27"/>
      <c r="M848" s="27"/>
    </row>
    <row r="849" spans="1:13">
      <c r="A849" s="29">
        <v>28244</v>
      </c>
      <c r="B849" s="29" t="s">
        <v>1618</v>
      </c>
      <c r="C849" s="29" t="s">
        <v>15</v>
      </c>
      <c r="D849" s="29">
        <v>54.11</v>
      </c>
      <c r="E849" s="29" t="s">
        <v>2300</v>
      </c>
      <c r="F849" s="29" t="s">
        <v>10</v>
      </c>
      <c r="G849" s="29" t="s">
        <v>2345</v>
      </c>
      <c r="H849" s="29" t="s">
        <v>2328</v>
      </c>
      <c r="I849" s="29" t="s">
        <v>2336</v>
      </c>
      <c r="J849" s="29" t="s">
        <v>2433</v>
      </c>
      <c r="K849" s="27"/>
      <c r="L849" s="27"/>
      <c r="M849" s="27"/>
    </row>
    <row r="850" spans="1:13">
      <c r="A850" s="29">
        <v>30362</v>
      </c>
      <c r="B850" s="29" t="s">
        <v>1260</v>
      </c>
      <c r="C850" s="29" t="s">
        <v>15</v>
      </c>
      <c r="D850" s="29">
        <v>37.06</v>
      </c>
      <c r="E850" s="29" t="s">
        <v>2300</v>
      </c>
      <c r="F850" s="29" t="s">
        <v>10</v>
      </c>
      <c r="G850" s="29" t="s">
        <v>2312</v>
      </c>
      <c r="H850" s="29" t="s">
        <v>2313</v>
      </c>
      <c r="I850" s="29" t="s">
        <v>2339</v>
      </c>
      <c r="J850" s="29" t="s">
        <v>2458</v>
      </c>
      <c r="K850" s="27"/>
      <c r="L850" s="27"/>
      <c r="M850" s="27"/>
    </row>
    <row r="851" spans="1:13">
      <c r="A851" s="29">
        <v>25556</v>
      </c>
      <c r="B851" s="29" t="s">
        <v>938</v>
      </c>
      <c r="C851" s="29" t="s">
        <v>13</v>
      </c>
      <c r="D851" s="29">
        <v>53.05</v>
      </c>
      <c r="E851" s="29" t="s">
        <v>2300</v>
      </c>
      <c r="F851" s="29" t="s">
        <v>10</v>
      </c>
      <c r="G851" s="29" t="s">
        <v>2345</v>
      </c>
      <c r="H851" s="29" t="s">
        <v>2328</v>
      </c>
      <c r="I851" s="29" t="s">
        <v>2390</v>
      </c>
      <c r="J851" s="29" t="s">
        <v>2433</v>
      </c>
      <c r="K851" s="27"/>
      <c r="L851" s="27"/>
      <c r="M851" s="27"/>
    </row>
    <row r="852" spans="1:13">
      <c r="A852" s="29">
        <v>24645</v>
      </c>
      <c r="B852" s="29" t="s">
        <v>1785</v>
      </c>
      <c r="C852" s="29" t="s">
        <v>15</v>
      </c>
      <c r="D852" s="29">
        <v>51.07</v>
      </c>
      <c r="E852" s="29" t="s">
        <v>2300</v>
      </c>
      <c r="F852" s="29" t="s">
        <v>10</v>
      </c>
      <c r="G852" s="29" t="s">
        <v>2312</v>
      </c>
      <c r="H852" s="29" t="s">
        <v>2313</v>
      </c>
      <c r="I852" s="29" t="s">
        <v>2336</v>
      </c>
      <c r="J852" s="29" t="s">
        <v>2433</v>
      </c>
      <c r="K852" s="27"/>
      <c r="L852" s="27"/>
      <c r="M852" s="27"/>
    </row>
    <row r="853" spans="1:13">
      <c r="A853" s="29">
        <v>23874</v>
      </c>
      <c r="B853" s="29" t="s">
        <v>1615</v>
      </c>
      <c r="C853" s="29" t="s">
        <v>15</v>
      </c>
      <c r="D853" s="29">
        <v>63.07</v>
      </c>
      <c r="E853" s="29" t="s">
        <v>2300</v>
      </c>
      <c r="F853" s="29" t="s">
        <v>10</v>
      </c>
      <c r="G853" s="29" t="s">
        <v>2312</v>
      </c>
      <c r="H853" s="29" t="s">
        <v>2313</v>
      </c>
      <c r="I853" s="29" t="s">
        <v>2339</v>
      </c>
      <c r="J853" s="29" t="s">
        <v>2429</v>
      </c>
      <c r="K853" s="27"/>
      <c r="L853" s="27"/>
      <c r="M853" s="27"/>
    </row>
    <row r="854" spans="1:13">
      <c r="A854" s="29">
        <v>25223</v>
      </c>
      <c r="B854" s="29" t="s">
        <v>951</v>
      </c>
      <c r="C854" s="29" t="s">
        <v>13</v>
      </c>
      <c r="D854" s="29">
        <v>54.07</v>
      </c>
      <c r="E854" s="29" t="s">
        <v>2300</v>
      </c>
      <c r="F854" s="29" t="s">
        <v>10</v>
      </c>
      <c r="G854" s="29" t="s">
        <v>2312</v>
      </c>
      <c r="H854" s="29" t="s">
        <v>2313</v>
      </c>
      <c r="I854" s="29" t="s">
        <v>2352</v>
      </c>
      <c r="J854" s="29" t="s">
        <v>2440</v>
      </c>
      <c r="K854" s="27"/>
      <c r="L854" s="27"/>
      <c r="M854" s="27"/>
    </row>
    <row r="855" spans="1:13">
      <c r="A855" s="29">
        <v>22161</v>
      </c>
      <c r="B855" s="29" t="s">
        <v>1986</v>
      </c>
      <c r="C855" s="29" t="s">
        <v>15</v>
      </c>
      <c r="D855" s="29">
        <v>57.05</v>
      </c>
      <c r="E855" s="29" t="s">
        <v>2300</v>
      </c>
      <c r="F855" s="29" t="s">
        <v>10</v>
      </c>
      <c r="G855" s="29" t="s">
        <v>2345</v>
      </c>
      <c r="H855" s="29" t="s">
        <v>2328</v>
      </c>
      <c r="I855" s="29" t="s">
        <v>2339</v>
      </c>
      <c r="J855" s="29" t="s">
        <v>2429</v>
      </c>
      <c r="K855" s="27"/>
      <c r="L855" s="27"/>
      <c r="M855" s="27"/>
    </row>
    <row r="856" spans="1:13">
      <c r="A856" s="29">
        <v>28865</v>
      </c>
      <c r="B856" s="29" t="s">
        <v>1552</v>
      </c>
      <c r="C856" s="29" t="s">
        <v>15</v>
      </c>
      <c r="D856" s="29">
        <v>51.1</v>
      </c>
      <c r="E856" s="29" t="s">
        <v>2300</v>
      </c>
      <c r="F856" s="29" t="s">
        <v>10</v>
      </c>
      <c r="G856" s="29" t="s">
        <v>2345</v>
      </c>
      <c r="H856" s="29" t="s">
        <v>2328</v>
      </c>
      <c r="I856" s="29" t="s">
        <v>2339</v>
      </c>
      <c r="J856" s="29" t="s">
        <v>2429</v>
      </c>
      <c r="K856" s="27"/>
      <c r="L856" s="27"/>
      <c r="M856" s="27"/>
    </row>
    <row r="857" spans="1:13">
      <c r="A857" s="29">
        <v>23307</v>
      </c>
      <c r="B857" s="29" t="s">
        <v>1880</v>
      </c>
      <c r="C857" s="29" t="s">
        <v>15</v>
      </c>
      <c r="D857" s="29">
        <v>69.069999999999993</v>
      </c>
      <c r="E857" s="29" t="s">
        <v>2300</v>
      </c>
      <c r="F857" s="29" t="s">
        <v>10</v>
      </c>
      <c r="G857" s="29" t="s">
        <v>2342</v>
      </c>
      <c r="H857" s="29" t="s">
        <v>2313</v>
      </c>
      <c r="I857" s="29" t="s">
        <v>2346</v>
      </c>
      <c r="J857" s="29" t="s">
        <v>2446</v>
      </c>
      <c r="K857" s="27"/>
      <c r="L857" s="27"/>
      <c r="M857" s="27"/>
    </row>
    <row r="858" spans="1:13">
      <c r="A858" s="29">
        <v>22959</v>
      </c>
      <c r="B858" s="29" t="s">
        <v>1927</v>
      </c>
      <c r="C858" s="29" t="s">
        <v>15</v>
      </c>
      <c r="D858" s="29">
        <v>58.08</v>
      </c>
      <c r="E858" s="29" t="s">
        <v>2300</v>
      </c>
      <c r="F858" s="29" t="s">
        <v>10</v>
      </c>
      <c r="G858" s="29" t="s">
        <v>2345</v>
      </c>
      <c r="H858" s="29" t="s">
        <v>2328</v>
      </c>
      <c r="I858" s="29" t="s">
        <v>2318</v>
      </c>
      <c r="J858" s="29" t="s">
        <v>2428</v>
      </c>
      <c r="K858" s="27"/>
      <c r="L858" s="27"/>
      <c r="M858" s="27"/>
    </row>
    <row r="859" spans="1:13">
      <c r="A859" s="29">
        <v>12620</v>
      </c>
      <c r="B859" s="29" t="s">
        <v>1164</v>
      </c>
      <c r="C859" s="29" t="s">
        <v>13</v>
      </c>
      <c r="D859" s="29">
        <v>65.040000000000006</v>
      </c>
      <c r="E859" s="29" t="s">
        <v>2300</v>
      </c>
      <c r="F859" s="29" t="s">
        <v>10</v>
      </c>
      <c r="G859" s="29" t="s">
        <v>2312</v>
      </c>
      <c r="H859" s="29" t="s">
        <v>2313</v>
      </c>
      <c r="I859" s="29" t="s">
        <v>2336</v>
      </c>
      <c r="J859" s="29" t="s">
        <v>2433</v>
      </c>
      <c r="K859" s="27"/>
      <c r="L859" s="27"/>
      <c r="M859" s="27"/>
    </row>
    <row r="860" spans="1:13">
      <c r="A860" s="29">
        <v>23618</v>
      </c>
      <c r="B860" s="29" t="s">
        <v>1008</v>
      </c>
      <c r="C860" s="29" t="s">
        <v>13</v>
      </c>
      <c r="D860" s="29">
        <v>54.03</v>
      </c>
      <c r="E860" s="29" t="s">
        <v>2300</v>
      </c>
      <c r="F860" s="29" t="s">
        <v>10</v>
      </c>
      <c r="G860" s="29" t="s">
        <v>2312</v>
      </c>
      <c r="H860" s="29" t="s">
        <v>2313</v>
      </c>
      <c r="I860" s="29" t="s">
        <v>2320</v>
      </c>
      <c r="J860" s="29" t="s">
        <v>2432</v>
      </c>
      <c r="K860" s="27"/>
      <c r="L860" s="27"/>
      <c r="M860" s="27"/>
    </row>
    <row r="861" spans="1:13">
      <c r="A861" s="29">
        <v>22286</v>
      </c>
      <c r="B861" s="29" t="s">
        <v>1974</v>
      </c>
      <c r="C861" s="29" t="s">
        <v>15</v>
      </c>
      <c r="D861" s="29">
        <v>56.02</v>
      </c>
      <c r="E861" s="29" t="s">
        <v>2300</v>
      </c>
      <c r="F861" s="29" t="s">
        <v>10</v>
      </c>
      <c r="G861" s="29" t="s">
        <v>2312</v>
      </c>
      <c r="H861" s="29" t="s">
        <v>2313</v>
      </c>
      <c r="I861" s="29" t="s">
        <v>2336</v>
      </c>
      <c r="J861" s="29" t="s">
        <v>2433</v>
      </c>
      <c r="K861" s="27"/>
      <c r="L861" s="27"/>
      <c r="M861" s="27"/>
    </row>
    <row r="862" spans="1:13">
      <c r="A862" s="29">
        <v>26017</v>
      </c>
      <c r="B862" s="29" t="s">
        <v>1622</v>
      </c>
      <c r="C862" s="29" t="s">
        <v>15</v>
      </c>
      <c r="D862" s="29">
        <v>56.06</v>
      </c>
      <c r="E862" s="29" t="s">
        <v>2300</v>
      </c>
      <c r="F862" s="29" t="s">
        <v>10</v>
      </c>
      <c r="G862" s="29" t="s">
        <v>2312</v>
      </c>
      <c r="H862" s="29" t="s">
        <v>2313</v>
      </c>
      <c r="I862" s="29" t="s">
        <v>2339</v>
      </c>
      <c r="J862" s="29" t="s">
        <v>2429</v>
      </c>
      <c r="K862" s="27"/>
      <c r="L862" s="27"/>
      <c r="M862" s="27"/>
    </row>
    <row r="863" spans="1:13">
      <c r="A863" s="29">
        <v>22312</v>
      </c>
      <c r="B863" s="29" t="s">
        <v>1969</v>
      </c>
      <c r="C863" s="29" t="s">
        <v>15</v>
      </c>
      <c r="D863" s="29">
        <v>69.09</v>
      </c>
      <c r="E863" s="29" t="s">
        <v>2300</v>
      </c>
      <c r="F863" s="29" t="s">
        <v>10</v>
      </c>
      <c r="G863" s="29" t="s">
        <v>2312</v>
      </c>
      <c r="H863" s="29" t="s">
        <v>2313</v>
      </c>
      <c r="I863" s="29" t="s">
        <v>2314</v>
      </c>
      <c r="J863" s="29" t="s">
        <v>2427</v>
      </c>
      <c r="K863" s="27"/>
      <c r="L863" s="27"/>
      <c r="M863" s="27"/>
    </row>
    <row r="864" spans="1:13">
      <c r="A864" s="29">
        <v>23257</v>
      </c>
      <c r="B864" s="29" t="s">
        <v>819</v>
      </c>
      <c r="C864" s="29" t="s">
        <v>13</v>
      </c>
      <c r="D864" s="29">
        <v>55</v>
      </c>
      <c r="E864" s="29" t="s">
        <v>2300</v>
      </c>
      <c r="F864" s="29" t="s">
        <v>10</v>
      </c>
      <c r="G864" s="29" t="s">
        <v>2312</v>
      </c>
      <c r="H864" s="29" t="s">
        <v>2313</v>
      </c>
      <c r="I864" s="29" t="s">
        <v>2318</v>
      </c>
      <c r="J864" s="29" t="s">
        <v>2428</v>
      </c>
      <c r="K864" s="27"/>
      <c r="L864" s="27"/>
      <c r="M864" s="27"/>
    </row>
    <row r="865" spans="1:13">
      <c r="A865" s="29">
        <v>21643</v>
      </c>
      <c r="B865" s="29" t="s">
        <v>2033</v>
      </c>
      <c r="C865" s="29" t="s">
        <v>15</v>
      </c>
      <c r="D865" s="29">
        <v>64.08</v>
      </c>
      <c r="E865" s="29" t="s">
        <v>2300</v>
      </c>
      <c r="F865" s="29" t="s">
        <v>10</v>
      </c>
      <c r="G865" s="29" t="s">
        <v>2312</v>
      </c>
      <c r="H865" s="29" t="s">
        <v>2313</v>
      </c>
      <c r="I865" s="29" t="s">
        <v>2336</v>
      </c>
      <c r="J865" s="29" t="s">
        <v>2433</v>
      </c>
      <c r="K865" s="27"/>
      <c r="L865" s="27"/>
      <c r="M865" s="27"/>
    </row>
    <row r="866" spans="1:13">
      <c r="A866" s="29">
        <v>23067</v>
      </c>
      <c r="B866" s="29" t="s">
        <v>1909</v>
      </c>
      <c r="C866" s="29" t="s">
        <v>15</v>
      </c>
      <c r="D866" s="29">
        <v>52.04</v>
      </c>
      <c r="E866" s="29" t="s">
        <v>2300</v>
      </c>
      <c r="F866" s="29" t="s">
        <v>10</v>
      </c>
      <c r="G866" s="29" t="s">
        <v>2312</v>
      </c>
      <c r="H866" s="29" t="s">
        <v>2313</v>
      </c>
      <c r="I866" s="29" t="s">
        <v>2336</v>
      </c>
      <c r="J866" s="29" t="s">
        <v>2433</v>
      </c>
      <c r="K866" s="27"/>
      <c r="L866" s="27"/>
      <c r="M866" s="27"/>
    </row>
    <row r="867" spans="1:13">
      <c r="A867" s="29">
        <v>23683</v>
      </c>
      <c r="B867" s="29" t="s">
        <v>2188</v>
      </c>
      <c r="C867" s="29" t="s">
        <v>15</v>
      </c>
      <c r="D867" s="29">
        <v>72.05</v>
      </c>
      <c r="E867" s="29" t="s">
        <v>2300</v>
      </c>
      <c r="F867" s="29" t="s">
        <v>10</v>
      </c>
      <c r="G867" s="29" t="s">
        <v>2345</v>
      </c>
      <c r="H867" s="29" t="s">
        <v>2328</v>
      </c>
      <c r="I867" s="29" t="s">
        <v>2339</v>
      </c>
      <c r="J867" s="29" t="s">
        <v>2429</v>
      </c>
      <c r="K867" s="27"/>
      <c r="L867" s="27"/>
      <c r="M867" s="27"/>
    </row>
    <row r="868" spans="1:13">
      <c r="A868" s="29">
        <v>32752</v>
      </c>
      <c r="B868" s="29" t="s">
        <v>473</v>
      </c>
      <c r="C868" s="29" t="s">
        <v>13</v>
      </c>
      <c r="D868" s="29">
        <v>30.1</v>
      </c>
      <c r="E868" s="29" t="s">
        <v>2300</v>
      </c>
      <c r="F868" s="29" t="s">
        <v>10</v>
      </c>
      <c r="G868" s="29" t="s">
        <v>2342</v>
      </c>
      <c r="H868" s="29" t="s">
        <v>2313</v>
      </c>
      <c r="I868" s="29" t="s">
        <v>2334</v>
      </c>
      <c r="J868" s="29" t="s">
        <v>2439</v>
      </c>
      <c r="K868" s="27"/>
      <c r="L868" s="27"/>
      <c r="M868" s="27"/>
    </row>
    <row r="869" spans="1:13">
      <c r="A869" s="29">
        <v>30662</v>
      </c>
      <c r="B869" s="29" t="s">
        <v>629</v>
      </c>
      <c r="C869" s="29" t="s">
        <v>13</v>
      </c>
      <c r="D869" s="29">
        <v>61.06</v>
      </c>
      <c r="E869" s="29" t="s">
        <v>2300</v>
      </c>
      <c r="F869" s="29" t="s">
        <v>10</v>
      </c>
      <c r="G869" s="29" t="s">
        <v>2342</v>
      </c>
      <c r="H869" s="29" t="s">
        <v>2313</v>
      </c>
      <c r="I869" s="29" t="s">
        <v>2339</v>
      </c>
      <c r="J869" s="29" t="s">
        <v>2429</v>
      </c>
      <c r="K869" s="27"/>
      <c r="L869" s="27"/>
      <c r="M869" s="27"/>
    </row>
    <row r="870" spans="1:13">
      <c r="A870" s="29">
        <v>28934</v>
      </c>
      <c r="B870" s="29" t="s">
        <v>1558</v>
      </c>
      <c r="C870" s="29" t="s">
        <v>15</v>
      </c>
      <c r="D870" s="29">
        <v>54.07</v>
      </c>
      <c r="E870" s="29" t="s">
        <v>2300</v>
      </c>
      <c r="F870" s="29" t="s">
        <v>10</v>
      </c>
      <c r="G870" s="29" t="s">
        <v>2312</v>
      </c>
      <c r="H870" s="29" t="s">
        <v>2313</v>
      </c>
      <c r="I870" s="29" t="s">
        <v>2325</v>
      </c>
      <c r="J870" s="29" t="s">
        <v>2434</v>
      </c>
      <c r="K870" s="27"/>
      <c r="L870" s="27"/>
      <c r="M870" s="27"/>
    </row>
    <row r="871" spans="1:13">
      <c r="A871" s="29">
        <v>32150</v>
      </c>
      <c r="B871" s="29" t="s">
        <v>486</v>
      </c>
      <c r="C871" s="29" t="s">
        <v>13</v>
      </c>
      <c r="D871" s="29">
        <v>44.06</v>
      </c>
      <c r="E871" s="29" t="s">
        <v>2300</v>
      </c>
      <c r="F871" s="29" t="s">
        <v>10</v>
      </c>
      <c r="G871" s="29" t="s">
        <v>2345</v>
      </c>
      <c r="H871" s="29" t="s">
        <v>2328</v>
      </c>
      <c r="I871" s="29" t="s">
        <v>2316</v>
      </c>
      <c r="J871" s="29" t="s">
        <v>2425</v>
      </c>
      <c r="K871" s="27"/>
      <c r="L871" s="27"/>
      <c r="M871" s="27"/>
    </row>
    <row r="872" spans="1:13">
      <c r="A872" s="29">
        <v>12777</v>
      </c>
      <c r="B872" s="29" t="s">
        <v>2247</v>
      </c>
      <c r="C872" s="29" t="s">
        <v>15</v>
      </c>
      <c r="D872" s="29">
        <v>62.1</v>
      </c>
      <c r="E872" s="29" t="s">
        <v>2300</v>
      </c>
      <c r="F872" s="29" t="s">
        <v>10</v>
      </c>
      <c r="G872" s="29" t="s">
        <v>2312</v>
      </c>
      <c r="H872" s="29" t="s">
        <v>2313</v>
      </c>
      <c r="I872" s="29" t="s">
        <v>2336</v>
      </c>
      <c r="J872" s="29" t="s">
        <v>2433</v>
      </c>
      <c r="K872" s="27"/>
      <c r="L872" s="27"/>
      <c r="M872" s="27"/>
    </row>
    <row r="873" spans="1:13">
      <c r="A873" s="29">
        <v>27245</v>
      </c>
      <c r="B873" s="29" t="s">
        <v>889</v>
      </c>
      <c r="C873" s="29" t="s">
        <v>13</v>
      </c>
      <c r="D873" s="29">
        <v>49.11</v>
      </c>
      <c r="E873" s="29" t="s">
        <v>2300</v>
      </c>
      <c r="F873" s="29" t="s">
        <v>10</v>
      </c>
      <c r="G873" s="29" t="s">
        <v>2342</v>
      </c>
      <c r="H873" s="29" t="s">
        <v>2313</v>
      </c>
      <c r="I873" s="29" t="s">
        <v>2336</v>
      </c>
      <c r="J873" s="29" t="s">
        <v>2433</v>
      </c>
      <c r="K873" s="27"/>
      <c r="L873" s="27"/>
      <c r="M873" s="27"/>
    </row>
    <row r="874" spans="1:13">
      <c r="A874" s="29">
        <v>24153</v>
      </c>
      <c r="B874" s="29" t="s">
        <v>1822</v>
      </c>
      <c r="C874" s="29" t="s">
        <v>15</v>
      </c>
      <c r="D874" s="29">
        <v>58.03</v>
      </c>
      <c r="E874" s="29" t="s">
        <v>2300</v>
      </c>
      <c r="F874" s="29" t="s">
        <v>10</v>
      </c>
      <c r="G874" s="29" t="s">
        <v>2345</v>
      </c>
      <c r="H874" s="29" t="s">
        <v>2328</v>
      </c>
      <c r="I874" s="29" t="s">
        <v>2391</v>
      </c>
      <c r="J874" s="29" t="s">
        <v>2433</v>
      </c>
      <c r="K874" s="27"/>
      <c r="L874" s="27"/>
      <c r="M874" s="27"/>
    </row>
    <row r="875" spans="1:13">
      <c r="A875" s="29">
        <v>21568</v>
      </c>
      <c r="B875" s="29" t="s">
        <v>2046</v>
      </c>
      <c r="C875" s="29" t="s">
        <v>15</v>
      </c>
      <c r="D875" s="29">
        <v>59.1</v>
      </c>
      <c r="E875" s="29" t="s">
        <v>2300</v>
      </c>
      <c r="F875" s="29" t="s">
        <v>10</v>
      </c>
      <c r="G875" s="29" t="s">
        <v>2312</v>
      </c>
      <c r="H875" s="29" t="s">
        <v>2313</v>
      </c>
      <c r="I875" s="29" t="s">
        <v>2329</v>
      </c>
      <c r="J875" s="29" t="s">
        <v>2431</v>
      </c>
      <c r="K875" s="27"/>
      <c r="L875" s="27"/>
      <c r="M875" s="27"/>
    </row>
    <row r="876" spans="1:13">
      <c r="A876" s="29">
        <v>25006</v>
      </c>
      <c r="B876" s="29" t="s">
        <v>931</v>
      </c>
      <c r="C876" s="29" t="s">
        <v>13</v>
      </c>
      <c r="D876" s="29">
        <v>59.01</v>
      </c>
      <c r="E876" s="29" t="s">
        <v>2300</v>
      </c>
      <c r="F876" s="29" t="s">
        <v>10</v>
      </c>
      <c r="G876" s="29" t="s">
        <v>2312</v>
      </c>
      <c r="H876" s="29" t="s">
        <v>2313</v>
      </c>
      <c r="I876" s="29" t="s">
        <v>2318</v>
      </c>
      <c r="J876" s="29" t="s">
        <v>2428</v>
      </c>
      <c r="K876" s="27"/>
      <c r="L876" s="27"/>
      <c r="M876" s="27"/>
    </row>
    <row r="877" spans="1:13">
      <c r="A877" s="29">
        <v>32614</v>
      </c>
      <c r="B877" s="29" t="s">
        <v>1202</v>
      </c>
      <c r="C877" s="29" t="s">
        <v>15</v>
      </c>
      <c r="D877" s="29">
        <v>53.06</v>
      </c>
      <c r="E877" s="29" t="s">
        <v>2300</v>
      </c>
      <c r="F877" s="29" t="s">
        <v>10</v>
      </c>
      <c r="G877" s="29" t="s">
        <v>2312</v>
      </c>
      <c r="H877" s="29" t="s">
        <v>2313</v>
      </c>
      <c r="I877" s="29" t="s">
        <v>2334</v>
      </c>
      <c r="J877" s="29" t="s">
        <v>2439</v>
      </c>
      <c r="K877" s="27"/>
      <c r="L877" s="27"/>
      <c r="M877" s="27"/>
    </row>
    <row r="878" spans="1:13">
      <c r="A878" s="29">
        <v>24950</v>
      </c>
      <c r="B878" s="29" t="s">
        <v>1781</v>
      </c>
      <c r="C878" s="29" t="s">
        <v>15</v>
      </c>
      <c r="D878" s="29">
        <v>62.03</v>
      </c>
      <c r="E878" s="29" t="s">
        <v>2300</v>
      </c>
      <c r="F878" s="29" t="s">
        <v>10</v>
      </c>
      <c r="G878" s="29" t="s">
        <v>2312</v>
      </c>
      <c r="H878" s="29" t="s">
        <v>2313</v>
      </c>
      <c r="I878" s="29" t="s">
        <v>2351</v>
      </c>
      <c r="J878" s="29" t="s">
        <v>2442</v>
      </c>
      <c r="K878" s="27"/>
      <c r="L878" s="27"/>
      <c r="M878" s="27"/>
    </row>
    <row r="879" spans="1:13">
      <c r="A879" s="29">
        <v>25725</v>
      </c>
      <c r="B879" s="29" t="s">
        <v>1756</v>
      </c>
      <c r="C879" s="29" t="s">
        <v>15</v>
      </c>
      <c r="D879" s="29">
        <v>50.01</v>
      </c>
      <c r="E879" s="29" t="s">
        <v>2300</v>
      </c>
      <c r="F879" s="29" t="s">
        <v>10</v>
      </c>
      <c r="G879" s="29" t="s">
        <v>2312</v>
      </c>
      <c r="H879" s="29" t="s">
        <v>2313</v>
      </c>
      <c r="I879" s="29" t="s">
        <v>2352</v>
      </c>
      <c r="J879" s="29" t="s">
        <v>2440</v>
      </c>
      <c r="K879" s="27"/>
      <c r="L879" s="27"/>
      <c r="M879" s="27"/>
    </row>
    <row r="880" spans="1:13">
      <c r="A880" s="29">
        <v>30148</v>
      </c>
      <c r="B880" s="29" t="s">
        <v>656</v>
      </c>
      <c r="C880" s="29" t="s">
        <v>13</v>
      </c>
      <c r="D880" s="29">
        <v>37</v>
      </c>
      <c r="E880" s="29" t="s">
        <v>2300</v>
      </c>
      <c r="F880" s="29" t="s">
        <v>10</v>
      </c>
      <c r="G880" s="29" t="s">
        <v>2312</v>
      </c>
      <c r="H880" s="29" t="s">
        <v>2313</v>
      </c>
      <c r="I880" s="29" t="s">
        <v>2332</v>
      </c>
      <c r="J880" s="29" t="s">
        <v>2452</v>
      </c>
      <c r="K880" s="27"/>
      <c r="L880" s="27"/>
      <c r="M880" s="27"/>
    </row>
    <row r="881" spans="1:13">
      <c r="A881" s="29">
        <v>12866</v>
      </c>
      <c r="B881" s="29" t="s">
        <v>1130</v>
      </c>
      <c r="C881" s="29" t="s">
        <v>13</v>
      </c>
      <c r="D881" s="29">
        <v>58.09</v>
      </c>
      <c r="E881" s="29" t="s">
        <v>2300</v>
      </c>
      <c r="F881" s="29" t="s">
        <v>10</v>
      </c>
      <c r="G881" s="29" t="s">
        <v>2312</v>
      </c>
      <c r="H881" s="29" t="s">
        <v>2313</v>
      </c>
      <c r="I881" s="29" t="s">
        <v>2351</v>
      </c>
      <c r="J881" s="29" t="s">
        <v>2442</v>
      </c>
      <c r="K881" s="27"/>
      <c r="L881" s="27"/>
      <c r="M881" s="27"/>
    </row>
    <row r="882" spans="1:13">
      <c r="A882" s="29">
        <v>32055</v>
      </c>
      <c r="B882" s="29" t="s">
        <v>1253</v>
      </c>
      <c r="C882" s="29" t="s">
        <v>15</v>
      </c>
      <c r="D882" s="29">
        <v>35.07</v>
      </c>
      <c r="E882" s="29" t="s">
        <v>2300</v>
      </c>
      <c r="F882" s="29" t="s">
        <v>10</v>
      </c>
      <c r="G882" s="29" t="s">
        <v>2312</v>
      </c>
      <c r="H882" s="29" t="s">
        <v>2313</v>
      </c>
      <c r="I882" s="29" t="s">
        <v>2334</v>
      </c>
      <c r="J882" s="29" t="s">
        <v>2439</v>
      </c>
      <c r="K882" s="27"/>
      <c r="L882" s="27"/>
      <c r="M882" s="27"/>
    </row>
    <row r="883" spans="1:13">
      <c r="A883" s="29">
        <v>25924</v>
      </c>
      <c r="B883" s="29" t="s">
        <v>1724</v>
      </c>
      <c r="C883" s="29" t="s">
        <v>15</v>
      </c>
      <c r="D883" s="29">
        <v>50.1</v>
      </c>
      <c r="E883" s="29" t="s">
        <v>2300</v>
      </c>
      <c r="F883" s="29" t="s">
        <v>10</v>
      </c>
      <c r="G883" s="29" t="s">
        <v>2312</v>
      </c>
      <c r="H883" s="29" t="s">
        <v>2313</v>
      </c>
      <c r="I883" s="29" t="s">
        <v>2318</v>
      </c>
      <c r="J883" s="29" t="s">
        <v>2428</v>
      </c>
      <c r="K883" s="27"/>
      <c r="L883" s="27"/>
      <c r="M883" s="27"/>
    </row>
    <row r="884" spans="1:13">
      <c r="A884" s="29">
        <v>30710</v>
      </c>
      <c r="B884" s="29" t="s">
        <v>1384</v>
      </c>
      <c r="C884" s="29" t="s">
        <v>15</v>
      </c>
      <c r="D884" s="29">
        <v>50.07</v>
      </c>
      <c r="E884" s="29" t="s">
        <v>2300</v>
      </c>
      <c r="F884" s="29" t="s">
        <v>10</v>
      </c>
      <c r="G884" s="29" t="s">
        <v>2312</v>
      </c>
      <c r="H884" s="29" t="s">
        <v>2313</v>
      </c>
      <c r="I884" s="29" t="s">
        <v>2329</v>
      </c>
      <c r="J884" s="29" t="s">
        <v>2431</v>
      </c>
      <c r="K884" s="27"/>
      <c r="L884" s="27"/>
      <c r="M884" s="27"/>
    </row>
    <row r="885" spans="1:13">
      <c r="A885" s="29">
        <v>28618</v>
      </c>
      <c r="B885" s="29" t="s">
        <v>1539</v>
      </c>
      <c r="C885" s="29" t="s">
        <v>15</v>
      </c>
      <c r="D885" s="29">
        <v>57.01</v>
      </c>
      <c r="E885" s="29" t="s">
        <v>2300</v>
      </c>
      <c r="F885" s="29" t="s">
        <v>10</v>
      </c>
      <c r="G885" s="29" t="s">
        <v>2338</v>
      </c>
      <c r="H885" s="29" t="s">
        <v>2313</v>
      </c>
      <c r="I885" s="29" t="s">
        <v>2316</v>
      </c>
      <c r="J885" s="29" t="s">
        <v>2425</v>
      </c>
      <c r="K885" s="27"/>
      <c r="L885" s="27"/>
      <c r="M885" s="27"/>
    </row>
    <row r="886" spans="1:13">
      <c r="A886" s="29">
        <v>21564</v>
      </c>
      <c r="B886" s="29" t="s">
        <v>2045</v>
      </c>
      <c r="C886" s="29" t="s">
        <v>15</v>
      </c>
      <c r="D886" s="29">
        <v>58.01</v>
      </c>
      <c r="E886" s="29" t="s">
        <v>2300</v>
      </c>
      <c r="F886" s="29" t="s">
        <v>10</v>
      </c>
      <c r="G886" s="29" t="s">
        <v>2312</v>
      </c>
      <c r="H886" s="29" t="s">
        <v>2313</v>
      </c>
      <c r="I886" s="29" t="s">
        <v>2336</v>
      </c>
      <c r="J886" s="29" t="s">
        <v>2433</v>
      </c>
      <c r="K886" s="27"/>
      <c r="L886" s="27"/>
      <c r="M886" s="27"/>
    </row>
    <row r="887" spans="1:13">
      <c r="A887" s="29">
        <v>27803</v>
      </c>
      <c r="B887" s="29" t="s">
        <v>1663</v>
      </c>
      <c r="C887" s="29" t="s">
        <v>15</v>
      </c>
      <c r="D887" s="29">
        <v>61.08</v>
      </c>
      <c r="E887" s="29" t="s">
        <v>2300</v>
      </c>
      <c r="F887" s="29" t="s">
        <v>10</v>
      </c>
      <c r="G887" s="29" t="s">
        <v>2312</v>
      </c>
      <c r="H887" s="29" t="s">
        <v>2313</v>
      </c>
      <c r="I887" s="29" t="s">
        <v>2316</v>
      </c>
      <c r="J887" s="29" t="s">
        <v>2425</v>
      </c>
      <c r="K887" s="27"/>
      <c r="L887" s="27"/>
      <c r="M887" s="27"/>
    </row>
    <row r="888" spans="1:13">
      <c r="A888" s="29">
        <v>25726</v>
      </c>
      <c r="B888" s="29" t="s">
        <v>939</v>
      </c>
      <c r="C888" s="29" t="s">
        <v>13</v>
      </c>
      <c r="D888" s="29">
        <v>49.11</v>
      </c>
      <c r="E888" s="29" t="s">
        <v>2300</v>
      </c>
      <c r="F888" s="29" t="s">
        <v>10</v>
      </c>
      <c r="G888" s="29" t="s">
        <v>2312</v>
      </c>
      <c r="H888" s="29" t="s">
        <v>2313</v>
      </c>
      <c r="I888" s="29" t="s">
        <v>2348</v>
      </c>
      <c r="J888" s="29" t="s">
        <v>2440</v>
      </c>
      <c r="K888" s="27"/>
      <c r="L888" s="27"/>
      <c r="M888" s="27"/>
    </row>
    <row r="889" spans="1:13">
      <c r="A889" s="29">
        <v>29193</v>
      </c>
      <c r="B889" s="29" t="s">
        <v>1523</v>
      </c>
      <c r="C889" s="29" t="s">
        <v>15</v>
      </c>
      <c r="D889" s="29">
        <v>72.03</v>
      </c>
      <c r="E889" s="29" t="s">
        <v>2300</v>
      </c>
      <c r="F889" s="29" t="s">
        <v>10</v>
      </c>
      <c r="G889" s="29" t="s">
        <v>2312</v>
      </c>
      <c r="H889" s="29" t="s">
        <v>2313</v>
      </c>
      <c r="I889" s="29" t="s">
        <v>2340</v>
      </c>
      <c r="J889" s="29" t="s">
        <v>2426</v>
      </c>
      <c r="K889" s="27"/>
      <c r="L889" s="27"/>
      <c r="M889" s="27"/>
    </row>
    <row r="890" spans="1:13">
      <c r="A890" s="29">
        <v>24215</v>
      </c>
      <c r="B890" s="29" t="s">
        <v>1813</v>
      </c>
      <c r="C890" s="29" t="s">
        <v>15</v>
      </c>
      <c r="D890" s="29">
        <v>73</v>
      </c>
      <c r="E890" s="29" t="s">
        <v>2300</v>
      </c>
      <c r="F890" s="29" t="s">
        <v>10</v>
      </c>
      <c r="G890" s="29" t="s">
        <v>2312</v>
      </c>
      <c r="H890" s="29" t="s">
        <v>2313</v>
      </c>
      <c r="I890" s="29" t="s">
        <v>2339</v>
      </c>
      <c r="J890" s="29" t="s">
        <v>2429</v>
      </c>
      <c r="K890" s="27"/>
      <c r="L890" s="27"/>
      <c r="M890" s="27"/>
    </row>
    <row r="891" spans="1:13">
      <c r="A891" s="29">
        <v>22774</v>
      </c>
      <c r="B891" s="29" t="s">
        <v>1839</v>
      </c>
      <c r="C891" s="29" t="s">
        <v>15</v>
      </c>
      <c r="D891" s="29">
        <v>62.09</v>
      </c>
      <c r="E891" s="29" t="s">
        <v>2300</v>
      </c>
      <c r="F891" s="29" t="s">
        <v>10</v>
      </c>
      <c r="G891" s="29" t="s">
        <v>2312</v>
      </c>
      <c r="H891" s="29" t="s">
        <v>2313</v>
      </c>
      <c r="I891" s="29" t="s">
        <v>2375</v>
      </c>
      <c r="J891" s="29" t="s">
        <v>2433</v>
      </c>
      <c r="K891" s="27"/>
      <c r="L891" s="27"/>
      <c r="M891" s="27"/>
    </row>
    <row r="892" spans="1:13">
      <c r="A892" s="29">
        <v>30002</v>
      </c>
      <c r="B892" s="29" t="s">
        <v>691</v>
      </c>
      <c r="C892" s="29" t="s">
        <v>13</v>
      </c>
      <c r="D892" s="29">
        <v>61.01</v>
      </c>
      <c r="E892" s="29" t="s">
        <v>2300</v>
      </c>
      <c r="F892" s="29" t="s">
        <v>10</v>
      </c>
      <c r="G892" s="29" t="s">
        <v>2312</v>
      </c>
      <c r="H892" s="29" t="s">
        <v>2313</v>
      </c>
      <c r="I892" s="29" t="s">
        <v>2314</v>
      </c>
      <c r="J892" s="29" t="s">
        <v>2427</v>
      </c>
      <c r="K892" s="27"/>
      <c r="L892" s="27"/>
      <c r="M892" s="27"/>
    </row>
    <row r="893" spans="1:13">
      <c r="A893" s="29">
        <v>30838</v>
      </c>
      <c r="B893" s="29" t="s">
        <v>1317</v>
      </c>
      <c r="C893" s="29" t="s">
        <v>15</v>
      </c>
      <c r="D893" s="29">
        <v>41</v>
      </c>
      <c r="E893" s="29" t="s">
        <v>2300</v>
      </c>
      <c r="F893" s="29" t="s">
        <v>10</v>
      </c>
      <c r="G893" s="29" t="s">
        <v>2312</v>
      </c>
      <c r="H893" s="29" t="s">
        <v>2313</v>
      </c>
      <c r="I893" s="29" t="s">
        <v>2314</v>
      </c>
      <c r="J893" s="29" t="s">
        <v>2427</v>
      </c>
      <c r="K893" s="27"/>
      <c r="L893" s="27"/>
      <c r="M893" s="27"/>
    </row>
    <row r="894" spans="1:13">
      <c r="A894" s="29">
        <v>32308</v>
      </c>
      <c r="B894" s="29" t="s">
        <v>1233</v>
      </c>
      <c r="C894" s="29" t="s">
        <v>15</v>
      </c>
      <c r="D894" s="29">
        <v>61.08</v>
      </c>
      <c r="E894" s="29" t="s">
        <v>2300</v>
      </c>
      <c r="F894" s="29" t="s">
        <v>10</v>
      </c>
      <c r="G894" s="29" t="s">
        <v>2338</v>
      </c>
      <c r="H894" s="29" t="s">
        <v>2313</v>
      </c>
      <c r="I894" s="29" t="s">
        <v>2340</v>
      </c>
      <c r="J894" s="29" t="s">
        <v>2426</v>
      </c>
      <c r="K894" s="27"/>
      <c r="L894" s="27"/>
      <c r="M894" s="27"/>
    </row>
    <row r="895" spans="1:13">
      <c r="A895" s="29">
        <v>21729</v>
      </c>
      <c r="B895" s="29" t="s">
        <v>2030</v>
      </c>
      <c r="C895" s="29" t="s">
        <v>15</v>
      </c>
      <c r="D895" s="29">
        <v>57.05</v>
      </c>
      <c r="E895" s="29" t="s">
        <v>2300</v>
      </c>
      <c r="F895" s="29" t="s">
        <v>10</v>
      </c>
      <c r="G895" s="29" t="s">
        <v>2312</v>
      </c>
      <c r="H895" s="29" t="s">
        <v>2313</v>
      </c>
      <c r="I895" s="29" t="s">
        <v>2320</v>
      </c>
      <c r="J895" s="29" t="s">
        <v>2432</v>
      </c>
      <c r="K895" s="27"/>
      <c r="L895" s="27"/>
      <c r="M895" s="27"/>
    </row>
    <row r="896" spans="1:13">
      <c r="A896" s="29">
        <v>21913</v>
      </c>
      <c r="B896" s="29" t="s">
        <v>2017</v>
      </c>
      <c r="C896" s="29" t="s">
        <v>15</v>
      </c>
      <c r="D896" s="29">
        <v>58.07</v>
      </c>
      <c r="E896" s="29" t="s">
        <v>2300</v>
      </c>
      <c r="F896" s="29" t="s">
        <v>10</v>
      </c>
      <c r="G896" s="29" t="s">
        <v>2312</v>
      </c>
      <c r="H896" s="29" t="s">
        <v>2313</v>
      </c>
      <c r="I896" s="29" t="s">
        <v>2325</v>
      </c>
      <c r="J896" s="29" t="s">
        <v>2434</v>
      </c>
      <c r="K896" s="27"/>
      <c r="L896" s="27"/>
      <c r="M896" s="27"/>
    </row>
    <row r="897" spans="1:13">
      <c r="A897" s="29">
        <v>23827</v>
      </c>
      <c r="B897" s="29" t="s">
        <v>1844</v>
      </c>
      <c r="C897" s="29" t="s">
        <v>15</v>
      </c>
      <c r="D897" s="29">
        <v>55.11</v>
      </c>
      <c r="E897" s="29" t="s">
        <v>2300</v>
      </c>
      <c r="F897" s="29" t="s">
        <v>10</v>
      </c>
      <c r="G897" s="29" t="s">
        <v>2312</v>
      </c>
      <c r="H897" s="29" t="s">
        <v>2313</v>
      </c>
      <c r="I897" s="29" t="s">
        <v>2336</v>
      </c>
      <c r="J897" s="29" t="s">
        <v>2433</v>
      </c>
      <c r="K897" s="27"/>
      <c r="L897" s="27"/>
      <c r="M897" s="27"/>
    </row>
    <row r="898" spans="1:13">
      <c r="A898" s="29">
        <v>24294</v>
      </c>
      <c r="B898" s="29" t="s">
        <v>2161</v>
      </c>
      <c r="C898" s="29" t="s">
        <v>15</v>
      </c>
      <c r="D898" s="29">
        <v>64.099999999999994</v>
      </c>
      <c r="E898" s="29" t="s">
        <v>2300</v>
      </c>
      <c r="F898" s="29" t="s">
        <v>10</v>
      </c>
      <c r="G898" s="29" t="s">
        <v>2312</v>
      </c>
      <c r="H898" s="29" t="s">
        <v>2313</v>
      </c>
      <c r="I898" s="29" t="s">
        <v>2350</v>
      </c>
      <c r="J898" s="29" t="s">
        <v>2441</v>
      </c>
      <c r="K898" s="27"/>
      <c r="L898" s="27"/>
      <c r="M898" s="27"/>
    </row>
    <row r="899" spans="1:13">
      <c r="A899" s="29">
        <v>31405</v>
      </c>
      <c r="B899" s="29" t="s">
        <v>1293</v>
      </c>
      <c r="C899" s="29" t="s">
        <v>15</v>
      </c>
      <c r="D899" s="29">
        <v>38.06</v>
      </c>
      <c r="E899" s="29" t="s">
        <v>2300</v>
      </c>
      <c r="F899" s="29" t="s">
        <v>10</v>
      </c>
      <c r="G899" s="29" t="s">
        <v>2312</v>
      </c>
      <c r="H899" s="29" t="s">
        <v>2313</v>
      </c>
      <c r="I899" s="29" t="s">
        <v>2357</v>
      </c>
      <c r="J899" s="29" t="s">
        <v>2430</v>
      </c>
      <c r="K899" s="27"/>
      <c r="L899" s="27"/>
      <c r="M899" s="27"/>
    </row>
    <row r="900" spans="1:13">
      <c r="A900" s="29">
        <v>13030</v>
      </c>
      <c r="B900" s="29" t="s">
        <v>2212</v>
      </c>
      <c r="C900" s="29" t="s">
        <v>15</v>
      </c>
      <c r="D900" s="29">
        <v>62</v>
      </c>
      <c r="E900" s="29" t="s">
        <v>2300</v>
      </c>
      <c r="F900" s="29" t="s">
        <v>10</v>
      </c>
      <c r="G900" s="29" t="s">
        <v>2312</v>
      </c>
      <c r="H900" s="29" t="s">
        <v>2313</v>
      </c>
      <c r="I900" s="29" t="s">
        <v>2314</v>
      </c>
      <c r="J900" s="29" t="s">
        <v>2427</v>
      </c>
      <c r="K900" s="27"/>
      <c r="L900" s="27"/>
      <c r="M900" s="27"/>
    </row>
    <row r="901" spans="1:13">
      <c r="A901" s="29">
        <v>24957</v>
      </c>
      <c r="B901" s="29" t="s">
        <v>963</v>
      </c>
      <c r="C901" s="29" t="s">
        <v>13</v>
      </c>
      <c r="D901" s="29">
        <v>50.07</v>
      </c>
      <c r="E901" s="29" t="s">
        <v>2300</v>
      </c>
      <c r="F901" s="29" t="s">
        <v>10</v>
      </c>
      <c r="G901" s="29" t="s">
        <v>2312</v>
      </c>
      <c r="H901" s="29" t="s">
        <v>2313</v>
      </c>
      <c r="I901" s="29" t="s">
        <v>2392</v>
      </c>
      <c r="J901" s="29" t="s">
        <v>2430</v>
      </c>
      <c r="K901" s="27"/>
      <c r="L901" s="27"/>
      <c r="M901" s="27"/>
    </row>
    <row r="902" spans="1:13">
      <c r="A902" s="29">
        <v>28192</v>
      </c>
      <c r="B902" s="29" t="s">
        <v>822</v>
      </c>
      <c r="C902" s="29" t="s">
        <v>13</v>
      </c>
      <c r="D902" s="29">
        <v>42.11</v>
      </c>
      <c r="E902" s="29" t="s">
        <v>2300</v>
      </c>
      <c r="F902" s="29" t="s">
        <v>10</v>
      </c>
      <c r="G902" s="29" t="s">
        <v>2312</v>
      </c>
      <c r="H902" s="29" t="s">
        <v>2313</v>
      </c>
      <c r="I902" s="29" t="s">
        <v>2393</v>
      </c>
      <c r="J902" s="29" t="s">
        <v>2459</v>
      </c>
      <c r="K902" s="27"/>
      <c r="L902" s="27"/>
      <c r="M902" s="27"/>
    </row>
    <row r="903" spans="1:13">
      <c r="A903" s="29">
        <v>32421</v>
      </c>
      <c r="B903" s="29" t="s">
        <v>1231</v>
      </c>
      <c r="C903" s="29" t="s">
        <v>15</v>
      </c>
      <c r="D903" s="29">
        <v>40.03</v>
      </c>
      <c r="E903" s="29" t="s">
        <v>2300</v>
      </c>
      <c r="F903" s="29" t="s">
        <v>10</v>
      </c>
      <c r="G903" s="29" t="s">
        <v>2338</v>
      </c>
      <c r="H903" s="29" t="s">
        <v>2313</v>
      </c>
      <c r="I903" s="29" t="s">
        <v>2318</v>
      </c>
      <c r="J903" s="29" t="s">
        <v>2428</v>
      </c>
      <c r="K903" s="27"/>
      <c r="L903" s="27"/>
      <c r="M903" s="27"/>
    </row>
    <row r="904" spans="1:13">
      <c r="A904" s="29">
        <v>13121</v>
      </c>
      <c r="B904" s="29" t="s">
        <v>1152</v>
      </c>
      <c r="C904" s="29" t="s">
        <v>13</v>
      </c>
      <c r="D904" s="29">
        <v>59.11</v>
      </c>
      <c r="E904" s="29" t="s">
        <v>2300</v>
      </c>
      <c r="F904" s="29" t="s">
        <v>10</v>
      </c>
      <c r="G904" s="29" t="s">
        <v>2312</v>
      </c>
      <c r="H904" s="29" t="s">
        <v>2313</v>
      </c>
      <c r="I904" s="29" t="s">
        <v>2343</v>
      </c>
      <c r="J904" s="29" t="s">
        <v>2435</v>
      </c>
      <c r="K904" s="27"/>
      <c r="L904" s="27"/>
      <c r="M904" s="27"/>
    </row>
    <row r="905" spans="1:13">
      <c r="A905" s="29">
        <v>23407</v>
      </c>
      <c r="B905" s="29" t="s">
        <v>1899</v>
      </c>
      <c r="C905" s="29" t="s">
        <v>15</v>
      </c>
      <c r="D905" s="29">
        <v>51.08</v>
      </c>
      <c r="E905" s="29" t="s">
        <v>2300</v>
      </c>
      <c r="F905" s="29" t="s">
        <v>10</v>
      </c>
      <c r="G905" s="29" t="s">
        <v>2312</v>
      </c>
      <c r="H905" s="29" t="s">
        <v>2313</v>
      </c>
      <c r="I905" s="29" t="s">
        <v>2336</v>
      </c>
      <c r="J905" s="29" t="s">
        <v>2433</v>
      </c>
      <c r="K905" s="27"/>
      <c r="L905" s="27"/>
      <c r="M905" s="27"/>
    </row>
    <row r="906" spans="1:13">
      <c r="A906" s="29">
        <v>22131</v>
      </c>
      <c r="B906" s="29" t="s">
        <v>2028</v>
      </c>
      <c r="C906" s="29" t="s">
        <v>15</v>
      </c>
      <c r="D906" s="29">
        <v>59.01</v>
      </c>
      <c r="E906" s="29" t="s">
        <v>2300</v>
      </c>
      <c r="F906" s="29" t="s">
        <v>10</v>
      </c>
      <c r="G906" s="29" t="s">
        <v>2312</v>
      </c>
      <c r="H906" s="29" t="s">
        <v>2313</v>
      </c>
      <c r="I906" s="29" t="s">
        <v>2343</v>
      </c>
      <c r="J906" s="29" t="s">
        <v>2435</v>
      </c>
      <c r="K906" s="27"/>
      <c r="L906" s="27"/>
      <c r="M906" s="27"/>
    </row>
    <row r="907" spans="1:13">
      <c r="A907" s="29">
        <v>22310</v>
      </c>
      <c r="B907" s="29" t="s">
        <v>1066</v>
      </c>
      <c r="C907" s="29" t="s">
        <v>13</v>
      </c>
      <c r="D907" s="29">
        <v>59.03</v>
      </c>
      <c r="E907" s="29" t="s">
        <v>2300</v>
      </c>
      <c r="F907" s="29" t="s">
        <v>10</v>
      </c>
      <c r="G907" s="29" t="s">
        <v>2312</v>
      </c>
      <c r="H907" s="29" t="s">
        <v>2313</v>
      </c>
      <c r="I907" s="29" t="s">
        <v>2375</v>
      </c>
      <c r="J907" s="29" t="s">
        <v>2433</v>
      </c>
      <c r="K907" s="27"/>
      <c r="L907" s="27"/>
      <c r="M907" s="27"/>
    </row>
    <row r="908" spans="1:13">
      <c r="A908" s="29">
        <v>13165</v>
      </c>
      <c r="B908" s="29" t="s">
        <v>2199</v>
      </c>
      <c r="C908" s="29" t="s">
        <v>15</v>
      </c>
      <c r="D908" s="29">
        <v>68.040000000000006</v>
      </c>
      <c r="E908" s="29" t="s">
        <v>2300</v>
      </c>
      <c r="F908" s="29" t="s">
        <v>10</v>
      </c>
      <c r="G908" s="29" t="s">
        <v>2312</v>
      </c>
      <c r="H908" s="29" t="s">
        <v>2313</v>
      </c>
      <c r="I908" s="29" t="s">
        <v>2373</v>
      </c>
      <c r="J908" s="29" t="s">
        <v>2449</v>
      </c>
      <c r="K908" s="27"/>
      <c r="L908" s="27"/>
      <c r="M908" s="27"/>
    </row>
    <row r="909" spans="1:13">
      <c r="A909" s="29">
        <v>23746</v>
      </c>
      <c r="B909" s="29" t="s">
        <v>1688</v>
      </c>
      <c r="C909" s="29" t="s">
        <v>15</v>
      </c>
      <c r="D909" s="29">
        <v>52.06</v>
      </c>
      <c r="E909" s="29" t="s">
        <v>2300</v>
      </c>
      <c r="F909" s="29" t="s">
        <v>10</v>
      </c>
      <c r="G909" s="29" t="s">
        <v>2312</v>
      </c>
      <c r="H909" s="29" t="s">
        <v>2313</v>
      </c>
      <c r="I909" s="29" t="s">
        <v>2318</v>
      </c>
      <c r="J909" s="29" t="s">
        <v>2428</v>
      </c>
      <c r="K909" s="27"/>
      <c r="L909" s="27"/>
      <c r="M909" s="27"/>
    </row>
    <row r="910" spans="1:13">
      <c r="A910" s="29">
        <v>30373</v>
      </c>
      <c r="B910" s="29" t="s">
        <v>1201</v>
      </c>
      <c r="C910" s="29" t="s">
        <v>15</v>
      </c>
      <c r="D910" s="29">
        <v>42.11</v>
      </c>
      <c r="E910" s="29" t="s">
        <v>2300</v>
      </c>
      <c r="F910" s="29" t="s">
        <v>10</v>
      </c>
      <c r="G910" s="29" t="s">
        <v>2312</v>
      </c>
      <c r="H910" s="29" t="s">
        <v>2313</v>
      </c>
      <c r="I910" s="29" t="s">
        <v>2314</v>
      </c>
      <c r="J910" s="29" t="s">
        <v>2427</v>
      </c>
      <c r="K910" s="27"/>
      <c r="L910" s="27"/>
      <c r="M910" s="27"/>
    </row>
    <row r="911" spans="1:13">
      <c r="A911" s="29">
        <v>22215</v>
      </c>
      <c r="B911" s="29" t="s">
        <v>1973</v>
      </c>
      <c r="C911" s="29" t="s">
        <v>15</v>
      </c>
      <c r="D911" s="29">
        <v>66.040000000000006</v>
      </c>
      <c r="E911" s="29" t="s">
        <v>2300</v>
      </c>
      <c r="F911" s="29" t="s">
        <v>10</v>
      </c>
      <c r="G911" s="29" t="s">
        <v>2312</v>
      </c>
      <c r="H911" s="29" t="s">
        <v>2313</v>
      </c>
      <c r="I911" s="29" t="s">
        <v>2340</v>
      </c>
      <c r="J911" s="29" t="s">
        <v>2426</v>
      </c>
      <c r="K911" s="27"/>
      <c r="L911" s="27"/>
      <c r="M911" s="27"/>
    </row>
    <row r="912" spans="1:13">
      <c r="A912" s="29">
        <v>22231</v>
      </c>
      <c r="B912" s="29" t="s">
        <v>1958</v>
      </c>
      <c r="C912" s="29" t="s">
        <v>15</v>
      </c>
      <c r="D912" s="29">
        <v>59.08</v>
      </c>
      <c r="E912" s="29" t="s">
        <v>2300</v>
      </c>
      <c r="F912" s="29" t="s">
        <v>10</v>
      </c>
      <c r="G912" s="29" t="s">
        <v>2312</v>
      </c>
      <c r="H912" s="29" t="s">
        <v>2313</v>
      </c>
      <c r="I912" s="29" t="s">
        <v>2343</v>
      </c>
      <c r="J912" s="29" t="s">
        <v>2435</v>
      </c>
      <c r="K912" s="27"/>
      <c r="L912" s="27"/>
      <c r="M912" s="27"/>
    </row>
    <row r="913" spans="1:13">
      <c r="A913" s="29">
        <v>25923</v>
      </c>
      <c r="B913" s="29" t="s">
        <v>909</v>
      </c>
      <c r="C913" s="29" t="s">
        <v>13</v>
      </c>
      <c r="D913" s="29">
        <v>66.010000000000005</v>
      </c>
      <c r="E913" s="29" t="s">
        <v>2300</v>
      </c>
      <c r="F913" s="29" t="s">
        <v>10</v>
      </c>
      <c r="G913" s="29" t="s">
        <v>2312</v>
      </c>
      <c r="H913" s="29" t="s">
        <v>2313</v>
      </c>
      <c r="I913" s="29" t="s">
        <v>2314</v>
      </c>
      <c r="J913" s="29" t="s">
        <v>2427</v>
      </c>
      <c r="K913" s="27"/>
      <c r="L913" s="27"/>
      <c r="M913" s="27"/>
    </row>
    <row r="914" spans="1:13">
      <c r="A914" s="29">
        <v>31897</v>
      </c>
      <c r="B914" s="29" t="s">
        <v>522</v>
      </c>
      <c r="C914" s="29" t="s">
        <v>13</v>
      </c>
      <c r="D914" s="29">
        <v>37.01</v>
      </c>
      <c r="E914" s="29" t="s">
        <v>2300</v>
      </c>
      <c r="F914" s="29" t="s">
        <v>10</v>
      </c>
      <c r="G914" s="29" t="s">
        <v>2312</v>
      </c>
      <c r="H914" s="29" t="s">
        <v>2313</v>
      </c>
      <c r="I914" s="29" t="s">
        <v>2318</v>
      </c>
      <c r="J914" s="29" t="s">
        <v>2428</v>
      </c>
      <c r="K914" s="27"/>
      <c r="L914" s="27"/>
      <c r="M914" s="27"/>
    </row>
    <row r="915" spans="1:13">
      <c r="A915" s="29">
        <v>28228</v>
      </c>
      <c r="B915" s="29" t="s">
        <v>1609</v>
      </c>
      <c r="C915" s="29" t="s">
        <v>15</v>
      </c>
      <c r="D915" s="29">
        <v>54.04</v>
      </c>
      <c r="E915" s="29" t="s">
        <v>2300</v>
      </c>
      <c r="F915" s="29" t="s">
        <v>10</v>
      </c>
      <c r="G915" s="29" t="s">
        <v>2342</v>
      </c>
      <c r="H915" s="29" t="s">
        <v>2313</v>
      </c>
      <c r="I915" s="29" t="s">
        <v>2314</v>
      </c>
      <c r="J915" s="29" t="s">
        <v>2427</v>
      </c>
      <c r="K915" s="27"/>
      <c r="L915" s="27"/>
      <c r="M915" s="27"/>
    </row>
    <row r="916" spans="1:13">
      <c r="A916" s="29">
        <v>30375</v>
      </c>
      <c r="B916" s="29" t="s">
        <v>1395</v>
      </c>
      <c r="C916" s="29" t="s">
        <v>15</v>
      </c>
      <c r="D916" s="29">
        <v>38.020000000000003</v>
      </c>
      <c r="E916" s="29" t="s">
        <v>2300</v>
      </c>
      <c r="F916" s="29" t="s">
        <v>10</v>
      </c>
      <c r="G916" s="29" t="s">
        <v>2312</v>
      </c>
      <c r="H916" s="29" t="s">
        <v>2313</v>
      </c>
      <c r="I916" s="29" t="s">
        <v>2339</v>
      </c>
      <c r="J916" s="29" t="s">
        <v>2429</v>
      </c>
      <c r="K916" s="27"/>
      <c r="L916" s="27"/>
      <c r="M916" s="27"/>
    </row>
    <row r="917" spans="1:13">
      <c r="A917" s="29">
        <v>31521</v>
      </c>
      <c r="B917" s="29" t="s">
        <v>1296</v>
      </c>
      <c r="C917" s="29" t="s">
        <v>15</v>
      </c>
      <c r="D917" s="29">
        <v>37.01</v>
      </c>
      <c r="E917" s="29" t="s">
        <v>2300</v>
      </c>
      <c r="F917" s="29" t="s">
        <v>10</v>
      </c>
      <c r="G917" s="29" t="s">
        <v>2312</v>
      </c>
      <c r="H917" s="29" t="s">
        <v>2313</v>
      </c>
      <c r="I917" s="29" t="s">
        <v>2343</v>
      </c>
      <c r="J917" s="29" t="s">
        <v>2435</v>
      </c>
      <c r="K917" s="27"/>
      <c r="L917" s="27"/>
      <c r="M917" s="27"/>
    </row>
    <row r="918" spans="1:13">
      <c r="A918" s="29">
        <v>32147</v>
      </c>
      <c r="B918" s="29" t="s">
        <v>475</v>
      </c>
      <c r="C918" s="29" t="s">
        <v>13</v>
      </c>
      <c r="D918" s="29">
        <v>37.03</v>
      </c>
      <c r="E918" s="29" t="s">
        <v>2300</v>
      </c>
      <c r="F918" s="29" t="s">
        <v>10</v>
      </c>
      <c r="G918" s="29" t="s">
        <v>2312</v>
      </c>
      <c r="H918" s="29" t="s">
        <v>2313</v>
      </c>
      <c r="I918" s="29" t="s">
        <v>2340</v>
      </c>
      <c r="J918" s="29" t="s">
        <v>2426</v>
      </c>
      <c r="K918" s="27"/>
      <c r="L918" s="27"/>
      <c r="M918" s="27"/>
    </row>
    <row r="919" spans="1:13">
      <c r="A919" s="29">
        <v>23372</v>
      </c>
      <c r="B919" s="29" t="s">
        <v>1820</v>
      </c>
      <c r="C919" s="29" t="s">
        <v>15</v>
      </c>
      <c r="D919" s="29">
        <v>56.06</v>
      </c>
      <c r="E919" s="29" t="s">
        <v>2300</v>
      </c>
      <c r="F919" s="29" t="s">
        <v>10</v>
      </c>
      <c r="G919" s="29" t="s">
        <v>2312</v>
      </c>
      <c r="H919" s="29" t="s">
        <v>2313</v>
      </c>
      <c r="I919" s="29" t="s">
        <v>2394</v>
      </c>
      <c r="J919" s="29" t="s">
        <v>2434</v>
      </c>
      <c r="K919" s="27"/>
      <c r="L919" s="27"/>
      <c r="M919" s="27"/>
    </row>
    <row r="920" spans="1:13">
      <c r="A920" s="29">
        <v>27424</v>
      </c>
      <c r="B920" s="29" t="s">
        <v>1427</v>
      </c>
      <c r="C920" s="29" t="s">
        <v>15</v>
      </c>
      <c r="D920" s="29">
        <v>71.069999999999993</v>
      </c>
      <c r="E920" s="29" t="s">
        <v>2300</v>
      </c>
      <c r="F920" s="29" t="s">
        <v>10</v>
      </c>
      <c r="G920" s="29" t="s">
        <v>2312</v>
      </c>
      <c r="H920" s="29" t="s">
        <v>2313</v>
      </c>
      <c r="I920" s="29" t="s">
        <v>2318</v>
      </c>
      <c r="J920" s="29" t="s">
        <v>2428</v>
      </c>
      <c r="K920" s="27"/>
      <c r="L920" s="27"/>
      <c r="M920" s="27"/>
    </row>
    <row r="921" spans="1:13">
      <c r="A921" s="29">
        <v>27823</v>
      </c>
      <c r="B921" s="29" t="s">
        <v>1653</v>
      </c>
      <c r="C921" s="29" t="s">
        <v>15</v>
      </c>
      <c r="D921" s="29">
        <v>62.07</v>
      </c>
      <c r="E921" s="29" t="s">
        <v>2300</v>
      </c>
      <c r="F921" s="29" t="s">
        <v>10</v>
      </c>
      <c r="G921" s="29" t="s">
        <v>2312</v>
      </c>
      <c r="H921" s="29" t="s">
        <v>2313</v>
      </c>
      <c r="I921" s="29" t="s">
        <v>2336</v>
      </c>
      <c r="J921" s="29" t="s">
        <v>2433</v>
      </c>
      <c r="K921" s="27"/>
      <c r="L921" s="27"/>
      <c r="M921" s="27"/>
    </row>
    <row r="922" spans="1:13">
      <c r="A922" s="29">
        <v>21514</v>
      </c>
      <c r="B922" s="29" t="s">
        <v>2081</v>
      </c>
      <c r="C922" s="29" t="s">
        <v>15</v>
      </c>
      <c r="D922" s="29">
        <v>63.02</v>
      </c>
      <c r="E922" s="29" t="s">
        <v>2300</v>
      </c>
      <c r="F922" s="29" t="s">
        <v>10</v>
      </c>
      <c r="G922" s="29" t="s">
        <v>2312</v>
      </c>
      <c r="H922" s="29" t="s">
        <v>2313</v>
      </c>
      <c r="I922" s="29" t="s">
        <v>2325</v>
      </c>
      <c r="J922" s="29" t="s">
        <v>2434</v>
      </c>
      <c r="K922" s="27"/>
      <c r="L922" s="27"/>
      <c r="M922" s="27"/>
    </row>
    <row r="923" spans="1:13">
      <c r="A923" s="29">
        <v>27609</v>
      </c>
      <c r="B923" s="29" t="s">
        <v>1681</v>
      </c>
      <c r="C923" s="29" t="s">
        <v>15</v>
      </c>
      <c r="D923" s="29">
        <v>67</v>
      </c>
      <c r="E923" s="29" t="s">
        <v>2300</v>
      </c>
      <c r="F923" s="29" t="s">
        <v>10</v>
      </c>
      <c r="G923" s="29" t="s">
        <v>2312</v>
      </c>
      <c r="H923" s="29" t="s">
        <v>2313</v>
      </c>
      <c r="I923" s="29" t="s">
        <v>2318</v>
      </c>
      <c r="J923" s="29" t="s">
        <v>2428</v>
      </c>
      <c r="K923" s="27"/>
      <c r="L923" s="27"/>
      <c r="M923" s="27"/>
    </row>
    <row r="924" spans="1:13">
      <c r="A924" s="29">
        <v>23959</v>
      </c>
      <c r="B924" s="29" t="s">
        <v>1006</v>
      </c>
      <c r="C924" s="29" t="s">
        <v>13</v>
      </c>
      <c r="D924" s="29">
        <v>69</v>
      </c>
      <c r="E924" s="29" t="s">
        <v>2300</v>
      </c>
      <c r="F924" s="29" t="s">
        <v>10</v>
      </c>
      <c r="G924" s="29" t="s">
        <v>2312</v>
      </c>
      <c r="H924" s="29" t="s">
        <v>2313</v>
      </c>
      <c r="I924" s="29" t="s">
        <v>2314</v>
      </c>
      <c r="J924" s="29" t="s">
        <v>2427</v>
      </c>
      <c r="K924" s="27"/>
      <c r="L924" s="27"/>
      <c r="M924" s="27"/>
    </row>
    <row r="925" spans="1:13">
      <c r="A925" s="29">
        <v>13300</v>
      </c>
      <c r="B925" s="29" t="s">
        <v>2273</v>
      </c>
      <c r="C925" s="29" t="s">
        <v>15</v>
      </c>
      <c r="D925" s="29">
        <v>68.010000000000005</v>
      </c>
      <c r="E925" s="29" t="s">
        <v>2300</v>
      </c>
      <c r="F925" s="29" t="s">
        <v>10</v>
      </c>
      <c r="G925" s="29" t="s">
        <v>2312</v>
      </c>
      <c r="H925" s="29" t="s">
        <v>2313</v>
      </c>
      <c r="I925" s="29" t="s">
        <v>2320</v>
      </c>
      <c r="J925" s="29" t="s">
        <v>2432</v>
      </c>
      <c r="K925" s="27"/>
      <c r="L925" s="27"/>
      <c r="M925" s="27"/>
    </row>
    <row r="926" spans="1:13">
      <c r="A926" s="29">
        <v>32874</v>
      </c>
      <c r="B926" s="29" t="s">
        <v>1203</v>
      </c>
      <c r="C926" s="29" t="s">
        <v>15</v>
      </c>
      <c r="D926" s="29">
        <v>36.1</v>
      </c>
      <c r="E926" s="29" t="s">
        <v>2300</v>
      </c>
      <c r="F926" s="29" t="s">
        <v>10</v>
      </c>
      <c r="G926" s="29" t="s">
        <v>2312</v>
      </c>
      <c r="H926" s="29" t="s">
        <v>2313</v>
      </c>
      <c r="I926" s="29" t="s">
        <v>2336</v>
      </c>
      <c r="J926" s="29" t="s">
        <v>2433</v>
      </c>
      <c r="K926" s="27"/>
      <c r="L926" s="27"/>
      <c r="M926" s="27"/>
    </row>
    <row r="927" spans="1:13">
      <c r="A927" s="29">
        <v>13360</v>
      </c>
      <c r="B927" s="29" t="s">
        <v>2253</v>
      </c>
      <c r="C927" s="29" t="s">
        <v>15</v>
      </c>
      <c r="D927" s="29">
        <v>75.040000000000006</v>
      </c>
      <c r="E927" s="29" t="s">
        <v>2300</v>
      </c>
      <c r="F927" s="29" t="s">
        <v>10</v>
      </c>
      <c r="G927" s="29" t="s">
        <v>2312</v>
      </c>
      <c r="H927" s="29" t="s">
        <v>2313</v>
      </c>
      <c r="I927" s="29" t="s">
        <v>2386</v>
      </c>
      <c r="J927" s="29" t="s">
        <v>2456</v>
      </c>
      <c r="K927" s="27"/>
      <c r="L927" s="27"/>
      <c r="M927" s="27"/>
    </row>
    <row r="928" spans="1:13">
      <c r="A928" s="29">
        <v>32968</v>
      </c>
      <c r="B928" s="29" t="s">
        <v>465</v>
      </c>
      <c r="C928" s="29" t="s">
        <v>13</v>
      </c>
      <c r="D928" s="29">
        <v>30.04</v>
      </c>
      <c r="E928" s="29" t="s">
        <v>2300</v>
      </c>
      <c r="F928" s="29" t="s">
        <v>10</v>
      </c>
      <c r="G928" s="29" t="s">
        <v>2327</v>
      </c>
      <c r="H928" s="29" t="s">
        <v>2328</v>
      </c>
      <c r="I928" s="29" t="s">
        <v>2314</v>
      </c>
      <c r="J928" s="29" t="s">
        <v>2427</v>
      </c>
      <c r="K928" s="27"/>
      <c r="L928" s="27"/>
      <c r="M928" s="27"/>
    </row>
    <row r="929" spans="1:13">
      <c r="A929" s="29">
        <v>13390</v>
      </c>
      <c r="B929" s="29" t="s">
        <v>2182</v>
      </c>
      <c r="C929" s="29" t="s">
        <v>15</v>
      </c>
      <c r="D929" s="29">
        <v>63.07</v>
      </c>
      <c r="E929" s="29" t="s">
        <v>2300</v>
      </c>
      <c r="F929" s="29" t="s">
        <v>10</v>
      </c>
      <c r="G929" s="29" t="s">
        <v>2345</v>
      </c>
      <c r="H929" s="29" t="s">
        <v>2328</v>
      </c>
      <c r="I929" s="29" t="s">
        <v>2336</v>
      </c>
      <c r="J929" s="29" t="s">
        <v>2433</v>
      </c>
      <c r="K929" s="27"/>
      <c r="L929" s="27"/>
      <c r="M929" s="27"/>
    </row>
    <row r="930" spans="1:13">
      <c r="A930" s="29">
        <v>30379</v>
      </c>
      <c r="B930" s="29" t="s">
        <v>1425</v>
      </c>
      <c r="C930" s="29" t="s">
        <v>15</v>
      </c>
      <c r="D930" s="29">
        <v>40</v>
      </c>
      <c r="E930" s="29" t="s">
        <v>2300</v>
      </c>
      <c r="F930" s="29" t="s">
        <v>10</v>
      </c>
      <c r="G930" s="29" t="s">
        <v>2327</v>
      </c>
      <c r="H930" s="29" t="s">
        <v>2328</v>
      </c>
      <c r="I930" s="29" t="s">
        <v>2314</v>
      </c>
      <c r="J930" s="29" t="s">
        <v>2427</v>
      </c>
      <c r="K930" s="27"/>
      <c r="L930" s="27"/>
      <c r="M930" s="27"/>
    </row>
    <row r="931" spans="1:13">
      <c r="A931" s="29">
        <v>23674</v>
      </c>
      <c r="B931" s="29" t="s">
        <v>1866</v>
      </c>
      <c r="C931" s="29" t="s">
        <v>15</v>
      </c>
      <c r="D931" s="29">
        <v>76.069999999999993</v>
      </c>
      <c r="E931" s="29" t="s">
        <v>2300</v>
      </c>
      <c r="F931" s="29" t="s">
        <v>10</v>
      </c>
      <c r="G931" s="29" t="s">
        <v>2312</v>
      </c>
      <c r="H931" s="29" t="s">
        <v>2313</v>
      </c>
      <c r="I931" s="29" t="s">
        <v>2318</v>
      </c>
      <c r="J931" s="29" t="s">
        <v>2428</v>
      </c>
      <c r="K931" s="27"/>
      <c r="L931" s="27"/>
      <c r="M931" s="27"/>
    </row>
    <row r="932" spans="1:13">
      <c r="A932" s="29">
        <v>26385</v>
      </c>
      <c r="B932" s="29" t="s">
        <v>907</v>
      </c>
      <c r="C932" s="29" t="s">
        <v>13</v>
      </c>
      <c r="D932" s="29">
        <v>51.02</v>
      </c>
      <c r="E932" s="29" t="s">
        <v>2300</v>
      </c>
      <c r="F932" s="29" t="s">
        <v>10</v>
      </c>
      <c r="G932" s="29" t="s">
        <v>2312</v>
      </c>
      <c r="H932" s="29" t="s">
        <v>2313</v>
      </c>
      <c r="I932" s="29" t="s">
        <v>2314</v>
      </c>
      <c r="J932" s="29" t="s">
        <v>2427</v>
      </c>
      <c r="K932" s="27"/>
      <c r="L932" s="27"/>
      <c r="M932" s="27"/>
    </row>
    <row r="933" spans="1:13">
      <c r="A933" s="29">
        <v>28515</v>
      </c>
      <c r="B933" s="29" t="s">
        <v>1569</v>
      </c>
      <c r="C933" s="29" t="s">
        <v>15</v>
      </c>
      <c r="D933" s="29">
        <v>77.03</v>
      </c>
      <c r="E933" s="29" t="s">
        <v>2300</v>
      </c>
      <c r="F933" s="29" t="s">
        <v>10</v>
      </c>
      <c r="G933" s="29" t="s">
        <v>2312</v>
      </c>
      <c r="H933" s="29" t="s">
        <v>2313</v>
      </c>
      <c r="I933" s="29" t="s">
        <v>2314</v>
      </c>
      <c r="J933" s="29" t="s">
        <v>2427</v>
      </c>
      <c r="K933" s="27"/>
      <c r="L933" s="27"/>
      <c r="M933" s="27"/>
    </row>
    <row r="934" spans="1:13">
      <c r="A934" s="29">
        <v>22153</v>
      </c>
      <c r="B934" s="29" t="s">
        <v>1980</v>
      </c>
      <c r="C934" s="29" t="s">
        <v>15</v>
      </c>
      <c r="D934" s="29">
        <v>58.02</v>
      </c>
      <c r="E934" s="29" t="s">
        <v>2300</v>
      </c>
      <c r="F934" s="29" t="s">
        <v>10</v>
      </c>
      <c r="G934" s="29" t="s">
        <v>2312</v>
      </c>
      <c r="H934" s="29" t="s">
        <v>2313</v>
      </c>
      <c r="I934" s="29" t="s">
        <v>2334</v>
      </c>
      <c r="J934" s="29" t="s">
        <v>2439</v>
      </c>
      <c r="K934" s="27"/>
      <c r="L934" s="27"/>
      <c r="M934" s="27"/>
    </row>
    <row r="935" spans="1:13">
      <c r="A935" s="29">
        <v>30656</v>
      </c>
      <c r="B935" s="29" t="s">
        <v>1380</v>
      </c>
      <c r="C935" s="29" t="s">
        <v>15</v>
      </c>
      <c r="D935" s="29">
        <v>36.049999999999997</v>
      </c>
      <c r="E935" s="29" t="s">
        <v>2300</v>
      </c>
      <c r="F935" s="29" t="s">
        <v>10</v>
      </c>
      <c r="G935" s="29" t="s">
        <v>2312</v>
      </c>
      <c r="H935" s="29" t="s">
        <v>2313</v>
      </c>
      <c r="I935" s="29" t="s">
        <v>2370</v>
      </c>
      <c r="J935" s="29" t="s">
        <v>2426</v>
      </c>
      <c r="K935" s="27"/>
      <c r="L935" s="27"/>
      <c r="M935" s="27"/>
    </row>
    <row r="936" spans="1:13">
      <c r="A936" s="29">
        <v>13450</v>
      </c>
      <c r="B936" s="29" t="s">
        <v>2202</v>
      </c>
      <c r="C936" s="29" t="s">
        <v>15</v>
      </c>
      <c r="D936" s="29">
        <v>62.05</v>
      </c>
      <c r="E936" s="29" t="s">
        <v>2300</v>
      </c>
      <c r="F936" s="29" t="s">
        <v>10</v>
      </c>
      <c r="G936" s="29" t="s">
        <v>2312</v>
      </c>
      <c r="H936" s="29" t="s">
        <v>2313</v>
      </c>
      <c r="I936" s="29" t="s">
        <v>2320</v>
      </c>
      <c r="J936" s="29" t="s">
        <v>2432</v>
      </c>
      <c r="K936" s="27"/>
      <c r="L936" s="27"/>
      <c r="M936" s="27"/>
    </row>
    <row r="937" spans="1:13">
      <c r="A937" s="29">
        <v>30538</v>
      </c>
      <c r="B937" s="29" t="s">
        <v>638</v>
      </c>
      <c r="C937" s="29" t="s">
        <v>13</v>
      </c>
      <c r="D937" s="29">
        <v>46.05</v>
      </c>
      <c r="E937" s="29" t="s">
        <v>2300</v>
      </c>
      <c r="F937" s="29" t="s">
        <v>10</v>
      </c>
      <c r="G937" s="29" t="s">
        <v>2312</v>
      </c>
      <c r="H937" s="29" t="s">
        <v>2313</v>
      </c>
      <c r="I937" s="29" t="s">
        <v>2339</v>
      </c>
      <c r="J937" s="29" t="s">
        <v>2429</v>
      </c>
      <c r="K937" s="27"/>
      <c r="L937" s="27"/>
      <c r="M937" s="27"/>
    </row>
    <row r="938" spans="1:13">
      <c r="A938" s="29">
        <v>21868</v>
      </c>
      <c r="B938" s="29" t="s">
        <v>2015</v>
      </c>
      <c r="C938" s="29" t="s">
        <v>15</v>
      </c>
      <c r="D938" s="29">
        <v>60.02</v>
      </c>
      <c r="E938" s="29" t="s">
        <v>2300</v>
      </c>
      <c r="F938" s="29" t="s">
        <v>10</v>
      </c>
      <c r="G938" s="29" t="s">
        <v>2312</v>
      </c>
      <c r="H938" s="29" t="s">
        <v>2313</v>
      </c>
      <c r="I938" s="29" t="s">
        <v>2336</v>
      </c>
      <c r="J938" s="29" t="s">
        <v>2433</v>
      </c>
      <c r="K938" s="27"/>
      <c r="L938" s="27"/>
      <c r="M938" s="27"/>
    </row>
    <row r="939" spans="1:13">
      <c r="A939" s="29">
        <v>24136</v>
      </c>
      <c r="B939" s="29" t="s">
        <v>969</v>
      </c>
      <c r="C939" s="29" t="s">
        <v>13</v>
      </c>
      <c r="D939" s="29">
        <v>52.01</v>
      </c>
      <c r="E939" s="29" t="s">
        <v>2300</v>
      </c>
      <c r="F939" s="29" t="s">
        <v>10</v>
      </c>
      <c r="G939" s="29" t="s">
        <v>2312</v>
      </c>
      <c r="H939" s="29" t="s">
        <v>2313</v>
      </c>
      <c r="I939" s="29" t="s">
        <v>2325</v>
      </c>
      <c r="J939" s="29" t="s">
        <v>2434</v>
      </c>
      <c r="K939" s="27"/>
      <c r="L939" s="27"/>
      <c r="M939" s="27"/>
    </row>
    <row r="940" spans="1:13">
      <c r="A940" s="29">
        <v>31225</v>
      </c>
      <c r="B940" s="29" t="s">
        <v>583</v>
      </c>
      <c r="C940" s="29" t="s">
        <v>13</v>
      </c>
      <c r="D940" s="29">
        <v>32</v>
      </c>
      <c r="E940" s="29" t="s">
        <v>2300</v>
      </c>
      <c r="F940" s="29" t="s">
        <v>10</v>
      </c>
      <c r="G940" s="29" t="s">
        <v>2312</v>
      </c>
      <c r="H940" s="29" t="s">
        <v>2313</v>
      </c>
      <c r="I940" s="29" t="s">
        <v>2314</v>
      </c>
      <c r="J940" s="29" t="s">
        <v>2427</v>
      </c>
      <c r="K940" s="27"/>
      <c r="L940" s="27"/>
      <c r="M940" s="27"/>
    </row>
    <row r="941" spans="1:13">
      <c r="A941" s="29">
        <v>13580</v>
      </c>
      <c r="B941" s="29" t="s">
        <v>2236</v>
      </c>
      <c r="C941" s="29" t="s">
        <v>15</v>
      </c>
      <c r="D941" s="29">
        <v>68.11</v>
      </c>
      <c r="E941" s="29" t="s">
        <v>2300</v>
      </c>
      <c r="F941" s="29" t="s">
        <v>10</v>
      </c>
      <c r="G941" s="29" t="s">
        <v>2312</v>
      </c>
      <c r="H941" s="29" t="s">
        <v>2313</v>
      </c>
      <c r="I941" s="29" t="s">
        <v>2314</v>
      </c>
      <c r="J941" s="29" t="s">
        <v>2427</v>
      </c>
      <c r="K941" s="27"/>
      <c r="L941" s="27"/>
      <c r="M941" s="27"/>
    </row>
    <row r="942" spans="1:13">
      <c r="A942" s="29">
        <v>21530</v>
      </c>
      <c r="B942" s="29" t="s">
        <v>2061</v>
      </c>
      <c r="C942" s="29" t="s">
        <v>15</v>
      </c>
      <c r="D942" s="29">
        <v>53.02</v>
      </c>
      <c r="E942" s="29" t="s">
        <v>2300</v>
      </c>
      <c r="F942" s="29" t="s">
        <v>10</v>
      </c>
      <c r="G942" s="29" t="s">
        <v>2312</v>
      </c>
      <c r="H942" s="29" t="s">
        <v>2313</v>
      </c>
      <c r="I942" s="29" t="s">
        <v>2320</v>
      </c>
      <c r="J942" s="29" t="s">
        <v>2432</v>
      </c>
      <c r="K942" s="27"/>
      <c r="L942" s="27"/>
      <c r="M942" s="27"/>
    </row>
    <row r="943" spans="1:13">
      <c r="A943" s="29">
        <v>24386</v>
      </c>
      <c r="B943" s="29" t="s">
        <v>1777</v>
      </c>
      <c r="C943" s="29" t="s">
        <v>15</v>
      </c>
      <c r="D943" s="29">
        <v>53.05</v>
      </c>
      <c r="E943" s="29" t="s">
        <v>2300</v>
      </c>
      <c r="F943" s="29" t="s">
        <v>10</v>
      </c>
      <c r="G943" s="29" t="s">
        <v>2312</v>
      </c>
      <c r="H943" s="29" t="s">
        <v>2313</v>
      </c>
      <c r="I943" s="29" t="s">
        <v>2314</v>
      </c>
      <c r="J943" s="29" t="s">
        <v>2427</v>
      </c>
      <c r="K943" s="27"/>
      <c r="L943" s="27"/>
      <c r="M943" s="27"/>
    </row>
    <row r="944" spans="1:13">
      <c r="A944" s="29">
        <v>27564</v>
      </c>
      <c r="B944" s="29" t="s">
        <v>1675</v>
      </c>
      <c r="C944" s="29" t="s">
        <v>15</v>
      </c>
      <c r="D944" s="29">
        <v>62.11</v>
      </c>
      <c r="E944" s="29" t="s">
        <v>2300</v>
      </c>
      <c r="F944" s="29" t="s">
        <v>10</v>
      </c>
      <c r="G944" s="29" t="s">
        <v>2312</v>
      </c>
      <c r="H944" s="29" t="s">
        <v>2313</v>
      </c>
      <c r="I944" s="29" t="s">
        <v>2318</v>
      </c>
      <c r="J944" s="29" t="s">
        <v>2428</v>
      </c>
      <c r="K944" s="27"/>
      <c r="L944" s="27"/>
      <c r="M944" s="27"/>
    </row>
    <row r="945" spans="1:13">
      <c r="A945" s="29">
        <v>28090</v>
      </c>
      <c r="B945" s="29" t="s">
        <v>833</v>
      </c>
      <c r="C945" s="29" t="s">
        <v>13</v>
      </c>
      <c r="D945" s="29">
        <v>47.02</v>
      </c>
      <c r="E945" s="29" t="s">
        <v>2300</v>
      </c>
      <c r="F945" s="29" t="s">
        <v>10</v>
      </c>
      <c r="G945" s="29" t="s">
        <v>2312</v>
      </c>
      <c r="H945" s="29" t="s">
        <v>2313</v>
      </c>
      <c r="I945" s="29" t="s">
        <v>2318</v>
      </c>
      <c r="J945" s="29" t="s">
        <v>2428</v>
      </c>
      <c r="K945" s="27"/>
      <c r="L945" s="27"/>
      <c r="M945" s="27"/>
    </row>
    <row r="946" spans="1:13">
      <c r="A946" s="29">
        <v>23319</v>
      </c>
      <c r="B946" s="29" t="s">
        <v>1892</v>
      </c>
      <c r="C946" s="29" t="s">
        <v>15</v>
      </c>
      <c r="D946" s="29">
        <v>58.11</v>
      </c>
      <c r="E946" s="29" t="s">
        <v>2300</v>
      </c>
      <c r="F946" s="29" t="s">
        <v>10</v>
      </c>
      <c r="G946" s="29" t="s">
        <v>2312</v>
      </c>
      <c r="H946" s="29" t="s">
        <v>2313</v>
      </c>
      <c r="I946" s="29" t="s">
        <v>2343</v>
      </c>
      <c r="J946" s="29" t="s">
        <v>2435</v>
      </c>
      <c r="K946" s="27"/>
      <c r="L946" s="27"/>
      <c r="M946" s="27"/>
    </row>
    <row r="947" spans="1:13">
      <c r="A947" s="29">
        <v>27413</v>
      </c>
      <c r="B947" s="29" t="s">
        <v>964</v>
      </c>
      <c r="C947" s="29" t="s">
        <v>13</v>
      </c>
      <c r="D947" s="29">
        <v>69.02</v>
      </c>
      <c r="E947" s="29" t="s">
        <v>2300</v>
      </c>
      <c r="F947" s="29" t="s">
        <v>10</v>
      </c>
      <c r="G947" s="29" t="s">
        <v>2312</v>
      </c>
      <c r="H947" s="29" t="s">
        <v>2313</v>
      </c>
      <c r="I947" s="29" t="s">
        <v>2339</v>
      </c>
      <c r="J947" s="29" t="s">
        <v>2429</v>
      </c>
      <c r="K947" s="27"/>
      <c r="L947" s="27"/>
      <c r="M947" s="27"/>
    </row>
    <row r="948" spans="1:13">
      <c r="A948" s="29">
        <v>30152</v>
      </c>
      <c r="B948" s="29" t="s">
        <v>674</v>
      </c>
      <c r="C948" s="29" t="s">
        <v>13</v>
      </c>
      <c r="D948" s="29">
        <v>45.01</v>
      </c>
      <c r="E948" s="29" t="s">
        <v>2300</v>
      </c>
      <c r="F948" s="29" t="s">
        <v>10</v>
      </c>
      <c r="G948" s="29" t="s">
        <v>2327</v>
      </c>
      <c r="H948" s="29" t="s">
        <v>2328</v>
      </c>
      <c r="I948" s="29" t="s">
        <v>2395</v>
      </c>
      <c r="J948" s="29" t="s">
        <v>2426</v>
      </c>
      <c r="K948" s="27"/>
      <c r="L948" s="27"/>
      <c r="M948" s="27"/>
    </row>
    <row r="949" spans="1:13">
      <c r="A949" s="29">
        <v>31094</v>
      </c>
      <c r="B949" s="29" t="s">
        <v>1318</v>
      </c>
      <c r="C949" s="29" t="s">
        <v>15</v>
      </c>
      <c r="D949" s="29">
        <v>47.06</v>
      </c>
      <c r="E949" s="29" t="s">
        <v>2300</v>
      </c>
      <c r="F949" s="29" t="s">
        <v>10</v>
      </c>
      <c r="G949" s="29" t="s">
        <v>2312</v>
      </c>
      <c r="H949" s="29" t="s">
        <v>2313</v>
      </c>
      <c r="I949" s="29" t="s">
        <v>2316</v>
      </c>
      <c r="J949" s="29" t="s">
        <v>2425</v>
      </c>
      <c r="K949" s="27"/>
      <c r="L949" s="27"/>
      <c r="M949" s="27"/>
    </row>
    <row r="950" spans="1:13">
      <c r="A950" s="29">
        <v>28396</v>
      </c>
      <c r="B950" s="29" t="s">
        <v>1471</v>
      </c>
      <c r="C950" s="29" t="s">
        <v>15</v>
      </c>
      <c r="D950" s="29">
        <v>44.02</v>
      </c>
      <c r="E950" s="29" t="s">
        <v>2300</v>
      </c>
      <c r="F950" s="29" t="s">
        <v>10</v>
      </c>
      <c r="G950" s="29" t="s">
        <v>2312</v>
      </c>
      <c r="H950" s="29" t="s">
        <v>2313</v>
      </c>
      <c r="I950" s="29" t="s">
        <v>2325</v>
      </c>
      <c r="J950" s="29" t="s">
        <v>2434</v>
      </c>
      <c r="K950" s="27"/>
      <c r="L950" s="27"/>
      <c r="M950" s="27"/>
    </row>
    <row r="951" spans="1:13">
      <c r="A951" s="29">
        <v>28422</v>
      </c>
      <c r="B951" s="29" t="s">
        <v>802</v>
      </c>
      <c r="C951" s="29" t="s">
        <v>13</v>
      </c>
      <c r="D951" s="29">
        <v>41.08</v>
      </c>
      <c r="E951" s="29" t="s">
        <v>2300</v>
      </c>
      <c r="F951" s="29" t="s">
        <v>10</v>
      </c>
      <c r="G951" s="29" t="s">
        <v>2312</v>
      </c>
      <c r="H951" s="29" t="s">
        <v>2313</v>
      </c>
      <c r="I951" s="29" t="s">
        <v>2343</v>
      </c>
      <c r="J951" s="29" t="s">
        <v>2435</v>
      </c>
      <c r="K951" s="27"/>
      <c r="L951" s="27"/>
      <c r="M951" s="27"/>
    </row>
    <row r="952" spans="1:13">
      <c r="A952" s="29">
        <v>28570</v>
      </c>
      <c r="B952" s="29" t="s">
        <v>1583</v>
      </c>
      <c r="C952" s="29" t="s">
        <v>15</v>
      </c>
      <c r="D952" s="29">
        <v>54.1</v>
      </c>
      <c r="E952" s="29" t="s">
        <v>2300</v>
      </c>
      <c r="F952" s="29" t="s">
        <v>10</v>
      </c>
      <c r="G952" s="29" t="s">
        <v>2312</v>
      </c>
      <c r="H952" s="29" t="s">
        <v>2313</v>
      </c>
      <c r="I952" s="29" t="s">
        <v>2339</v>
      </c>
      <c r="J952" s="29" t="s">
        <v>2429</v>
      </c>
      <c r="K952" s="27"/>
      <c r="L952" s="27"/>
      <c r="M952" s="27"/>
    </row>
    <row r="953" spans="1:13">
      <c r="A953" s="29">
        <v>30328</v>
      </c>
      <c r="B953" s="29" t="s">
        <v>1423</v>
      </c>
      <c r="C953" s="29" t="s">
        <v>15</v>
      </c>
      <c r="D953" s="29">
        <v>45.11</v>
      </c>
      <c r="E953" s="29" t="s">
        <v>2300</v>
      </c>
      <c r="F953" s="29" t="s">
        <v>10</v>
      </c>
      <c r="G953" s="29" t="s">
        <v>2327</v>
      </c>
      <c r="H953" s="29" t="s">
        <v>2328</v>
      </c>
      <c r="I953" s="29" t="s">
        <v>2336</v>
      </c>
      <c r="J953" s="29" t="s">
        <v>2433</v>
      </c>
      <c r="K953" s="27"/>
      <c r="L953" s="27"/>
      <c r="M953" s="27"/>
    </row>
    <row r="954" spans="1:13">
      <c r="A954" s="29">
        <v>27766</v>
      </c>
      <c r="B954" s="29" t="s">
        <v>1659</v>
      </c>
      <c r="C954" s="29" t="s">
        <v>15</v>
      </c>
      <c r="D954" s="29">
        <v>56.07</v>
      </c>
      <c r="E954" s="29" t="s">
        <v>2300</v>
      </c>
      <c r="F954" s="29" t="s">
        <v>10</v>
      </c>
      <c r="G954" s="29" t="s">
        <v>2312</v>
      </c>
      <c r="H954" s="29" t="s">
        <v>2313</v>
      </c>
      <c r="I954" s="29" t="s">
        <v>2339</v>
      </c>
      <c r="J954" s="29" t="s">
        <v>2429</v>
      </c>
      <c r="K954" s="27"/>
      <c r="L954" s="27"/>
      <c r="M954" s="27"/>
    </row>
    <row r="955" spans="1:13">
      <c r="A955" s="29">
        <v>13720</v>
      </c>
      <c r="B955" s="29" t="s">
        <v>2292</v>
      </c>
      <c r="C955" s="29" t="s">
        <v>15</v>
      </c>
      <c r="D955" s="29">
        <v>76.06</v>
      </c>
      <c r="E955" s="29" t="s">
        <v>2300</v>
      </c>
      <c r="F955" s="29" t="s">
        <v>10</v>
      </c>
      <c r="G955" s="29" t="s">
        <v>2312</v>
      </c>
      <c r="H955" s="29" t="s">
        <v>2313</v>
      </c>
      <c r="I955" s="29" t="s">
        <v>2320</v>
      </c>
      <c r="J955" s="29" t="s">
        <v>2432</v>
      </c>
      <c r="K955" s="27"/>
      <c r="L955" s="27"/>
      <c r="M955" s="27"/>
    </row>
    <row r="956" spans="1:13">
      <c r="A956" s="29">
        <v>27767</v>
      </c>
      <c r="B956" s="29" t="s">
        <v>1660</v>
      </c>
      <c r="C956" s="29" t="s">
        <v>15</v>
      </c>
      <c r="D956" s="29">
        <v>85.07</v>
      </c>
      <c r="E956" s="29" t="s">
        <v>2300</v>
      </c>
      <c r="F956" s="29" t="s">
        <v>10</v>
      </c>
      <c r="G956" s="29" t="s">
        <v>2312</v>
      </c>
      <c r="H956" s="29" t="s">
        <v>2313</v>
      </c>
      <c r="I956" s="29" t="s">
        <v>2352</v>
      </c>
      <c r="J956" s="29" t="s">
        <v>2440</v>
      </c>
      <c r="K956" s="27"/>
      <c r="L956" s="27"/>
      <c r="M956" s="27"/>
    </row>
    <row r="957" spans="1:13">
      <c r="A957" s="29">
        <v>29085</v>
      </c>
      <c r="B957" s="29" t="s">
        <v>767</v>
      </c>
      <c r="C957" s="29" t="s">
        <v>13</v>
      </c>
      <c r="D957" s="29">
        <v>55.11</v>
      </c>
      <c r="E957" s="29" t="s">
        <v>2300</v>
      </c>
      <c r="F957" s="29" t="s">
        <v>10</v>
      </c>
      <c r="G957" s="29" t="s">
        <v>2312</v>
      </c>
      <c r="H957" s="29" t="s">
        <v>2313</v>
      </c>
      <c r="I957" s="29" t="s">
        <v>2320</v>
      </c>
      <c r="J957" s="29" t="s">
        <v>2432</v>
      </c>
      <c r="K957" s="27"/>
      <c r="L957" s="27"/>
      <c r="M957" s="27"/>
    </row>
    <row r="958" spans="1:13">
      <c r="A958" s="29">
        <v>30171</v>
      </c>
      <c r="B958" s="29" t="s">
        <v>635</v>
      </c>
      <c r="C958" s="29" t="s">
        <v>13</v>
      </c>
      <c r="D958" s="29">
        <v>38.08</v>
      </c>
      <c r="E958" s="29" t="s">
        <v>2300</v>
      </c>
      <c r="F958" s="29" t="s">
        <v>10</v>
      </c>
      <c r="G958" s="29" t="s">
        <v>2312</v>
      </c>
      <c r="H958" s="29" t="s">
        <v>2313</v>
      </c>
      <c r="I958" s="29" t="s">
        <v>2352</v>
      </c>
      <c r="J958" s="29" t="s">
        <v>2440</v>
      </c>
      <c r="K958" s="27"/>
      <c r="L958" s="27"/>
      <c r="M958" s="27"/>
    </row>
    <row r="959" spans="1:13">
      <c r="A959" s="29">
        <v>27081</v>
      </c>
      <c r="B959" s="29" t="s">
        <v>1704</v>
      </c>
      <c r="C959" s="29" t="s">
        <v>15</v>
      </c>
      <c r="D959" s="29">
        <v>53.11</v>
      </c>
      <c r="E959" s="29" t="s">
        <v>2300</v>
      </c>
      <c r="F959" s="29" t="s">
        <v>10</v>
      </c>
      <c r="G959" s="29" t="s">
        <v>2312</v>
      </c>
      <c r="H959" s="29" t="s">
        <v>2313</v>
      </c>
      <c r="I959" s="29" t="s">
        <v>2318</v>
      </c>
      <c r="J959" s="29" t="s">
        <v>2428</v>
      </c>
      <c r="K959" s="27"/>
      <c r="L959" s="27"/>
      <c r="M959" s="27"/>
    </row>
    <row r="960" spans="1:13">
      <c r="A960" s="29">
        <v>13761</v>
      </c>
      <c r="B960" s="29" t="s">
        <v>1116</v>
      </c>
      <c r="C960" s="29" t="s">
        <v>13</v>
      </c>
      <c r="D960" s="29">
        <v>62</v>
      </c>
      <c r="E960" s="29" t="s">
        <v>2300</v>
      </c>
      <c r="F960" s="29" t="s">
        <v>10</v>
      </c>
      <c r="G960" s="29" t="s">
        <v>2312</v>
      </c>
      <c r="H960" s="29" t="s">
        <v>2313</v>
      </c>
      <c r="I960" s="29" t="s">
        <v>2336</v>
      </c>
      <c r="J960" s="29" t="s">
        <v>2433</v>
      </c>
      <c r="K960" s="27"/>
      <c r="L960" s="27"/>
      <c r="M960" s="27"/>
    </row>
    <row r="961" spans="1:13">
      <c r="A961" s="29">
        <v>28343</v>
      </c>
      <c r="B961" s="29" t="s">
        <v>1248</v>
      </c>
      <c r="C961" s="29" t="s">
        <v>15</v>
      </c>
      <c r="D961" s="29">
        <v>57.01</v>
      </c>
      <c r="E961" s="29" t="s">
        <v>2300</v>
      </c>
      <c r="F961" s="29" t="s">
        <v>10</v>
      </c>
      <c r="G961" s="29" t="s">
        <v>2312</v>
      </c>
      <c r="H961" s="29" t="s">
        <v>2313</v>
      </c>
      <c r="I961" s="29" t="s">
        <v>2314</v>
      </c>
      <c r="J961" s="29" t="s">
        <v>2427</v>
      </c>
      <c r="K961" s="27"/>
      <c r="L961" s="27"/>
      <c r="M961" s="27"/>
    </row>
    <row r="962" spans="1:13">
      <c r="A962" s="29">
        <v>23866</v>
      </c>
      <c r="B962" s="29" t="s">
        <v>1792</v>
      </c>
      <c r="C962" s="29" t="s">
        <v>15</v>
      </c>
      <c r="D962" s="29">
        <v>55.04</v>
      </c>
      <c r="E962" s="29" t="s">
        <v>2300</v>
      </c>
      <c r="F962" s="29" t="s">
        <v>10</v>
      </c>
      <c r="G962" s="29" t="s">
        <v>2345</v>
      </c>
      <c r="H962" s="29" t="s">
        <v>2328</v>
      </c>
      <c r="I962" s="29" t="s">
        <v>2375</v>
      </c>
      <c r="J962" s="29" t="s">
        <v>2433</v>
      </c>
      <c r="K962" s="27"/>
      <c r="L962" s="27"/>
      <c r="M962" s="27"/>
    </row>
    <row r="963" spans="1:13">
      <c r="A963" s="29">
        <v>27833</v>
      </c>
      <c r="B963" s="29" t="s">
        <v>846</v>
      </c>
      <c r="C963" s="29" t="s">
        <v>13</v>
      </c>
      <c r="D963" s="29">
        <v>47</v>
      </c>
      <c r="E963" s="29" t="s">
        <v>2300</v>
      </c>
      <c r="F963" s="29" t="s">
        <v>10</v>
      </c>
      <c r="G963" s="29" t="s">
        <v>2312</v>
      </c>
      <c r="H963" s="29" t="s">
        <v>2313</v>
      </c>
      <c r="I963" s="29" t="s">
        <v>2318</v>
      </c>
      <c r="J963" s="29" t="s">
        <v>2428</v>
      </c>
      <c r="K963" s="27"/>
      <c r="L963" s="27"/>
      <c r="M963" s="27"/>
    </row>
    <row r="964" spans="1:13">
      <c r="A964" s="29">
        <v>31075</v>
      </c>
      <c r="B964" s="29" t="s">
        <v>1342</v>
      </c>
      <c r="C964" s="29" t="s">
        <v>15</v>
      </c>
      <c r="D964" s="29">
        <v>39.08</v>
      </c>
      <c r="E964" s="29" t="s">
        <v>2300</v>
      </c>
      <c r="F964" s="29" t="s">
        <v>10</v>
      </c>
      <c r="G964" s="29" t="s">
        <v>2312</v>
      </c>
      <c r="H964" s="29" t="s">
        <v>2313</v>
      </c>
      <c r="I964" s="29" t="s">
        <v>2320</v>
      </c>
      <c r="J964" s="29" t="s">
        <v>2432</v>
      </c>
      <c r="K964" s="27"/>
      <c r="L964" s="27"/>
      <c r="M964" s="27"/>
    </row>
    <row r="965" spans="1:13">
      <c r="A965" s="29">
        <v>32243</v>
      </c>
      <c r="B965" s="29" t="s">
        <v>498</v>
      </c>
      <c r="C965" s="29" t="s">
        <v>13</v>
      </c>
      <c r="D965" s="29">
        <v>34.03</v>
      </c>
      <c r="E965" s="29" t="s">
        <v>2300</v>
      </c>
      <c r="F965" s="29" t="s">
        <v>10</v>
      </c>
      <c r="G965" s="29" t="s">
        <v>2312</v>
      </c>
      <c r="H965" s="29" t="s">
        <v>2313</v>
      </c>
      <c r="I965" s="29" t="s">
        <v>2314</v>
      </c>
      <c r="J965" s="29" t="s">
        <v>2427</v>
      </c>
      <c r="K965" s="27"/>
      <c r="L965" s="27"/>
      <c r="M965" s="27"/>
    </row>
    <row r="966" spans="1:13">
      <c r="A966" s="29">
        <v>25388</v>
      </c>
      <c r="B966" s="29" t="s">
        <v>949</v>
      </c>
      <c r="C966" s="29" t="s">
        <v>13</v>
      </c>
      <c r="D966" s="29">
        <v>63.1</v>
      </c>
      <c r="E966" s="29" t="s">
        <v>2300</v>
      </c>
      <c r="F966" s="29" t="s">
        <v>10</v>
      </c>
      <c r="G966" s="29" t="s">
        <v>2312</v>
      </c>
      <c r="H966" s="29" t="s">
        <v>2313</v>
      </c>
      <c r="I966" s="29" t="s">
        <v>2336</v>
      </c>
      <c r="J966" s="29" t="s">
        <v>2433</v>
      </c>
      <c r="K966" s="27"/>
      <c r="L966" s="27"/>
      <c r="M966" s="27"/>
    </row>
    <row r="967" spans="1:13">
      <c r="A967" s="29">
        <v>13791</v>
      </c>
      <c r="B967" s="29" t="s">
        <v>2189</v>
      </c>
      <c r="C967" s="29" t="s">
        <v>15</v>
      </c>
      <c r="D967" s="29">
        <v>68</v>
      </c>
      <c r="E967" s="29" t="s">
        <v>2300</v>
      </c>
      <c r="F967" s="29" t="s">
        <v>10</v>
      </c>
      <c r="G967" s="29" t="s">
        <v>2312</v>
      </c>
      <c r="H967" s="29" t="s">
        <v>2313</v>
      </c>
      <c r="I967" s="29" t="s">
        <v>2314</v>
      </c>
      <c r="J967" s="29" t="s">
        <v>2427</v>
      </c>
      <c r="K967" s="27"/>
      <c r="L967" s="27"/>
      <c r="M967" s="27"/>
    </row>
    <row r="968" spans="1:13">
      <c r="A968" s="29">
        <v>28250</v>
      </c>
      <c r="B968" s="29" t="s">
        <v>1611</v>
      </c>
      <c r="C968" s="29" t="s">
        <v>15</v>
      </c>
      <c r="D968" s="29">
        <v>49.04</v>
      </c>
      <c r="E968" s="29" t="s">
        <v>2300</v>
      </c>
      <c r="F968" s="29" t="s">
        <v>10</v>
      </c>
      <c r="G968" s="29" t="s">
        <v>2342</v>
      </c>
      <c r="H968" s="29" t="s">
        <v>2313</v>
      </c>
      <c r="I968" s="29" t="s">
        <v>2339</v>
      </c>
      <c r="J968" s="29" t="s">
        <v>2429</v>
      </c>
      <c r="K968" s="27"/>
      <c r="L968" s="27"/>
      <c r="M968" s="27"/>
    </row>
    <row r="969" spans="1:13">
      <c r="A969" s="29">
        <v>13800</v>
      </c>
      <c r="B969" s="29" t="s">
        <v>2257</v>
      </c>
      <c r="C969" s="29" t="s">
        <v>15</v>
      </c>
      <c r="D969" s="29">
        <v>76.08</v>
      </c>
      <c r="E969" s="29" t="s">
        <v>2300</v>
      </c>
      <c r="F969" s="29" t="s">
        <v>10</v>
      </c>
      <c r="G969" s="29" t="s">
        <v>2312</v>
      </c>
      <c r="H969" s="29" t="s">
        <v>2313</v>
      </c>
      <c r="I969" s="29" t="s">
        <v>2340</v>
      </c>
      <c r="J969" s="29" t="s">
        <v>2426</v>
      </c>
      <c r="K969" s="27"/>
      <c r="L969" s="27"/>
      <c r="M969" s="27"/>
    </row>
    <row r="970" spans="1:13">
      <c r="A970" s="29">
        <v>25922</v>
      </c>
      <c r="B970" s="29" t="s">
        <v>921</v>
      </c>
      <c r="C970" s="29" t="s">
        <v>13</v>
      </c>
      <c r="D970" s="29">
        <v>50.03</v>
      </c>
      <c r="E970" s="29" t="s">
        <v>2300</v>
      </c>
      <c r="F970" s="29" t="s">
        <v>10</v>
      </c>
      <c r="G970" s="29" t="s">
        <v>2312</v>
      </c>
      <c r="H970" s="29" t="s">
        <v>2313</v>
      </c>
      <c r="I970" s="29" t="s">
        <v>2339</v>
      </c>
      <c r="J970" s="29" t="s">
        <v>2429</v>
      </c>
      <c r="K970" s="27"/>
      <c r="L970" s="27"/>
      <c r="M970" s="27"/>
    </row>
    <row r="971" spans="1:13">
      <c r="A971" s="29">
        <v>30834</v>
      </c>
      <c r="B971" s="29" t="s">
        <v>1375</v>
      </c>
      <c r="C971" s="29" t="s">
        <v>15</v>
      </c>
      <c r="D971" s="29">
        <v>38.06</v>
      </c>
      <c r="E971" s="29" t="s">
        <v>2300</v>
      </c>
      <c r="F971" s="29" t="s">
        <v>10</v>
      </c>
      <c r="G971" s="29" t="s">
        <v>2312</v>
      </c>
      <c r="H971" s="29" t="s">
        <v>2313</v>
      </c>
      <c r="I971" s="29" t="s">
        <v>2336</v>
      </c>
      <c r="J971" s="29" t="s">
        <v>2433</v>
      </c>
      <c r="K971" s="27"/>
      <c r="L971" s="27"/>
      <c r="M971" s="27"/>
    </row>
    <row r="972" spans="1:13">
      <c r="A972" s="29">
        <v>29701</v>
      </c>
      <c r="B972" s="29" t="s">
        <v>711</v>
      </c>
      <c r="C972" s="29" t="s">
        <v>13</v>
      </c>
      <c r="D972" s="29">
        <v>63.07</v>
      </c>
      <c r="E972" s="29" t="s">
        <v>2300</v>
      </c>
      <c r="F972" s="29" t="s">
        <v>10</v>
      </c>
      <c r="G972" s="29" t="s">
        <v>2359</v>
      </c>
      <c r="H972" s="29" t="s">
        <v>2313</v>
      </c>
      <c r="I972" s="29" t="s">
        <v>2343</v>
      </c>
      <c r="J972" s="29" t="s">
        <v>2435</v>
      </c>
      <c r="K972" s="27"/>
      <c r="L972" s="27"/>
      <c r="M972" s="27"/>
    </row>
    <row r="973" spans="1:13">
      <c r="A973" s="29">
        <v>32583</v>
      </c>
      <c r="B973" s="29" t="s">
        <v>1205</v>
      </c>
      <c r="C973" s="29" t="s">
        <v>15</v>
      </c>
      <c r="D973" s="29">
        <v>50.01</v>
      </c>
      <c r="E973" s="29" t="s">
        <v>2300</v>
      </c>
      <c r="F973" s="29" t="s">
        <v>10</v>
      </c>
      <c r="G973" s="29" t="s">
        <v>2312</v>
      </c>
      <c r="H973" s="29" t="s">
        <v>2313</v>
      </c>
      <c r="I973" s="29" t="s">
        <v>2339</v>
      </c>
      <c r="J973" s="29" t="s">
        <v>2429</v>
      </c>
      <c r="K973" s="27"/>
      <c r="L973" s="27"/>
      <c r="M973" s="27"/>
    </row>
    <row r="974" spans="1:13">
      <c r="A974" s="29">
        <v>24407</v>
      </c>
      <c r="B974" s="29" t="s">
        <v>972</v>
      </c>
      <c r="C974" s="29" t="s">
        <v>13</v>
      </c>
      <c r="D974" s="29">
        <v>51.06</v>
      </c>
      <c r="E974" s="29" t="s">
        <v>2300</v>
      </c>
      <c r="F974" s="29" t="s">
        <v>10</v>
      </c>
      <c r="G974" s="29" t="s">
        <v>2345</v>
      </c>
      <c r="H974" s="29" t="s">
        <v>2328</v>
      </c>
      <c r="I974" s="29" t="s">
        <v>2318</v>
      </c>
      <c r="J974" s="29" t="s">
        <v>2428</v>
      </c>
      <c r="K974" s="27"/>
      <c r="L974" s="27"/>
      <c r="M974" s="27"/>
    </row>
    <row r="975" spans="1:13">
      <c r="A975" s="29">
        <v>30826</v>
      </c>
      <c r="B975" s="29" t="s">
        <v>618</v>
      </c>
      <c r="C975" s="29" t="s">
        <v>13</v>
      </c>
      <c r="D975" s="29">
        <v>40.049999999999997</v>
      </c>
      <c r="E975" s="29" t="s">
        <v>2300</v>
      </c>
      <c r="F975" s="29" t="s">
        <v>10</v>
      </c>
      <c r="G975" s="29" t="s">
        <v>2312</v>
      </c>
      <c r="H975" s="29" t="s">
        <v>2313</v>
      </c>
      <c r="I975" s="29" t="s">
        <v>2351</v>
      </c>
      <c r="J975" s="29" t="s">
        <v>2442</v>
      </c>
      <c r="K975" s="27"/>
      <c r="L975" s="27"/>
      <c r="M975" s="27"/>
    </row>
    <row r="976" spans="1:13">
      <c r="A976" s="29">
        <v>24138</v>
      </c>
      <c r="B976" s="29" t="s">
        <v>1811</v>
      </c>
      <c r="C976" s="29" t="s">
        <v>15</v>
      </c>
      <c r="D976" s="29">
        <v>54.04</v>
      </c>
      <c r="E976" s="29" t="s">
        <v>2300</v>
      </c>
      <c r="F976" s="29" t="s">
        <v>10</v>
      </c>
      <c r="G976" s="29" t="s">
        <v>2312</v>
      </c>
      <c r="H976" s="29" t="s">
        <v>2313</v>
      </c>
      <c r="I976" s="29" t="s">
        <v>2336</v>
      </c>
      <c r="J976" s="29" t="s">
        <v>2433</v>
      </c>
      <c r="K976" s="27"/>
      <c r="L976" s="27"/>
      <c r="M976" s="27"/>
    </row>
    <row r="977" spans="1:13">
      <c r="A977" s="29">
        <v>13869</v>
      </c>
      <c r="B977" s="29" t="s">
        <v>2149</v>
      </c>
      <c r="C977" s="29" t="s">
        <v>15</v>
      </c>
      <c r="D977" s="29">
        <v>72.069999999999993</v>
      </c>
      <c r="E977" s="29" t="s">
        <v>2300</v>
      </c>
      <c r="F977" s="29" t="s">
        <v>10</v>
      </c>
      <c r="G977" s="29" t="s">
        <v>2312</v>
      </c>
      <c r="H977" s="29" t="s">
        <v>2313</v>
      </c>
      <c r="I977" s="29" t="s">
        <v>2336</v>
      </c>
      <c r="J977" s="29" t="s">
        <v>2433</v>
      </c>
      <c r="K977" s="27"/>
      <c r="L977" s="27"/>
      <c r="M977" s="27"/>
    </row>
    <row r="978" spans="1:13">
      <c r="A978" s="29">
        <v>13880</v>
      </c>
      <c r="B978" s="29" t="s">
        <v>2243</v>
      </c>
      <c r="C978" s="29" t="s">
        <v>15</v>
      </c>
      <c r="D978" s="29">
        <v>66.05</v>
      </c>
      <c r="E978" s="29" t="s">
        <v>2300</v>
      </c>
      <c r="F978" s="29" t="s">
        <v>10</v>
      </c>
      <c r="G978" s="29" t="s">
        <v>2312</v>
      </c>
      <c r="H978" s="29" t="s">
        <v>2313</v>
      </c>
      <c r="I978" s="29" t="s">
        <v>2325</v>
      </c>
      <c r="J978" s="29" t="s">
        <v>2434</v>
      </c>
      <c r="K978" s="27"/>
      <c r="L978" s="27"/>
      <c r="M978" s="27"/>
    </row>
    <row r="979" spans="1:13">
      <c r="A979" s="29">
        <v>22763</v>
      </c>
      <c r="B979" s="29" t="s">
        <v>1936</v>
      </c>
      <c r="C979" s="29" t="s">
        <v>15</v>
      </c>
      <c r="D979" s="29">
        <v>56.06</v>
      </c>
      <c r="E979" s="29" t="s">
        <v>2300</v>
      </c>
      <c r="F979" s="29" t="s">
        <v>10</v>
      </c>
      <c r="G979" s="29" t="s">
        <v>2342</v>
      </c>
      <c r="H979" s="29" t="s">
        <v>2313</v>
      </c>
      <c r="I979" s="29" t="s">
        <v>2336</v>
      </c>
      <c r="J979" s="29" t="s">
        <v>2433</v>
      </c>
      <c r="K979" s="27"/>
      <c r="L979" s="27"/>
      <c r="M979" s="27"/>
    </row>
    <row r="980" spans="1:13">
      <c r="A980" s="29">
        <v>28208</v>
      </c>
      <c r="B980" s="29" t="s">
        <v>821</v>
      </c>
      <c r="C980" s="29" t="s">
        <v>13</v>
      </c>
      <c r="D980" s="29">
        <v>47.07</v>
      </c>
      <c r="E980" s="29" t="s">
        <v>2300</v>
      </c>
      <c r="F980" s="29" t="s">
        <v>10</v>
      </c>
      <c r="G980" s="29" t="s">
        <v>2359</v>
      </c>
      <c r="H980" s="29" t="s">
        <v>2313</v>
      </c>
      <c r="I980" s="29" t="s">
        <v>2336</v>
      </c>
      <c r="J980" s="29" t="s">
        <v>2433</v>
      </c>
      <c r="K980" s="27"/>
      <c r="L980" s="27"/>
      <c r="M980" s="27"/>
    </row>
    <row r="981" spans="1:13">
      <c r="A981" s="29">
        <v>30722</v>
      </c>
      <c r="B981" s="29" t="s">
        <v>1377</v>
      </c>
      <c r="C981" s="29" t="s">
        <v>15</v>
      </c>
      <c r="D981" s="29">
        <v>49</v>
      </c>
      <c r="E981" s="29" t="s">
        <v>2300</v>
      </c>
      <c r="F981" s="29" t="s">
        <v>10</v>
      </c>
      <c r="G981" s="29" t="s">
        <v>2359</v>
      </c>
      <c r="H981" s="29" t="s">
        <v>2313</v>
      </c>
      <c r="I981" s="29" t="s">
        <v>2357</v>
      </c>
      <c r="J981" s="29" t="s">
        <v>2430</v>
      </c>
      <c r="K981" s="27"/>
      <c r="L981" s="27"/>
      <c r="M981" s="27"/>
    </row>
    <row r="982" spans="1:13">
      <c r="A982" s="29">
        <v>24167</v>
      </c>
      <c r="B982" s="29" t="s">
        <v>1825</v>
      </c>
      <c r="C982" s="29" t="s">
        <v>15</v>
      </c>
      <c r="D982" s="29">
        <v>55.07</v>
      </c>
      <c r="E982" s="29" t="s">
        <v>2300</v>
      </c>
      <c r="F982" s="29" t="s">
        <v>10</v>
      </c>
      <c r="G982" s="29" t="s">
        <v>2312</v>
      </c>
      <c r="H982" s="29" t="s">
        <v>2313</v>
      </c>
      <c r="I982" s="29" t="s">
        <v>2320</v>
      </c>
      <c r="J982" s="29" t="s">
        <v>2432</v>
      </c>
      <c r="K982" s="27"/>
      <c r="L982" s="27"/>
      <c r="M982" s="27"/>
    </row>
    <row r="983" spans="1:13">
      <c r="A983" s="29">
        <v>24272</v>
      </c>
      <c r="B983" s="29" t="s">
        <v>866</v>
      </c>
      <c r="C983" s="29" t="s">
        <v>13</v>
      </c>
      <c r="D983" s="29">
        <v>56</v>
      </c>
      <c r="E983" s="29" t="s">
        <v>2300</v>
      </c>
      <c r="F983" s="29" t="s">
        <v>10</v>
      </c>
      <c r="G983" s="29" t="s">
        <v>2312</v>
      </c>
      <c r="H983" s="29" t="s">
        <v>2313</v>
      </c>
      <c r="I983" s="29" t="s">
        <v>2336</v>
      </c>
      <c r="J983" s="29" t="s">
        <v>2433</v>
      </c>
      <c r="K983" s="27"/>
      <c r="L983" s="27"/>
      <c r="M983" s="27"/>
    </row>
    <row r="984" spans="1:13">
      <c r="A984" s="29">
        <v>26236</v>
      </c>
      <c r="B984" s="29" t="s">
        <v>990</v>
      </c>
      <c r="C984" s="29" t="s">
        <v>13</v>
      </c>
      <c r="D984" s="29">
        <v>50.08</v>
      </c>
      <c r="E984" s="29" t="s">
        <v>2300</v>
      </c>
      <c r="F984" s="29" t="s">
        <v>10</v>
      </c>
      <c r="G984" s="29" t="s">
        <v>2312</v>
      </c>
      <c r="H984" s="29" t="s">
        <v>2313</v>
      </c>
      <c r="I984" s="29" t="s">
        <v>2390</v>
      </c>
      <c r="J984" s="29" t="s">
        <v>2433</v>
      </c>
      <c r="K984" s="27"/>
      <c r="L984" s="27"/>
      <c r="M984" s="27"/>
    </row>
    <row r="985" spans="1:13">
      <c r="A985" s="29">
        <v>28871</v>
      </c>
      <c r="B985" s="29" t="s">
        <v>747</v>
      </c>
      <c r="C985" s="29" t="s">
        <v>13</v>
      </c>
      <c r="D985" s="29">
        <v>50.07</v>
      </c>
      <c r="E985" s="29" t="s">
        <v>2300</v>
      </c>
      <c r="F985" s="29" t="s">
        <v>10</v>
      </c>
      <c r="G985" s="29" t="s">
        <v>2312</v>
      </c>
      <c r="H985" s="29" t="s">
        <v>2313</v>
      </c>
      <c r="I985" s="29" t="s">
        <v>2318</v>
      </c>
      <c r="J985" s="29" t="s">
        <v>2428</v>
      </c>
      <c r="K985" s="27"/>
      <c r="L985" s="27"/>
      <c r="M985" s="27"/>
    </row>
    <row r="986" spans="1:13">
      <c r="A986" s="29">
        <v>26819</v>
      </c>
      <c r="B986" s="29" t="s">
        <v>898</v>
      </c>
      <c r="C986" s="29" t="s">
        <v>13</v>
      </c>
      <c r="D986" s="29">
        <v>60.02</v>
      </c>
      <c r="E986" s="29" t="s">
        <v>2300</v>
      </c>
      <c r="F986" s="29" t="s">
        <v>10</v>
      </c>
      <c r="G986" s="29" t="s">
        <v>2312</v>
      </c>
      <c r="H986" s="29" t="s">
        <v>2313</v>
      </c>
      <c r="I986" s="29" t="s">
        <v>2318</v>
      </c>
      <c r="J986" s="29" t="s">
        <v>2428</v>
      </c>
      <c r="K986" s="27"/>
      <c r="L986" s="27"/>
      <c r="M986" s="27"/>
    </row>
    <row r="987" spans="1:13">
      <c r="A987" s="29">
        <v>33174</v>
      </c>
      <c r="B987" s="29" t="s">
        <v>458</v>
      </c>
      <c r="C987" s="29" t="s">
        <v>13</v>
      </c>
      <c r="D987" s="29">
        <v>37.03</v>
      </c>
      <c r="E987" s="29" t="s">
        <v>2300</v>
      </c>
      <c r="F987" s="29" t="s">
        <v>10</v>
      </c>
      <c r="G987" s="29" t="s">
        <v>2312</v>
      </c>
      <c r="H987" s="29" t="s">
        <v>2313</v>
      </c>
      <c r="I987" s="29" t="s">
        <v>2316</v>
      </c>
      <c r="J987" s="29" t="s">
        <v>2425</v>
      </c>
      <c r="K987" s="27"/>
      <c r="L987" s="27"/>
      <c r="M987" s="27"/>
    </row>
    <row r="988" spans="1:13">
      <c r="A988" s="29">
        <v>13930</v>
      </c>
      <c r="B988" s="29" t="s">
        <v>2173</v>
      </c>
      <c r="C988" s="29" t="s">
        <v>15</v>
      </c>
      <c r="D988" s="29">
        <v>70.069999999999993</v>
      </c>
      <c r="E988" s="29" t="s">
        <v>2300</v>
      </c>
      <c r="F988" s="29" t="s">
        <v>10</v>
      </c>
      <c r="G988" s="29" t="s">
        <v>2312</v>
      </c>
      <c r="H988" s="29" t="s">
        <v>2313</v>
      </c>
      <c r="I988" s="29" t="s">
        <v>2320</v>
      </c>
      <c r="J988" s="29" t="s">
        <v>2432</v>
      </c>
      <c r="K988" s="27"/>
      <c r="L988" s="27"/>
      <c r="M988" s="27"/>
    </row>
    <row r="989" spans="1:13">
      <c r="A989" s="29">
        <v>13931</v>
      </c>
      <c r="B989" s="29" t="s">
        <v>1883</v>
      </c>
      <c r="C989" s="29" t="s">
        <v>15</v>
      </c>
      <c r="D989" s="29">
        <v>57.05</v>
      </c>
      <c r="E989" s="29" t="s">
        <v>2300</v>
      </c>
      <c r="F989" s="29" t="s">
        <v>10</v>
      </c>
      <c r="G989" s="29" t="s">
        <v>2312</v>
      </c>
      <c r="H989" s="29" t="s">
        <v>2313</v>
      </c>
      <c r="I989" s="29" t="s">
        <v>2318</v>
      </c>
      <c r="J989" s="29" t="s">
        <v>2428</v>
      </c>
      <c r="K989" s="27"/>
      <c r="L989" s="27"/>
      <c r="M989" s="27"/>
    </row>
    <row r="990" spans="1:13">
      <c r="A990" s="29">
        <v>31871</v>
      </c>
      <c r="B990" s="29" t="s">
        <v>538</v>
      </c>
      <c r="C990" s="29" t="s">
        <v>13</v>
      </c>
      <c r="D990" s="29">
        <v>34.07</v>
      </c>
      <c r="E990" s="29" t="s">
        <v>2300</v>
      </c>
      <c r="F990" s="29" t="s">
        <v>10</v>
      </c>
      <c r="G990" s="29" t="s">
        <v>2338</v>
      </c>
      <c r="H990" s="29" t="s">
        <v>2313</v>
      </c>
      <c r="I990" s="29" t="s">
        <v>2316</v>
      </c>
      <c r="J990" s="29" t="s">
        <v>2425</v>
      </c>
      <c r="K990" s="27"/>
      <c r="L990" s="27"/>
      <c r="M990" s="27"/>
    </row>
    <row r="991" spans="1:13">
      <c r="A991" s="29">
        <v>31641</v>
      </c>
      <c r="B991" s="29" t="s">
        <v>549</v>
      </c>
      <c r="C991" s="29" t="s">
        <v>13</v>
      </c>
      <c r="D991" s="29">
        <v>51.07</v>
      </c>
      <c r="E991" s="29" t="s">
        <v>2300</v>
      </c>
      <c r="F991" s="29" t="s">
        <v>10</v>
      </c>
      <c r="G991" s="29" t="s">
        <v>2312</v>
      </c>
      <c r="H991" s="29" t="s">
        <v>2313</v>
      </c>
      <c r="I991" s="29" t="s">
        <v>2329</v>
      </c>
      <c r="J991" s="29" t="s">
        <v>2431</v>
      </c>
      <c r="K991" s="27"/>
      <c r="L991" s="27"/>
      <c r="M991" s="27"/>
    </row>
    <row r="992" spans="1:13">
      <c r="A992" s="29">
        <v>30367</v>
      </c>
      <c r="B992" s="29" t="s">
        <v>1422</v>
      </c>
      <c r="C992" s="29" t="s">
        <v>15</v>
      </c>
      <c r="D992" s="29">
        <v>41.01</v>
      </c>
      <c r="E992" s="29" t="s">
        <v>2300</v>
      </c>
      <c r="F992" s="29" t="s">
        <v>10</v>
      </c>
      <c r="G992" s="29" t="s">
        <v>2312</v>
      </c>
      <c r="H992" s="29" t="s">
        <v>2313</v>
      </c>
      <c r="I992" s="29" t="s">
        <v>2318</v>
      </c>
      <c r="J992" s="29" t="s">
        <v>2428</v>
      </c>
      <c r="K992" s="27"/>
      <c r="L992" s="27"/>
      <c r="M992" s="27"/>
    </row>
    <row r="993" spans="1:13">
      <c r="A993" s="29">
        <v>31423</v>
      </c>
      <c r="B993" s="29" t="s">
        <v>1310</v>
      </c>
      <c r="C993" s="29" t="s">
        <v>15</v>
      </c>
      <c r="D993" s="29">
        <v>52.03</v>
      </c>
      <c r="E993" s="29" t="s">
        <v>2300</v>
      </c>
      <c r="F993" s="29" t="s">
        <v>10</v>
      </c>
      <c r="G993" s="29" t="s">
        <v>2312</v>
      </c>
      <c r="H993" s="29" t="s">
        <v>2313</v>
      </c>
      <c r="I993" s="29" t="s">
        <v>2314</v>
      </c>
      <c r="J993" s="29" t="s">
        <v>2427</v>
      </c>
      <c r="K993" s="27"/>
      <c r="L993" s="27"/>
      <c r="M993" s="27"/>
    </row>
    <row r="994" spans="1:13">
      <c r="A994" s="29">
        <v>29984</v>
      </c>
      <c r="B994" s="29" t="s">
        <v>689</v>
      </c>
      <c r="C994" s="29" t="s">
        <v>13</v>
      </c>
      <c r="D994" s="29">
        <v>58.1</v>
      </c>
      <c r="E994" s="29" t="s">
        <v>2300</v>
      </c>
      <c r="F994" s="29" t="s">
        <v>10</v>
      </c>
      <c r="G994" s="29" t="s">
        <v>2312</v>
      </c>
      <c r="H994" s="29" t="s">
        <v>2313</v>
      </c>
      <c r="I994" s="29" t="s">
        <v>2368</v>
      </c>
      <c r="J994" s="29" t="s">
        <v>2455</v>
      </c>
      <c r="K994" s="27"/>
      <c r="L994" s="27"/>
      <c r="M994" s="27"/>
    </row>
    <row r="995" spans="1:13">
      <c r="A995" s="29">
        <v>30461</v>
      </c>
      <c r="B995" s="29" t="s">
        <v>615</v>
      </c>
      <c r="C995" s="29" t="s">
        <v>13</v>
      </c>
      <c r="D995" s="29">
        <v>36.07</v>
      </c>
      <c r="E995" s="29" t="s">
        <v>2300</v>
      </c>
      <c r="F995" s="29" t="s">
        <v>10</v>
      </c>
      <c r="G995" s="29" t="s">
        <v>2312</v>
      </c>
      <c r="H995" s="29" t="s">
        <v>2313</v>
      </c>
      <c r="I995" s="29" t="s">
        <v>2339</v>
      </c>
      <c r="J995" s="29" t="s">
        <v>2429</v>
      </c>
      <c r="K995" s="27"/>
      <c r="L995" s="27"/>
      <c r="M995" s="27"/>
    </row>
    <row r="996" spans="1:13">
      <c r="A996" s="29">
        <v>32200</v>
      </c>
      <c r="B996" s="29" t="s">
        <v>496</v>
      </c>
      <c r="C996" s="29" t="s">
        <v>13</v>
      </c>
      <c r="D996" s="29">
        <v>59.06</v>
      </c>
      <c r="E996" s="29" t="s">
        <v>2300</v>
      </c>
      <c r="F996" s="29" t="s">
        <v>10</v>
      </c>
      <c r="G996" s="29" t="s">
        <v>2312</v>
      </c>
      <c r="H996" s="29" t="s">
        <v>2313</v>
      </c>
      <c r="I996" s="29" t="s">
        <v>2318</v>
      </c>
      <c r="J996" s="29" t="s">
        <v>2428</v>
      </c>
      <c r="K996" s="27"/>
      <c r="L996" s="27"/>
      <c r="M996" s="27"/>
    </row>
    <row r="997" spans="1:13">
      <c r="A997" s="29">
        <v>24208</v>
      </c>
      <c r="B997" s="29" t="s">
        <v>983</v>
      </c>
      <c r="C997" s="29" t="s">
        <v>13</v>
      </c>
      <c r="D997" s="29">
        <v>54.03</v>
      </c>
      <c r="E997" s="29" t="s">
        <v>2300</v>
      </c>
      <c r="F997" s="29" t="s">
        <v>10</v>
      </c>
      <c r="G997" s="29" t="s">
        <v>2312</v>
      </c>
      <c r="H997" s="29" t="s">
        <v>2313</v>
      </c>
      <c r="I997" s="29" t="s">
        <v>2320</v>
      </c>
      <c r="J997" s="29" t="s">
        <v>2432</v>
      </c>
      <c r="K997" s="27"/>
      <c r="L997" s="27"/>
      <c r="M997" s="27"/>
    </row>
    <row r="998" spans="1:13">
      <c r="A998" s="29">
        <v>23863</v>
      </c>
      <c r="B998" s="29" t="s">
        <v>1005</v>
      </c>
      <c r="C998" s="29" t="s">
        <v>13</v>
      </c>
      <c r="D998" s="29">
        <v>58.04</v>
      </c>
      <c r="E998" s="29" t="s">
        <v>2300</v>
      </c>
      <c r="F998" s="29" t="s">
        <v>10</v>
      </c>
      <c r="G998" s="29" t="s">
        <v>2312</v>
      </c>
      <c r="H998" s="29" t="s">
        <v>2313</v>
      </c>
      <c r="I998" s="29" t="s">
        <v>2343</v>
      </c>
      <c r="J998" s="29" t="s">
        <v>2435</v>
      </c>
      <c r="K998" s="27"/>
      <c r="L998" s="27"/>
      <c r="M998" s="27"/>
    </row>
    <row r="999" spans="1:13">
      <c r="A999" s="29">
        <v>30406</v>
      </c>
      <c r="B999" s="29" t="s">
        <v>1403</v>
      </c>
      <c r="C999" s="29" t="s">
        <v>15</v>
      </c>
      <c r="D999" s="29">
        <v>53.03</v>
      </c>
      <c r="E999" s="29" t="s">
        <v>2300</v>
      </c>
      <c r="F999" s="29" t="s">
        <v>10</v>
      </c>
      <c r="G999" s="29" t="s">
        <v>2327</v>
      </c>
      <c r="H999" s="29" t="s">
        <v>2328</v>
      </c>
      <c r="I999" s="29" t="s">
        <v>2314</v>
      </c>
      <c r="J999" s="29" t="s">
        <v>2427</v>
      </c>
      <c r="K999" s="27"/>
      <c r="L999" s="27"/>
      <c r="M999" s="27"/>
    </row>
    <row r="1000" spans="1:13">
      <c r="A1000" s="29">
        <v>24468</v>
      </c>
      <c r="B1000" s="29" t="s">
        <v>1803</v>
      </c>
      <c r="C1000" s="29" t="s">
        <v>15</v>
      </c>
      <c r="D1000" s="29">
        <v>67.09</v>
      </c>
      <c r="E1000" s="29" t="s">
        <v>2300</v>
      </c>
      <c r="F1000" s="29" t="s">
        <v>10</v>
      </c>
      <c r="G1000" s="29" t="s">
        <v>2312</v>
      </c>
      <c r="H1000" s="29" t="s">
        <v>2313</v>
      </c>
      <c r="I1000" s="29" t="s">
        <v>2318</v>
      </c>
      <c r="J1000" s="29" t="s">
        <v>2428</v>
      </c>
      <c r="K1000" s="27"/>
      <c r="L1000" s="27"/>
      <c r="M1000" s="27"/>
    </row>
    <row r="1001" spans="1:13">
      <c r="A1001" s="29">
        <v>28156</v>
      </c>
      <c r="B1001" s="29" t="s">
        <v>756</v>
      </c>
      <c r="C1001" s="29" t="s">
        <v>13</v>
      </c>
      <c r="D1001" s="29">
        <v>47.11</v>
      </c>
      <c r="E1001" s="29" t="s">
        <v>2300</v>
      </c>
      <c r="F1001" s="29" t="s">
        <v>10</v>
      </c>
      <c r="G1001" s="29" t="s">
        <v>2312</v>
      </c>
      <c r="H1001" s="29" t="s">
        <v>2313</v>
      </c>
      <c r="I1001" s="29" t="s">
        <v>2314</v>
      </c>
      <c r="J1001" s="29" t="s">
        <v>2427</v>
      </c>
      <c r="K1001" s="27"/>
      <c r="L1001" s="27"/>
      <c r="M1001" s="27"/>
    </row>
    <row r="1002" spans="1:13">
      <c r="A1002" s="29">
        <v>29377</v>
      </c>
      <c r="B1002" s="29" t="s">
        <v>1376</v>
      </c>
      <c r="C1002" s="29" t="s">
        <v>15</v>
      </c>
      <c r="D1002" s="29">
        <v>59.11</v>
      </c>
      <c r="E1002" s="29" t="s">
        <v>2300</v>
      </c>
      <c r="F1002" s="29" t="s">
        <v>10</v>
      </c>
      <c r="G1002" s="29" t="s">
        <v>2312</v>
      </c>
      <c r="H1002" s="29" t="s">
        <v>2313</v>
      </c>
      <c r="I1002" s="29" t="s">
        <v>2316</v>
      </c>
      <c r="J1002" s="29" t="s">
        <v>2425</v>
      </c>
      <c r="K1002" s="27"/>
      <c r="L1002" s="27"/>
      <c r="M1002" s="27"/>
    </row>
    <row r="1003" spans="1:13">
      <c r="A1003" s="29">
        <v>28960</v>
      </c>
      <c r="B1003" s="29" t="s">
        <v>1520</v>
      </c>
      <c r="C1003" s="29" t="s">
        <v>15</v>
      </c>
      <c r="D1003" s="29">
        <v>41.11</v>
      </c>
      <c r="E1003" s="29" t="s">
        <v>2300</v>
      </c>
      <c r="F1003" s="29" t="s">
        <v>10</v>
      </c>
      <c r="G1003" s="29" t="s">
        <v>2312</v>
      </c>
      <c r="H1003" s="29" t="s">
        <v>2313</v>
      </c>
      <c r="I1003" s="29" t="s">
        <v>2352</v>
      </c>
      <c r="J1003" s="29" t="s">
        <v>2440</v>
      </c>
      <c r="K1003" s="27"/>
      <c r="L1003" s="27"/>
      <c r="M1003" s="27"/>
    </row>
    <row r="1004" spans="1:13">
      <c r="A1004" s="29">
        <v>28175</v>
      </c>
      <c r="B1004" s="29" t="s">
        <v>1625</v>
      </c>
      <c r="C1004" s="29" t="s">
        <v>15</v>
      </c>
      <c r="D1004" s="29">
        <v>53.09</v>
      </c>
      <c r="E1004" s="29" t="s">
        <v>2300</v>
      </c>
      <c r="F1004" s="29" t="s">
        <v>10</v>
      </c>
      <c r="G1004" s="29" t="s">
        <v>2312</v>
      </c>
      <c r="H1004" s="29" t="s">
        <v>2313</v>
      </c>
      <c r="I1004" s="29" t="s">
        <v>2352</v>
      </c>
      <c r="J1004" s="29" t="s">
        <v>2440</v>
      </c>
      <c r="K1004" s="27"/>
      <c r="L1004" s="27"/>
      <c r="M1004" s="27"/>
    </row>
    <row r="1005" spans="1:13">
      <c r="A1005" s="29">
        <v>27321</v>
      </c>
      <c r="B1005" s="29" t="s">
        <v>885</v>
      </c>
      <c r="C1005" s="29" t="s">
        <v>13</v>
      </c>
      <c r="D1005" s="29">
        <v>55</v>
      </c>
      <c r="E1005" s="29" t="s">
        <v>2300</v>
      </c>
      <c r="F1005" s="29" t="s">
        <v>10</v>
      </c>
      <c r="G1005" s="29" t="s">
        <v>2312</v>
      </c>
      <c r="H1005" s="29" t="s">
        <v>2313</v>
      </c>
      <c r="I1005" s="29" t="s">
        <v>2340</v>
      </c>
      <c r="J1005" s="29" t="s">
        <v>2426</v>
      </c>
      <c r="K1005" s="27"/>
      <c r="L1005" s="27"/>
      <c r="M1005" s="27"/>
    </row>
    <row r="1006" spans="1:13">
      <c r="A1006" s="29">
        <v>29045</v>
      </c>
      <c r="B1006" s="29" t="s">
        <v>765</v>
      </c>
      <c r="C1006" s="29" t="s">
        <v>13</v>
      </c>
      <c r="D1006" s="29">
        <v>42.02</v>
      </c>
      <c r="E1006" s="29" t="s">
        <v>2300</v>
      </c>
      <c r="F1006" s="29" t="s">
        <v>10</v>
      </c>
      <c r="G1006" s="29" t="s">
        <v>2312</v>
      </c>
      <c r="H1006" s="29" t="s">
        <v>2313</v>
      </c>
      <c r="I1006" s="29" t="s">
        <v>2318</v>
      </c>
      <c r="J1006" s="29" t="s">
        <v>2428</v>
      </c>
      <c r="K1006" s="27"/>
      <c r="L1006" s="27"/>
      <c r="M1006" s="27"/>
    </row>
    <row r="1007" spans="1:13">
      <c r="A1007" s="29">
        <v>25988</v>
      </c>
      <c r="B1007" s="29" t="s">
        <v>1741</v>
      </c>
      <c r="C1007" s="29" t="s">
        <v>15</v>
      </c>
      <c r="D1007" s="29">
        <v>58.05</v>
      </c>
      <c r="E1007" s="29" t="s">
        <v>2300</v>
      </c>
      <c r="F1007" s="29" t="s">
        <v>10</v>
      </c>
      <c r="G1007" s="29" t="s">
        <v>2312</v>
      </c>
      <c r="H1007" s="29" t="s">
        <v>2313</v>
      </c>
      <c r="I1007" s="29" t="s">
        <v>2339</v>
      </c>
      <c r="J1007" s="29" t="s">
        <v>2429</v>
      </c>
      <c r="K1007" s="27"/>
      <c r="L1007" s="27"/>
      <c r="M1007" s="27"/>
    </row>
    <row r="1008" spans="1:13">
      <c r="A1008" s="29">
        <v>23422</v>
      </c>
      <c r="B1008" s="29" t="s">
        <v>1774</v>
      </c>
      <c r="C1008" s="29" t="s">
        <v>15</v>
      </c>
      <c r="D1008" s="29">
        <v>68.03</v>
      </c>
      <c r="E1008" s="29" t="s">
        <v>2300</v>
      </c>
      <c r="F1008" s="29" t="s">
        <v>10</v>
      </c>
      <c r="G1008" s="29" t="s">
        <v>2312</v>
      </c>
      <c r="H1008" s="29" t="s">
        <v>2313</v>
      </c>
      <c r="I1008" s="29" t="s">
        <v>2352</v>
      </c>
      <c r="J1008" s="29" t="s">
        <v>2440</v>
      </c>
      <c r="K1008" s="27"/>
      <c r="L1008" s="27"/>
      <c r="M1008" s="27"/>
    </row>
    <row r="1009" spans="1:13">
      <c r="A1009" s="29">
        <v>30215</v>
      </c>
      <c r="B1009" s="29" t="s">
        <v>1411</v>
      </c>
      <c r="C1009" s="29" t="s">
        <v>15</v>
      </c>
      <c r="D1009" s="29">
        <v>42.01</v>
      </c>
      <c r="E1009" s="29" t="s">
        <v>2300</v>
      </c>
      <c r="F1009" s="29" t="s">
        <v>10</v>
      </c>
      <c r="G1009" s="29" t="s">
        <v>2327</v>
      </c>
      <c r="H1009" s="29" t="s">
        <v>2328</v>
      </c>
      <c r="I1009" s="29" t="s">
        <v>2314</v>
      </c>
      <c r="J1009" s="29" t="s">
        <v>2427</v>
      </c>
      <c r="K1009" s="27"/>
      <c r="L1009" s="27"/>
      <c r="M1009" s="27"/>
    </row>
    <row r="1010" spans="1:13">
      <c r="A1010" s="29">
        <v>14176</v>
      </c>
      <c r="B1010" s="29" t="s">
        <v>2095</v>
      </c>
      <c r="C1010" s="29" t="s">
        <v>15</v>
      </c>
      <c r="D1010" s="29">
        <v>83.05</v>
      </c>
      <c r="E1010" s="29" t="s">
        <v>2300</v>
      </c>
      <c r="F1010" s="29" t="s">
        <v>10</v>
      </c>
      <c r="G1010" s="29" t="s">
        <v>2312</v>
      </c>
      <c r="H1010" s="29" t="s">
        <v>2313</v>
      </c>
      <c r="I1010" s="29" t="s">
        <v>2343</v>
      </c>
      <c r="J1010" s="29" t="s">
        <v>2435</v>
      </c>
      <c r="K1010" s="27"/>
      <c r="L1010" s="27"/>
      <c r="M1010" s="27"/>
    </row>
    <row r="1011" spans="1:13">
      <c r="A1011" s="29">
        <v>14207</v>
      </c>
      <c r="B1011" s="29" t="s">
        <v>978</v>
      </c>
      <c r="C1011" s="29" t="s">
        <v>13</v>
      </c>
      <c r="D1011" s="29">
        <v>55.11</v>
      </c>
      <c r="E1011" s="29" t="s">
        <v>2300</v>
      </c>
      <c r="F1011" s="29" t="s">
        <v>10</v>
      </c>
      <c r="G1011" s="29" t="s">
        <v>2312</v>
      </c>
      <c r="H1011" s="29" t="s">
        <v>2313</v>
      </c>
      <c r="I1011" s="29" t="s">
        <v>2329</v>
      </c>
      <c r="J1011" s="29" t="s">
        <v>2431</v>
      </c>
      <c r="K1011" s="27"/>
      <c r="L1011" s="27"/>
      <c r="M1011" s="27"/>
    </row>
    <row r="1012" spans="1:13">
      <c r="A1012" s="29">
        <v>26524</v>
      </c>
      <c r="B1012" s="29" t="s">
        <v>1723</v>
      </c>
      <c r="C1012" s="29" t="s">
        <v>15</v>
      </c>
      <c r="D1012" s="29">
        <v>62</v>
      </c>
      <c r="E1012" s="29" t="s">
        <v>2300</v>
      </c>
      <c r="F1012" s="29" t="s">
        <v>10</v>
      </c>
      <c r="G1012" s="29" t="s">
        <v>2312</v>
      </c>
      <c r="H1012" s="29" t="s">
        <v>2313</v>
      </c>
      <c r="I1012" s="29" t="s">
        <v>2314</v>
      </c>
      <c r="J1012" s="29" t="s">
        <v>2427</v>
      </c>
      <c r="K1012" s="27"/>
      <c r="L1012" s="27"/>
      <c r="M1012" s="27"/>
    </row>
    <row r="1013" spans="1:13">
      <c r="A1013" s="29">
        <v>24346</v>
      </c>
      <c r="B1013" s="29" t="s">
        <v>1830</v>
      </c>
      <c r="C1013" s="29" t="s">
        <v>15</v>
      </c>
      <c r="D1013" s="29">
        <v>59.05</v>
      </c>
      <c r="E1013" s="29" t="s">
        <v>2300</v>
      </c>
      <c r="F1013" s="29" t="s">
        <v>10</v>
      </c>
      <c r="G1013" s="29" t="s">
        <v>2312</v>
      </c>
      <c r="H1013" s="29" t="s">
        <v>2313</v>
      </c>
      <c r="I1013" s="29" t="s">
        <v>2346</v>
      </c>
      <c r="J1013" s="29" t="s">
        <v>2446</v>
      </c>
      <c r="K1013" s="27"/>
      <c r="L1013" s="27"/>
      <c r="M1013" s="27"/>
    </row>
    <row r="1014" spans="1:13">
      <c r="A1014" s="29">
        <v>27773</v>
      </c>
      <c r="B1014" s="29" t="s">
        <v>1635</v>
      </c>
      <c r="C1014" s="29" t="s">
        <v>15</v>
      </c>
      <c r="D1014" s="29">
        <v>53.07</v>
      </c>
      <c r="E1014" s="29" t="s">
        <v>2300</v>
      </c>
      <c r="F1014" s="29" t="s">
        <v>10</v>
      </c>
      <c r="G1014" s="29" t="s">
        <v>2312</v>
      </c>
      <c r="H1014" s="29" t="s">
        <v>2313</v>
      </c>
      <c r="I1014" s="29" t="s">
        <v>2339</v>
      </c>
      <c r="J1014" s="29" t="s">
        <v>2429</v>
      </c>
      <c r="K1014" s="27"/>
      <c r="L1014" s="27"/>
      <c r="M1014" s="27"/>
    </row>
    <row r="1015" spans="1:13">
      <c r="A1015" s="29">
        <v>14170</v>
      </c>
      <c r="B1015" s="29" t="s">
        <v>2185</v>
      </c>
      <c r="C1015" s="29" t="s">
        <v>15</v>
      </c>
      <c r="D1015" s="29">
        <v>62.03</v>
      </c>
      <c r="E1015" s="29" t="s">
        <v>2300</v>
      </c>
      <c r="F1015" s="29" t="s">
        <v>10</v>
      </c>
      <c r="G1015" s="29" t="s">
        <v>2312</v>
      </c>
      <c r="H1015" s="29" t="s">
        <v>2313</v>
      </c>
      <c r="I1015" s="29" t="s">
        <v>2325</v>
      </c>
      <c r="J1015" s="29" t="s">
        <v>2434</v>
      </c>
      <c r="K1015" s="27"/>
      <c r="L1015" s="27"/>
      <c r="M1015" s="27"/>
    </row>
    <row r="1016" spans="1:13">
      <c r="A1016" s="29">
        <v>14181</v>
      </c>
      <c r="B1016" s="29" t="s">
        <v>1977</v>
      </c>
      <c r="C1016" s="29" t="s">
        <v>15</v>
      </c>
      <c r="D1016" s="29">
        <v>58</v>
      </c>
      <c r="E1016" s="29" t="s">
        <v>2300</v>
      </c>
      <c r="F1016" s="29" t="s">
        <v>10</v>
      </c>
      <c r="G1016" s="29" t="s">
        <v>2312</v>
      </c>
      <c r="H1016" s="29" t="s">
        <v>2313</v>
      </c>
      <c r="I1016" s="29" t="s">
        <v>2343</v>
      </c>
      <c r="J1016" s="29" t="s">
        <v>2435</v>
      </c>
      <c r="K1016" s="27"/>
      <c r="L1016" s="27"/>
      <c r="M1016" s="27"/>
    </row>
    <row r="1017" spans="1:13">
      <c r="A1017" s="29">
        <v>22324</v>
      </c>
      <c r="B1017" s="29" t="s">
        <v>1067</v>
      </c>
      <c r="C1017" s="29" t="s">
        <v>13</v>
      </c>
      <c r="D1017" s="29">
        <v>57.09</v>
      </c>
      <c r="E1017" s="29" t="s">
        <v>2300</v>
      </c>
      <c r="F1017" s="29" t="s">
        <v>10</v>
      </c>
      <c r="G1017" s="29" t="s">
        <v>2312</v>
      </c>
      <c r="H1017" s="29" t="s">
        <v>2313</v>
      </c>
      <c r="I1017" s="29" t="s">
        <v>2350</v>
      </c>
      <c r="J1017" s="29" t="s">
        <v>2441</v>
      </c>
      <c r="K1017" s="27"/>
      <c r="L1017" s="27"/>
      <c r="M1017" s="27"/>
    </row>
    <row r="1018" spans="1:13">
      <c r="A1018" s="29">
        <v>22148</v>
      </c>
      <c r="B1018" s="29" t="s">
        <v>2004</v>
      </c>
      <c r="C1018" s="29" t="s">
        <v>15</v>
      </c>
      <c r="D1018" s="29">
        <v>61.04</v>
      </c>
      <c r="E1018" s="29" t="s">
        <v>2300</v>
      </c>
      <c r="F1018" s="29" t="s">
        <v>10</v>
      </c>
      <c r="G1018" s="29" t="s">
        <v>2342</v>
      </c>
      <c r="H1018" s="29" t="s">
        <v>2313</v>
      </c>
      <c r="I1018" s="29" t="s">
        <v>2340</v>
      </c>
      <c r="J1018" s="29" t="s">
        <v>2426</v>
      </c>
      <c r="K1018" s="27"/>
      <c r="L1018" s="27"/>
      <c r="M1018" s="27"/>
    </row>
    <row r="1019" spans="1:13">
      <c r="A1019" s="29">
        <v>14227</v>
      </c>
      <c r="B1019" s="29" t="s">
        <v>2108</v>
      </c>
      <c r="C1019" s="29" t="s">
        <v>15</v>
      </c>
      <c r="D1019" s="29">
        <v>66.05</v>
      </c>
      <c r="E1019" s="29" t="s">
        <v>2300</v>
      </c>
      <c r="F1019" s="29" t="s">
        <v>10</v>
      </c>
      <c r="G1019" s="29" t="s">
        <v>2312</v>
      </c>
      <c r="H1019" s="29" t="s">
        <v>2313</v>
      </c>
      <c r="I1019" s="29" t="s">
        <v>2339</v>
      </c>
      <c r="J1019" s="29" t="s">
        <v>2429</v>
      </c>
      <c r="K1019" s="27"/>
      <c r="L1019" s="27"/>
      <c r="M1019" s="27"/>
    </row>
    <row r="1020" spans="1:13">
      <c r="A1020" s="29">
        <v>22791</v>
      </c>
      <c r="B1020" s="29" t="s">
        <v>1950</v>
      </c>
      <c r="C1020" s="29" t="s">
        <v>15</v>
      </c>
      <c r="D1020" s="29">
        <v>62.02</v>
      </c>
      <c r="E1020" s="29" t="s">
        <v>2300</v>
      </c>
      <c r="F1020" s="29" t="s">
        <v>10</v>
      </c>
      <c r="G1020" s="29" t="s">
        <v>2312</v>
      </c>
      <c r="H1020" s="29" t="s">
        <v>2313</v>
      </c>
      <c r="I1020" s="29" t="s">
        <v>2314</v>
      </c>
      <c r="J1020" s="29" t="s">
        <v>2427</v>
      </c>
      <c r="K1020" s="27"/>
      <c r="L1020" s="27"/>
      <c r="M1020" s="27"/>
    </row>
    <row r="1021" spans="1:13">
      <c r="A1021" s="29">
        <v>31101</v>
      </c>
      <c r="B1021" s="29" t="s">
        <v>594</v>
      </c>
      <c r="C1021" s="29" t="s">
        <v>13</v>
      </c>
      <c r="D1021" s="29">
        <v>37.04</v>
      </c>
      <c r="E1021" s="29" t="s">
        <v>2300</v>
      </c>
      <c r="F1021" s="29" t="s">
        <v>10</v>
      </c>
      <c r="G1021" s="29" t="s">
        <v>2312</v>
      </c>
      <c r="H1021" s="29" t="s">
        <v>2313</v>
      </c>
      <c r="I1021" s="29" t="s">
        <v>2352</v>
      </c>
      <c r="J1021" s="29" t="s">
        <v>2440</v>
      </c>
      <c r="K1021" s="27"/>
      <c r="L1021" s="27"/>
      <c r="M1021" s="27"/>
    </row>
    <row r="1022" spans="1:13">
      <c r="A1022" s="29">
        <v>27137</v>
      </c>
      <c r="B1022" s="29" t="s">
        <v>1702</v>
      </c>
      <c r="C1022" s="29" t="s">
        <v>15</v>
      </c>
      <c r="D1022" s="29">
        <v>48.09</v>
      </c>
      <c r="E1022" s="29" t="s">
        <v>2300</v>
      </c>
      <c r="F1022" s="29" t="s">
        <v>10</v>
      </c>
      <c r="G1022" s="29" t="s">
        <v>2312</v>
      </c>
      <c r="H1022" s="29" t="s">
        <v>2313</v>
      </c>
      <c r="I1022" s="29" t="s">
        <v>2325</v>
      </c>
      <c r="J1022" s="29" t="s">
        <v>2434</v>
      </c>
      <c r="K1022" s="27"/>
      <c r="L1022" s="27"/>
      <c r="M1022" s="27"/>
    </row>
    <row r="1023" spans="1:13">
      <c r="A1023" s="29">
        <v>22210</v>
      </c>
      <c r="B1023" s="29" t="s">
        <v>1944</v>
      </c>
      <c r="C1023" s="29" t="s">
        <v>15</v>
      </c>
      <c r="D1023" s="29">
        <v>60.07</v>
      </c>
      <c r="E1023" s="29" t="s">
        <v>2300</v>
      </c>
      <c r="F1023" s="29" t="s">
        <v>10</v>
      </c>
      <c r="G1023" s="29" t="s">
        <v>2312</v>
      </c>
      <c r="H1023" s="29" t="s">
        <v>2313</v>
      </c>
      <c r="I1023" s="29" t="s">
        <v>2388</v>
      </c>
      <c r="J1023" s="29" t="s">
        <v>2436</v>
      </c>
      <c r="K1023" s="27"/>
      <c r="L1023" s="27"/>
      <c r="M1023" s="27"/>
    </row>
    <row r="1024" spans="1:13">
      <c r="A1024" s="29">
        <v>29080</v>
      </c>
      <c r="B1024" s="29" t="s">
        <v>1538</v>
      </c>
      <c r="C1024" s="29" t="s">
        <v>15</v>
      </c>
      <c r="D1024" s="29">
        <v>46.05</v>
      </c>
      <c r="E1024" s="29" t="s">
        <v>2300</v>
      </c>
      <c r="F1024" s="29" t="s">
        <v>10</v>
      </c>
      <c r="G1024" s="29" t="s">
        <v>2312</v>
      </c>
      <c r="H1024" s="29" t="s">
        <v>2313</v>
      </c>
      <c r="I1024" s="29" t="s">
        <v>2318</v>
      </c>
      <c r="J1024" s="29" t="s">
        <v>2428</v>
      </c>
      <c r="K1024" s="27"/>
      <c r="L1024" s="27"/>
      <c r="M1024" s="27"/>
    </row>
    <row r="1025" spans="1:13">
      <c r="A1025" s="29">
        <v>32598</v>
      </c>
      <c r="B1025" s="29" t="s">
        <v>1207</v>
      </c>
      <c r="C1025" s="29" t="s">
        <v>15</v>
      </c>
      <c r="D1025" s="29">
        <v>54.1</v>
      </c>
      <c r="E1025" s="29" t="s">
        <v>2300</v>
      </c>
      <c r="F1025" s="29" t="s">
        <v>10</v>
      </c>
      <c r="G1025" s="29" t="s">
        <v>2312</v>
      </c>
      <c r="H1025" s="29" t="s">
        <v>2313</v>
      </c>
      <c r="I1025" s="29" t="s">
        <v>2318</v>
      </c>
      <c r="J1025" s="29" t="s">
        <v>2428</v>
      </c>
      <c r="K1025" s="27"/>
      <c r="L1025" s="27"/>
      <c r="M1025" s="27"/>
    </row>
    <row r="1026" spans="1:13">
      <c r="A1026" s="29">
        <v>32250</v>
      </c>
      <c r="B1026" s="29" t="s">
        <v>477</v>
      </c>
      <c r="C1026" s="29" t="s">
        <v>13</v>
      </c>
      <c r="D1026" s="29">
        <v>36.06</v>
      </c>
      <c r="E1026" s="29" t="s">
        <v>2300</v>
      </c>
      <c r="F1026" s="29" t="s">
        <v>10</v>
      </c>
      <c r="G1026" s="29" t="s">
        <v>2312</v>
      </c>
      <c r="H1026" s="29" t="s">
        <v>2313</v>
      </c>
      <c r="I1026" s="29" t="s">
        <v>2314</v>
      </c>
      <c r="J1026" s="29" t="s">
        <v>2427</v>
      </c>
      <c r="K1026" s="27"/>
      <c r="L1026" s="27"/>
      <c r="M1026" s="27"/>
    </row>
    <row r="1027" spans="1:13">
      <c r="A1027" s="29">
        <v>30409</v>
      </c>
      <c r="B1027" s="29" t="s">
        <v>453</v>
      </c>
      <c r="C1027" s="29" t="s">
        <v>13</v>
      </c>
      <c r="D1027" s="29">
        <v>40</v>
      </c>
      <c r="E1027" s="29" t="s">
        <v>2300</v>
      </c>
      <c r="F1027" s="29" t="s">
        <v>10</v>
      </c>
      <c r="G1027" s="29" t="s">
        <v>2312</v>
      </c>
      <c r="H1027" s="29" t="s">
        <v>2313</v>
      </c>
      <c r="I1027" s="29" t="s">
        <v>2318</v>
      </c>
      <c r="J1027" s="29" t="s">
        <v>2428</v>
      </c>
      <c r="K1027" s="27"/>
      <c r="L1027" s="27"/>
      <c r="M1027" s="27"/>
    </row>
    <row r="1028" spans="1:13">
      <c r="A1028" s="29">
        <v>27918</v>
      </c>
      <c r="B1028" s="29" t="s">
        <v>880</v>
      </c>
      <c r="C1028" s="29" t="s">
        <v>13</v>
      </c>
      <c r="D1028" s="29">
        <v>40.06</v>
      </c>
      <c r="E1028" s="29" t="s">
        <v>2300</v>
      </c>
      <c r="F1028" s="29" t="s">
        <v>10</v>
      </c>
      <c r="G1028" s="29" t="s">
        <v>2345</v>
      </c>
      <c r="H1028" s="29" t="s">
        <v>2328</v>
      </c>
      <c r="I1028" s="29" t="s">
        <v>2316</v>
      </c>
      <c r="J1028" s="29" t="s">
        <v>2425</v>
      </c>
      <c r="K1028" s="27"/>
      <c r="L1028" s="27"/>
      <c r="M1028" s="27"/>
    </row>
    <row r="1029" spans="1:13">
      <c r="A1029" s="29">
        <v>23738</v>
      </c>
      <c r="B1029" s="29" t="s">
        <v>1832</v>
      </c>
      <c r="C1029" s="29" t="s">
        <v>15</v>
      </c>
      <c r="D1029" s="29">
        <v>60.03</v>
      </c>
      <c r="E1029" s="29" t="s">
        <v>2300</v>
      </c>
      <c r="F1029" s="29" t="s">
        <v>10</v>
      </c>
      <c r="G1029" s="29" t="s">
        <v>2345</v>
      </c>
      <c r="H1029" s="29" t="s">
        <v>2328</v>
      </c>
      <c r="I1029" s="29" t="s">
        <v>2314</v>
      </c>
      <c r="J1029" s="29" t="s">
        <v>2427</v>
      </c>
      <c r="K1029" s="27"/>
      <c r="L1029" s="27"/>
      <c r="M1029" s="27"/>
    </row>
    <row r="1030" spans="1:13">
      <c r="A1030" s="29">
        <v>23973</v>
      </c>
      <c r="B1030" s="29" t="s">
        <v>1833</v>
      </c>
      <c r="C1030" s="29" t="s">
        <v>15</v>
      </c>
      <c r="D1030" s="29">
        <v>52.09</v>
      </c>
      <c r="E1030" s="29" t="s">
        <v>2300</v>
      </c>
      <c r="F1030" s="29" t="s">
        <v>10</v>
      </c>
      <c r="G1030" s="29" t="s">
        <v>2312</v>
      </c>
      <c r="H1030" s="29" t="s">
        <v>2313</v>
      </c>
      <c r="I1030" s="29" t="s">
        <v>2329</v>
      </c>
      <c r="J1030" s="29" t="s">
        <v>2431</v>
      </c>
      <c r="K1030" s="27"/>
      <c r="L1030" s="27"/>
      <c r="M1030" s="27"/>
    </row>
    <row r="1031" spans="1:13">
      <c r="A1031" s="29">
        <v>22610</v>
      </c>
      <c r="B1031" s="29" t="s">
        <v>1960</v>
      </c>
      <c r="C1031" s="29" t="s">
        <v>15</v>
      </c>
      <c r="D1031" s="29">
        <v>59.1</v>
      </c>
      <c r="E1031" s="29" t="s">
        <v>2300</v>
      </c>
      <c r="F1031" s="29" t="s">
        <v>10</v>
      </c>
      <c r="G1031" s="29" t="s">
        <v>2345</v>
      </c>
      <c r="H1031" s="29" t="s">
        <v>2328</v>
      </c>
      <c r="I1031" s="29" t="s">
        <v>2314</v>
      </c>
      <c r="J1031" s="29" t="s">
        <v>2427</v>
      </c>
      <c r="K1031" s="27"/>
      <c r="L1031" s="27"/>
      <c r="M1031" s="27"/>
    </row>
    <row r="1032" spans="1:13">
      <c r="A1032" s="29">
        <v>29192</v>
      </c>
      <c r="B1032" s="29" t="s">
        <v>1430</v>
      </c>
      <c r="C1032" s="29" t="s">
        <v>15</v>
      </c>
      <c r="D1032" s="29">
        <v>61.09</v>
      </c>
      <c r="E1032" s="29" t="s">
        <v>2300</v>
      </c>
      <c r="F1032" s="29" t="s">
        <v>10</v>
      </c>
      <c r="G1032" s="29" t="s">
        <v>2312</v>
      </c>
      <c r="H1032" s="29" t="s">
        <v>2313</v>
      </c>
      <c r="I1032" s="29" t="s">
        <v>2396</v>
      </c>
      <c r="J1032" s="29" t="s">
        <v>2460</v>
      </c>
      <c r="K1032" s="27"/>
      <c r="L1032" s="27"/>
      <c r="M1032" s="27"/>
    </row>
    <row r="1033" spans="1:13">
      <c r="A1033" s="29">
        <v>27386</v>
      </c>
      <c r="B1033" s="29" t="s">
        <v>865</v>
      </c>
      <c r="C1033" s="29" t="s">
        <v>13</v>
      </c>
      <c r="D1033" s="29">
        <v>60.11</v>
      </c>
      <c r="E1033" s="29" t="s">
        <v>2300</v>
      </c>
      <c r="F1033" s="29" t="s">
        <v>10</v>
      </c>
      <c r="G1033" s="29" t="s">
        <v>2345</v>
      </c>
      <c r="H1033" s="29" t="s">
        <v>2328</v>
      </c>
      <c r="I1033" s="29" t="s">
        <v>2314</v>
      </c>
      <c r="J1033" s="29" t="s">
        <v>2427</v>
      </c>
      <c r="K1033" s="27"/>
      <c r="L1033" s="27"/>
      <c r="M1033" s="27"/>
    </row>
    <row r="1034" spans="1:13">
      <c r="A1034" s="29">
        <v>27919</v>
      </c>
      <c r="B1034" s="29" t="s">
        <v>881</v>
      </c>
      <c r="C1034" s="29" t="s">
        <v>13</v>
      </c>
      <c r="D1034" s="29">
        <v>73.099999999999994</v>
      </c>
      <c r="E1034" s="29" t="s">
        <v>2300</v>
      </c>
      <c r="F1034" s="29" t="s">
        <v>10</v>
      </c>
      <c r="G1034" s="29" t="s">
        <v>2345</v>
      </c>
      <c r="H1034" s="29" t="s">
        <v>2328</v>
      </c>
      <c r="I1034" s="29" t="s">
        <v>2314</v>
      </c>
      <c r="J1034" s="29" t="s">
        <v>2427</v>
      </c>
      <c r="K1034" s="27"/>
      <c r="L1034" s="27"/>
      <c r="M1034" s="27"/>
    </row>
    <row r="1035" spans="1:13">
      <c r="A1035" s="29">
        <v>97258</v>
      </c>
      <c r="B1035" s="29" t="s">
        <v>1345</v>
      </c>
      <c r="C1035" s="29" t="s">
        <v>15</v>
      </c>
      <c r="D1035" s="29">
        <v>36.01</v>
      </c>
      <c r="E1035" s="29" t="s">
        <v>2300</v>
      </c>
      <c r="F1035" s="29" t="s">
        <v>10</v>
      </c>
      <c r="G1035" s="29" t="s">
        <v>2312</v>
      </c>
      <c r="H1035" s="29" t="s">
        <v>2313</v>
      </c>
      <c r="I1035" s="29" t="s">
        <v>2334</v>
      </c>
      <c r="J1035" s="29" t="s">
        <v>2439</v>
      </c>
      <c r="K1035" s="27"/>
      <c r="L1035" s="27"/>
      <c r="M1035" s="27"/>
    </row>
    <row r="1036" spans="1:13">
      <c r="A1036" s="29">
        <v>29017</v>
      </c>
      <c r="B1036" s="29" t="s">
        <v>1521</v>
      </c>
      <c r="C1036" s="29" t="s">
        <v>15</v>
      </c>
      <c r="D1036" s="29">
        <v>57.06</v>
      </c>
      <c r="E1036" s="29" t="s">
        <v>2300</v>
      </c>
      <c r="F1036" s="29" t="s">
        <v>10</v>
      </c>
      <c r="G1036" s="29" t="s">
        <v>2312</v>
      </c>
      <c r="H1036" s="29" t="s">
        <v>2313</v>
      </c>
      <c r="I1036" s="29" t="s">
        <v>2332</v>
      </c>
      <c r="J1036" s="29" t="s">
        <v>2452</v>
      </c>
      <c r="K1036" s="27"/>
      <c r="L1036" s="27"/>
      <c r="M1036" s="27"/>
    </row>
    <row r="1037" spans="1:13">
      <c r="A1037" s="29">
        <v>24010</v>
      </c>
      <c r="B1037" s="29" t="s">
        <v>1848</v>
      </c>
      <c r="C1037" s="29" t="s">
        <v>15</v>
      </c>
      <c r="D1037" s="29">
        <v>64.03</v>
      </c>
      <c r="E1037" s="29" t="s">
        <v>2300</v>
      </c>
      <c r="F1037" s="29" t="s">
        <v>10</v>
      </c>
      <c r="G1037" s="29" t="s">
        <v>2312</v>
      </c>
      <c r="H1037" s="29" t="s">
        <v>2313</v>
      </c>
      <c r="I1037" s="29" t="s">
        <v>2340</v>
      </c>
      <c r="J1037" s="29" t="s">
        <v>2426</v>
      </c>
      <c r="K1037" s="27"/>
      <c r="L1037" s="27"/>
      <c r="M1037" s="27"/>
    </row>
    <row r="1038" spans="1:13">
      <c r="A1038" s="29">
        <v>22769</v>
      </c>
      <c r="B1038" s="29" t="s">
        <v>1876</v>
      </c>
      <c r="C1038" s="29" t="s">
        <v>15</v>
      </c>
      <c r="D1038" s="29">
        <v>61.08</v>
      </c>
      <c r="E1038" s="29" t="s">
        <v>2300</v>
      </c>
      <c r="F1038" s="29" t="s">
        <v>10</v>
      </c>
      <c r="G1038" s="29" t="s">
        <v>2342</v>
      </c>
      <c r="H1038" s="29" t="s">
        <v>2313</v>
      </c>
      <c r="I1038" s="29" t="s">
        <v>2329</v>
      </c>
      <c r="J1038" s="29" t="s">
        <v>2431</v>
      </c>
      <c r="K1038" s="27"/>
      <c r="L1038" s="27"/>
      <c r="M1038" s="27"/>
    </row>
    <row r="1039" spans="1:13">
      <c r="A1039" s="29">
        <v>32136</v>
      </c>
      <c r="B1039" s="29" t="s">
        <v>1234</v>
      </c>
      <c r="C1039" s="29" t="s">
        <v>15</v>
      </c>
      <c r="D1039" s="29">
        <v>40</v>
      </c>
      <c r="E1039" s="29" t="s">
        <v>2300</v>
      </c>
      <c r="F1039" s="29" t="s">
        <v>10</v>
      </c>
      <c r="G1039" s="29" t="s">
        <v>2312</v>
      </c>
      <c r="H1039" s="29" t="s">
        <v>2313</v>
      </c>
      <c r="I1039" s="29" t="s">
        <v>2352</v>
      </c>
      <c r="J1039" s="29" t="s">
        <v>2440</v>
      </c>
      <c r="K1039" s="27"/>
      <c r="L1039" s="27"/>
      <c r="M1039" s="27"/>
    </row>
    <row r="1040" spans="1:13">
      <c r="A1040" s="29">
        <v>14333</v>
      </c>
      <c r="B1040" s="29" t="s">
        <v>1856</v>
      </c>
      <c r="C1040" s="29" t="s">
        <v>15</v>
      </c>
      <c r="D1040" s="29">
        <v>78.02</v>
      </c>
      <c r="E1040" s="29" t="s">
        <v>2300</v>
      </c>
      <c r="F1040" s="29" t="s">
        <v>10</v>
      </c>
      <c r="G1040" s="29" t="s">
        <v>2342</v>
      </c>
      <c r="H1040" s="29" t="s">
        <v>2313</v>
      </c>
      <c r="I1040" s="29" t="s">
        <v>2318</v>
      </c>
      <c r="J1040" s="29" t="s">
        <v>2428</v>
      </c>
      <c r="K1040" s="27"/>
      <c r="L1040" s="27"/>
      <c r="M1040" s="27"/>
    </row>
    <row r="1041" spans="1:13">
      <c r="A1041" s="29">
        <v>28029</v>
      </c>
      <c r="B1041" s="29" t="s">
        <v>803</v>
      </c>
      <c r="C1041" s="29" t="s">
        <v>13</v>
      </c>
      <c r="D1041" s="29">
        <v>47.03</v>
      </c>
      <c r="E1041" s="29" t="s">
        <v>2300</v>
      </c>
      <c r="F1041" s="29" t="s">
        <v>10</v>
      </c>
      <c r="G1041" s="29" t="s">
        <v>2312</v>
      </c>
      <c r="H1041" s="29" t="s">
        <v>2313</v>
      </c>
      <c r="I1041" s="29" t="s">
        <v>2318</v>
      </c>
      <c r="J1041" s="29" t="s">
        <v>2428</v>
      </c>
      <c r="K1041" s="27"/>
      <c r="L1041" s="27"/>
      <c r="M1041" s="27"/>
    </row>
    <row r="1042" spans="1:13">
      <c r="A1042" s="29">
        <v>23853</v>
      </c>
      <c r="B1042" s="29" t="s">
        <v>1004</v>
      </c>
      <c r="C1042" s="29" t="s">
        <v>13</v>
      </c>
      <c r="D1042" s="29">
        <v>56.02</v>
      </c>
      <c r="E1042" s="29" t="s">
        <v>2300</v>
      </c>
      <c r="F1042" s="29" t="s">
        <v>10</v>
      </c>
      <c r="G1042" s="29" t="s">
        <v>2312</v>
      </c>
      <c r="H1042" s="29" t="s">
        <v>2313</v>
      </c>
      <c r="I1042" s="29" t="s">
        <v>2343</v>
      </c>
      <c r="J1042" s="29" t="s">
        <v>2435</v>
      </c>
      <c r="K1042" s="27"/>
      <c r="L1042" s="27"/>
      <c r="M1042" s="27"/>
    </row>
    <row r="1043" spans="1:13">
      <c r="A1043" s="29">
        <v>22262</v>
      </c>
      <c r="B1043" s="29" t="s">
        <v>1964</v>
      </c>
      <c r="C1043" s="29" t="s">
        <v>15</v>
      </c>
      <c r="D1043" s="29">
        <v>56.05</v>
      </c>
      <c r="E1043" s="29" t="s">
        <v>2300</v>
      </c>
      <c r="F1043" s="29" t="s">
        <v>10</v>
      </c>
      <c r="G1043" s="29" t="s">
        <v>2342</v>
      </c>
      <c r="H1043" s="29" t="s">
        <v>2313</v>
      </c>
      <c r="I1043" s="29" t="s">
        <v>2314</v>
      </c>
      <c r="J1043" s="29" t="s">
        <v>2427</v>
      </c>
      <c r="K1043" s="27"/>
      <c r="L1043" s="27"/>
      <c r="M1043" s="27"/>
    </row>
    <row r="1044" spans="1:13">
      <c r="A1044" s="29">
        <v>21648</v>
      </c>
      <c r="B1044" s="29" t="s">
        <v>2035</v>
      </c>
      <c r="C1044" s="29" t="s">
        <v>15</v>
      </c>
      <c r="D1044" s="29">
        <v>59.07</v>
      </c>
      <c r="E1044" s="29" t="s">
        <v>2300</v>
      </c>
      <c r="F1044" s="29" t="s">
        <v>10</v>
      </c>
      <c r="G1044" s="29" t="s">
        <v>2312</v>
      </c>
      <c r="H1044" s="29" t="s">
        <v>2313</v>
      </c>
      <c r="I1044" s="29" t="s">
        <v>2352</v>
      </c>
      <c r="J1044" s="29" t="s">
        <v>2440</v>
      </c>
      <c r="K1044" s="27"/>
      <c r="L1044" s="27"/>
      <c r="M1044" s="27"/>
    </row>
    <row r="1045" spans="1:13">
      <c r="A1045" s="29">
        <v>14380</v>
      </c>
      <c r="B1045" s="29" t="s">
        <v>2226</v>
      </c>
      <c r="C1045" s="29" t="s">
        <v>15</v>
      </c>
      <c r="D1045" s="29">
        <v>63.06</v>
      </c>
      <c r="E1045" s="29" t="s">
        <v>2300</v>
      </c>
      <c r="F1045" s="29" t="s">
        <v>10</v>
      </c>
      <c r="G1045" s="29" t="s">
        <v>2345</v>
      </c>
      <c r="H1045" s="29" t="s">
        <v>2328</v>
      </c>
      <c r="I1045" s="29" t="s">
        <v>2336</v>
      </c>
      <c r="J1045" s="29" t="s">
        <v>2433</v>
      </c>
      <c r="K1045" s="27"/>
      <c r="L1045" s="27"/>
      <c r="M1045" s="27"/>
    </row>
    <row r="1046" spans="1:13">
      <c r="A1046" s="29">
        <v>27812</v>
      </c>
      <c r="B1046" s="29" t="s">
        <v>1664</v>
      </c>
      <c r="C1046" s="29" t="s">
        <v>15</v>
      </c>
      <c r="D1046" s="29">
        <v>67.040000000000006</v>
      </c>
      <c r="E1046" s="29" t="s">
        <v>2300</v>
      </c>
      <c r="F1046" s="29" t="s">
        <v>10</v>
      </c>
      <c r="G1046" s="29" t="s">
        <v>2312</v>
      </c>
      <c r="H1046" s="29" t="s">
        <v>2313</v>
      </c>
      <c r="I1046" s="29" t="s">
        <v>2340</v>
      </c>
      <c r="J1046" s="29" t="s">
        <v>2426</v>
      </c>
      <c r="K1046" s="27"/>
      <c r="L1046" s="27"/>
      <c r="M1046" s="27"/>
    </row>
    <row r="1047" spans="1:13">
      <c r="A1047" s="29">
        <v>30776</v>
      </c>
      <c r="B1047" s="29" t="s">
        <v>548</v>
      </c>
      <c r="C1047" s="29" t="s">
        <v>13</v>
      </c>
      <c r="D1047" s="29">
        <v>35.1</v>
      </c>
      <c r="E1047" s="29" t="s">
        <v>2300</v>
      </c>
      <c r="F1047" s="29" t="s">
        <v>10</v>
      </c>
      <c r="G1047" s="29" t="s">
        <v>2312</v>
      </c>
      <c r="H1047" s="29" t="s">
        <v>2313</v>
      </c>
      <c r="I1047" s="29" t="s">
        <v>2339</v>
      </c>
      <c r="J1047" s="29" t="s">
        <v>2429</v>
      </c>
      <c r="K1047" s="27"/>
      <c r="L1047" s="27"/>
      <c r="M1047" s="27"/>
    </row>
    <row r="1048" spans="1:13">
      <c r="A1048" s="29">
        <v>29244</v>
      </c>
      <c r="B1048" s="29" t="s">
        <v>1467</v>
      </c>
      <c r="C1048" s="29" t="s">
        <v>15</v>
      </c>
      <c r="D1048" s="29">
        <v>65.02</v>
      </c>
      <c r="E1048" s="29" t="s">
        <v>2300</v>
      </c>
      <c r="F1048" s="29" t="s">
        <v>10</v>
      </c>
      <c r="G1048" s="29" t="s">
        <v>2312</v>
      </c>
      <c r="H1048" s="29" t="s">
        <v>2313</v>
      </c>
      <c r="I1048" s="29" t="s">
        <v>2316</v>
      </c>
      <c r="J1048" s="29" t="s">
        <v>2425</v>
      </c>
      <c r="K1048" s="27"/>
      <c r="L1048" s="27"/>
      <c r="M1048" s="27"/>
    </row>
    <row r="1049" spans="1:13">
      <c r="A1049" s="29">
        <v>29042</v>
      </c>
      <c r="B1049" s="29" t="s">
        <v>774</v>
      </c>
      <c r="C1049" s="29" t="s">
        <v>13</v>
      </c>
      <c r="D1049" s="29">
        <v>47.09</v>
      </c>
      <c r="E1049" s="29" t="s">
        <v>2300</v>
      </c>
      <c r="F1049" s="29" t="s">
        <v>10</v>
      </c>
      <c r="G1049" s="29" t="s">
        <v>2312</v>
      </c>
      <c r="H1049" s="29" t="s">
        <v>2313</v>
      </c>
      <c r="I1049" s="29" t="s">
        <v>2351</v>
      </c>
      <c r="J1049" s="29" t="s">
        <v>2442</v>
      </c>
      <c r="K1049" s="27"/>
      <c r="L1049" s="27"/>
      <c r="M1049" s="27"/>
    </row>
    <row r="1050" spans="1:13">
      <c r="A1050" s="29">
        <v>30419</v>
      </c>
      <c r="B1050" s="29" t="s">
        <v>1412</v>
      </c>
      <c r="C1050" s="29" t="s">
        <v>15</v>
      </c>
      <c r="D1050" s="29">
        <v>39.090000000000003</v>
      </c>
      <c r="E1050" s="29" t="s">
        <v>2300</v>
      </c>
      <c r="F1050" s="29" t="s">
        <v>10</v>
      </c>
      <c r="G1050" s="29" t="s">
        <v>2312</v>
      </c>
      <c r="H1050" s="29" t="s">
        <v>2313</v>
      </c>
      <c r="I1050" s="29" t="s">
        <v>2339</v>
      </c>
      <c r="J1050" s="29" t="s">
        <v>2429</v>
      </c>
      <c r="K1050" s="27"/>
      <c r="L1050" s="27"/>
      <c r="M1050" s="27"/>
    </row>
    <row r="1051" spans="1:13">
      <c r="A1051" s="29">
        <v>21569</v>
      </c>
      <c r="B1051" s="29" t="s">
        <v>2019</v>
      </c>
      <c r="C1051" s="29" t="s">
        <v>15</v>
      </c>
      <c r="D1051" s="29">
        <v>62.08</v>
      </c>
      <c r="E1051" s="29" t="s">
        <v>2300</v>
      </c>
      <c r="F1051" s="29" t="s">
        <v>10</v>
      </c>
      <c r="G1051" s="29" t="s">
        <v>2312</v>
      </c>
      <c r="H1051" s="29" t="s">
        <v>2313</v>
      </c>
      <c r="I1051" s="29" t="s">
        <v>2343</v>
      </c>
      <c r="J1051" s="29" t="s">
        <v>2435</v>
      </c>
      <c r="K1051" s="27"/>
      <c r="L1051" s="27"/>
      <c r="M1051" s="27"/>
    </row>
    <row r="1052" spans="1:13">
      <c r="A1052" s="29">
        <v>32044</v>
      </c>
      <c r="B1052" s="29" t="s">
        <v>520</v>
      </c>
      <c r="C1052" s="29" t="s">
        <v>13</v>
      </c>
      <c r="D1052" s="29">
        <v>30.07</v>
      </c>
      <c r="E1052" s="29" t="s">
        <v>2300</v>
      </c>
      <c r="F1052" s="29" t="s">
        <v>10</v>
      </c>
      <c r="G1052" s="29" t="s">
        <v>2312</v>
      </c>
      <c r="H1052" s="29" t="s">
        <v>2313</v>
      </c>
      <c r="I1052" s="29" t="s">
        <v>2314</v>
      </c>
      <c r="J1052" s="29" t="s">
        <v>2427</v>
      </c>
      <c r="K1052" s="27"/>
      <c r="L1052" s="27"/>
      <c r="M1052" s="27"/>
    </row>
    <row r="1053" spans="1:13">
      <c r="A1053" s="29">
        <v>26816</v>
      </c>
      <c r="B1053" s="29" t="s">
        <v>902</v>
      </c>
      <c r="C1053" s="29" t="s">
        <v>13</v>
      </c>
      <c r="D1053" s="29">
        <v>49.1</v>
      </c>
      <c r="E1053" s="29" t="s">
        <v>2300</v>
      </c>
      <c r="F1053" s="29" t="s">
        <v>10</v>
      </c>
      <c r="G1053" s="29" t="s">
        <v>2312</v>
      </c>
      <c r="H1053" s="29" t="s">
        <v>2313</v>
      </c>
      <c r="I1053" s="29" t="s">
        <v>2316</v>
      </c>
      <c r="J1053" s="29" t="s">
        <v>2425</v>
      </c>
      <c r="K1053" s="27"/>
      <c r="L1053" s="27"/>
      <c r="M1053" s="27"/>
    </row>
    <row r="1054" spans="1:13">
      <c r="A1054" s="29">
        <v>28043</v>
      </c>
      <c r="B1054" s="29" t="s">
        <v>1603</v>
      </c>
      <c r="C1054" s="29" t="s">
        <v>15</v>
      </c>
      <c r="D1054" s="29">
        <v>44.11</v>
      </c>
      <c r="E1054" s="29" t="s">
        <v>2300</v>
      </c>
      <c r="F1054" s="29" t="s">
        <v>10</v>
      </c>
      <c r="G1054" s="29" t="s">
        <v>2312</v>
      </c>
      <c r="H1054" s="29" t="s">
        <v>2313</v>
      </c>
      <c r="I1054" s="29" t="s">
        <v>2336</v>
      </c>
      <c r="J1054" s="29" t="s">
        <v>2433</v>
      </c>
      <c r="K1054" s="27"/>
      <c r="L1054" s="27"/>
      <c r="M1054" s="27"/>
    </row>
    <row r="1055" spans="1:13">
      <c r="A1055" s="29">
        <v>24396</v>
      </c>
      <c r="B1055" s="29" t="s">
        <v>1799</v>
      </c>
      <c r="C1055" s="29" t="s">
        <v>15</v>
      </c>
      <c r="D1055" s="29">
        <v>50.1</v>
      </c>
      <c r="E1055" s="29" t="s">
        <v>2300</v>
      </c>
      <c r="F1055" s="29" t="s">
        <v>10</v>
      </c>
      <c r="G1055" s="29" t="s">
        <v>2312</v>
      </c>
      <c r="H1055" s="29" t="s">
        <v>2313</v>
      </c>
      <c r="I1055" s="29" t="s">
        <v>2325</v>
      </c>
      <c r="J1055" s="29" t="s">
        <v>2434</v>
      </c>
      <c r="K1055" s="27"/>
      <c r="L1055" s="27"/>
      <c r="M1055" s="27"/>
    </row>
    <row r="1056" spans="1:13">
      <c r="A1056" s="29">
        <v>14591</v>
      </c>
      <c r="B1056" s="29" t="s">
        <v>2154</v>
      </c>
      <c r="C1056" s="29" t="s">
        <v>15</v>
      </c>
      <c r="D1056" s="29">
        <v>59.07</v>
      </c>
      <c r="E1056" s="29" t="s">
        <v>2300</v>
      </c>
      <c r="F1056" s="29" t="s">
        <v>10</v>
      </c>
      <c r="G1056" s="29" t="s">
        <v>2312</v>
      </c>
      <c r="H1056" s="29" t="s">
        <v>2313</v>
      </c>
      <c r="I1056" s="29" t="s">
        <v>2325</v>
      </c>
      <c r="J1056" s="29" t="s">
        <v>2434</v>
      </c>
      <c r="K1056" s="27"/>
      <c r="L1056" s="27"/>
      <c r="M1056" s="27"/>
    </row>
    <row r="1057" spans="1:13">
      <c r="A1057" s="29">
        <v>30462</v>
      </c>
      <c r="B1057" s="29" t="s">
        <v>645</v>
      </c>
      <c r="C1057" s="29" t="s">
        <v>13</v>
      </c>
      <c r="D1057" s="29">
        <v>60.08</v>
      </c>
      <c r="E1057" s="29" t="s">
        <v>2300</v>
      </c>
      <c r="F1057" s="29" t="s">
        <v>10</v>
      </c>
      <c r="G1057" s="29" t="s">
        <v>2312</v>
      </c>
      <c r="H1057" s="29" t="s">
        <v>2313</v>
      </c>
      <c r="I1057" s="29" t="s">
        <v>2318</v>
      </c>
      <c r="J1057" s="29" t="s">
        <v>2428</v>
      </c>
      <c r="K1057" s="27"/>
      <c r="L1057" s="27"/>
      <c r="M1057" s="27"/>
    </row>
    <row r="1058" spans="1:13">
      <c r="A1058" s="29">
        <v>27778</v>
      </c>
      <c r="B1058" s="29" t="s">
        <v>1652</v>
      </c>
      <c r="C1058" s="29" t="s">
        <v>15</v>
      </c>
      <c r="D1058" s="29">
        <v>46.08</v>
      </c>
      <c r="E1058" s="29" t="s">
        <v>2300</v>
      </c>
      <c r="F1058" s="29" t="s">
        <v>10</v>
      </c>
      <c r="G1058" s="29" t="s">
        <v>2345</v>
      </c>
      <c r="H1058" s="29" t="s">
        <v>2328</v>
      </c>
      <c r="I1058" s="29" t="s">
        <v>2314</v>
      </c>
      <c r="J1058" s="29" t="s">
        <v>2427</v>
      </c>
      <c r="K1058" s="27"/>
      <c r="L1058" s="27"/>
      <c r="M1058" s="27"/>
    </row>
    <row r="1059" spans="1:13">
      <c r="A1059" s="29">
        <v>30067</v>
      </c>
      <c r="B1059" s="29" t="s">
        <v>1456</v>
      </c>
      <c r="C1059" s="29" t="s">
        <v>15</v>
      </c>
      <c r="D1059" s="29">
        <v>44.01</v>
      </c>
      <c r="E1059" s="29" t="s">
        <v>2300</v>
      </c>
      <c r="F1059" s="29" t="s">
        <v>10</v>
      </c>
      <c r="G1059" s="29" t="s">
        <v>2312</v>
      </c>
      <c r="H1059" s="29" t="s">
        <v>2313</v>
      </c>
      <c r="I1059" s="29" t="s">
        <v>2357</v>
      </c>
      <c r="J1059" s="29" t="s">
        <v>2430</v>
      </c>
      <c r="K1059" s="27"/>
      <c r="L1059" s="27"/>
      <c r="M1059" s="27"/>
    </row>
    <row r="1060" spans="1:13">
      <c r="A1060" s="29">
        <v>23645</v>
      </c>
      <c r="B1060" s="29" t="s">
        <v>1865</v>
      </c>
      <c r="C1060" s="29" t="s">
        <v>15</v>
      </c>
      <c r="D1060" s="29">
        <v>66.03</v>
      </c>
      <c r="E1060" s="29" t="s">
        <v>2300</v>
      </c>
      <c r="F1060" s="29" t="s">
        <v>10</v>
      </c>
      <c r="G1060" s="29" t="s">
        <v>2342</v>
      </c>
      <c r="H1060" s="29" t="s">
        <v>2313</v>
      </c>
      <c r="I1060" s="29" t="s">
        <v>2339</v>
      </c>
      <c r="J1060" s="29" t="s">
        <v>2429</v>
      </c>
      <c r="K1060" s="27"/>
      <c r="L1060" s="27"/>
      <c r="M1060" s="27"/>
    </row>
    <row r="1061" spans="1:13">
      <c r="A1061" s="29">
        <v>32727</v>
      </c>
      <c r="B1061" s="29" t="s">
        <v>472</v>
      </c>
      <c r="C1061" s="29" t="s">
        <v>13</v>
      </c>
      <c r="D1061" s="29">
        <v>48.11</v>
      </c>
      <c r="E1061" s="29" t="s">
        <v>2300</v>
      </c>
      <c r="F1061" s="29" t="s">
        <v>10</v>
      </c>
      <c r="G1061" s="29" t="s">
        <v>2338</v>
      </c>
      <c r="H1061" s="29" t="s">
        <v>2313</v>
      </c>
      <c r="I1061" s="29" t="s">
        <v>2314</v>
      </c>
      <c r="J1061" s="29" t="s">
        <v>2427</v>
      </c>
      <c r="K1061" s="27"/>
      <c r="L1061" s="27"/>
      <c r="M1061" s="27"/>
    </row>
    <row r="1062" spans="1:13">
      <c r="A1062" s="29">
        <v>27038</v>
      </c>
      <c r="B1062" s="29" t="s">
        <v>1711</v>
      </c>
      <c r="C1062" s="29" t="s">
        <v>15</v>
      </c>
      <c r="D1062" s="29">
        <v>49.07</v>
      </c>
      <c r="E1062" s="29" t="s">
        <v>2300</v>
      </c>
      <c r="F1062" s="29" t="s">
        <v>10</v>
      </c>
      <c r="G1062" s="29" t="s">
        <v>2312</v>
      </c>
      <c r="H1062" s="29" t="s">
        <v>2313</v>
      </c>
      <c r="I1062" s="29" t="s">
        <v>2320</v>
      </c>
      <c r="J1062" s="29" t="s">
        <v>2432</v>
      </c>
      <c r="K1062" s="27"/>
      <c r="L1062" s="27"/>
      <c r="M1062" s="27"/>
    </row>
    <row r="1063" spans="1:13">
      <c r="A1063" s="29">
        <v>28595</v>
      </c>
      <c r="B1063" s="29" t="s">
        <v>1584</v>
      </c>
      <c r="C1063" s="29" t="s">
        <v>15</v>
      </c>
      <c r="D1063" s="29">
        <v>49.07</v>
      </c>
      <c r="E1063" s="29" t="s">
        <v>2300</v>
      </c>
      <c r="F1063" s="29" t="s">
        <v>10</v>
      </c>
      <c r="G1063" s="29" t="s">
        <v>2312</v>
      </c>
      <c r="H1063" s="29" t="s">
        <v>2313</v>
      </c>
      <c r="I1063" s="29" t="s">
        <v>2316</v>
      </c>
      <c r="J1063" s="29" t="s">
        <v>2425</v>
      </c>
      <c r="K1063" s="27"/>
      <c r="L1063" s="27"/>
      <c r="M1063" s="27"/>
    </row>
    <row r="1064" spans="1:13">
      <c r="A1064" s="29">
        <v>29031</v>
      </c>
      <c r="B1064" s="29" t="s">
        <v>1534</v>
      </c>
      <c r="C1064" s="29" t="s">
        <v>15</v>
      </c>
      <c r="D1064" s="29">
        <v>42</v>
      </c>
      <c r="E1064" s="29" t="s">
        <v>2300</v>
      </c>
      <c r="F1064" s="29" t="s">
        <v>10</v>
      </c>
      <c r="G1064" s="29" t="s">
        <v>2345</v>
      </c>
      <c r="H1064" s="29" t="s">
        <v>2328</v>
      </c>
      <c r="I1064" s="29" t="s">
        <v>2314</v>
      </c>
      <c r="J1064" s="29" t="s">
        <v>2427</v>
      </c>
      <c r="K1064" s="27"/>
      <c r="L1064" s="27"/>
      <c r="M1064" s="27"/>
    </row>
    <row r="1065" spans="1:13">
      <c r="A1065" s="29">
        <v>14629</v>
      </c>
      <c r="B1065" s="29" t="s">
        <v>1943</v>
      </c>
      <c r="C1065" s="29" t="s">
        <v>15</v>
      </c>
      <c r="D1065" s="29">
        <v>65.010000000000005</v>
      </c>
      <c r="E1065" s="29" t="s">
        <v>2300</v>
      </c>
      <c r="F1065" s="29" t="s">
        <v>10</v>
      </c>
      <c r="G1065" s="29" t="s">
        <v>2312</v>
      </c>
      <c r="H1065" s="29" t="s">
        <v>2313</v>
      </c>
      <c r="I1065" s="29" t="s">
        <v>2343</v>
      </c>
      <c r="J1065" s="29" t="s">
        <v>2435</v>
      </c>
      <c r="K1065" s="27"/>
      <c r="L1065" s="27"/>
      <c r="M1065" s="27"/>
    </row>
    <row r="1066" spans="1:13">
      <c r="A1066" s="29">
        <v>28355</v>
      </c>
      <c r="B1066" s="29" t="s">
        <v>1578</v>
      </c>
      <c r="C1066" s="29" t="s">
        <v>15</v>
      </c>
      <c r="D1066" s="29">
        <v>61.09</v>
      </c>
      <c r="E1066" s="29" t="s">
        <v>2300</v>
      </c>
      <c r="F1066" s="29" t="s">
        <v>10</v>
      </c>
      <c r="G1066" s="29" t="s">
        <v>2312</v>
      </c>
      <c r="H1066" s="29" t="s">
        <v>2313</v>
      </c>
      <c r="I1066" s="29" t="s">
        <v>2323</v>
      </c>
      <c r="J1066" s="29" t="s">
        <v>2438</v>
      </c>
      <c r="K1066" s="27"/>
      <c r="L1066" s="27"/>
      <c r="M1066" s="27"/>
    </row>
    <row r="1067" spans="1:13">
      <c r="A1067" s="29">
        <v>27913</v>
      </c>
      <c r="B1067" s="29" t="s">
        <v>1645</v>
      </c>
      <c r="C1067" s="29" t="s">
        <v>15</v>
      </c>
      <c r="D1067" s="29">
        <v>49.09</v>
      </c>
      <c r="E1067" s="29" t="s">
        <v>2300</v>
      </c>
      <c r="F1067" s="29" t="s">
        <v>10</v>
      </c>
      <c r="G1067" s="29" t="s">
        <v>2312</v>
      </c>
      <c r="H1067" s="29" t="s">
        <v>2313</v>
      </c>
      <c r="I1067" s="29" t="s">
        <v>2318</v>
      </c>
      <c r="J1067" s="29" t="s">
        <v>2428</v>
      </c>
      <c r="K1067" s="27"/>
      <c r="L1067" s="27"/>
      <c r="M1067" s="27"/>
    </row>
    <row r="1068" spans="1:13">
      <c r="A1068" s="29">
        <v>30700</v>
      </c>
      <c r="B1068" s="29" t="s">
        <v>555</v>
      </c>
      <c r="C1068" s="29" t="s">
        <v>13</v>
      </c>
      <c r="D1068" s="29">
        <v>36.01</v>
      </c>
      <c r="E1068" s="29" t="s">
        <v>2300</v>
      </c>
      <c r="F1068" s="29" t="s">
        <v>10</v>
      </c>
      <c r="G1068" s="29" t="s">
        <v>2312</v>
      </c>
      <c r="H1068" s="29" t="s">
        <v>2313</v>
      </c>
      <c r="I1068" s="29" t="s">
        <v>2329</v>
      </c>
      <c r="J1068" s="29" t="s">
        <v>2431</v>
      </c>
      <c r="K1068" s="27"/>
      <c r="L1068" s="27"/>
      <c r="M1068" s="27"/>
    </row>
    <row r="1069" spans="1:13">
      <c r="A1069" s="29">
        <v>14680</v>
      </c>
      <c r="B1069" s="29" t="s">
        <v>2245</v>
      </c>
      <c r="C1069" s="29" t="s">
        <v>15</v>
      </c>
      <c r="D1069" s="29">
        <v>67.010000000000005</v>
      </c>
      <c r="E1069" s="29" t="s">
        <v>2300</v>
      </c>
      <c r="F1069" s="29" t="s">
        <v>10</v>
      </c>
      <c r="G1069" s="29" t="s">
        <v>2312</v>
      </c>
      <c r="H1069" s="29" t="s">
        <v>2313</v>
      </c>
      <c r="I1069" s="29" t="s">
        <v>2339</v>
      </c>
      <c r="J1069" s="29" t="s">
        <v>2429</v>
      </c>
      <c r="K1069" s="27"/>
      <c r="L1069" s="27"/>
      <c r="M1069" s="27"/>
    </row>
    <row r="1070" spans="1:13">
      <c r="A1070" s="29">
        <v>27678</v>
      </c>
      <c r="B1070" s="29" t="s">
        <v>854</v>
      </c>
      <c r="C1070" s="29" t="s">
        <v>13</v>
      </c>
      <c r="D1070" s="29">
        <v>45.06</v>
      </c>
      <c r="E1070" s="29" t="s">
        <v>2300</v>
      </c>
      <c r="F1070" s="29" t="s">
        <v>10</v>
      </c>
      <c r="G1070" s="29" t="s">
        <v>2342</v>
      </c>
      <c r="H1070" s="29" t="s">
        <v>2313</v>
      </c>
      <c r="I1070" s="29" t="s">
        <v>2320</v>
      </c>
      <c r="J1070" s="29" t="s">
        <v>2432</v>
      </c>
      <c r="K1070" s="27"/>
      <c r="L1070" s="27"/>
      <c r="M1070" s="27"/>
    </row>
    <row r="1071" spans="1:13">
      <c r="A1071" s="29">
        <v>32550</v>
      </c>
      <c r="B1071" s="29" t="s">
        <v>1195</v>
      </c>
      <c r="C1071" s="29" t="s">
        <v>15</v>
      </c>
      <c r="D1071" s="29">
        <v>53.09</v>
      </c>
      <c r="E1071" s="29" t="s">
        <v>2300</v>
      </c>
      <c r="F1071" s="29" t="s">
        <v>10</v>
      </c>
      <c r="G1071" s="29" t="s">
        <v>2327</v>
      </c>
      <c r="H1071" s="29" t="s">
        <v>2328</v>
      </c>
      <c r="I1071" s="29" t="s">
        <v>2314</v>
      </c>
      <c r="J1071" s="29" t="s">
        <v>2427</v>
      </c>
      <c r="K1071" s="27"/>
      <c r="L1071" s="27"/>
      <c r="M1071" s="27"/>
    </row>
    <row r="1072" spans="1:13">
      <c r="A1072" s="29">
        <v>29324</v>
      </c>
      <c r="B1072" s="29" t="s">
        <v>1518</v>
      </c>
      <c r="C1072" s="29" t="s">
        <v>15</v>
      </c>
      <c r="D1072" s="29">
        <v>45.03</v>
      </c>
      <c r="E1072" s="29" t="s">
        <v>2300</v>
      </c>
      <c r="F1072" s="29" t="s">
        <v>10</v>
      </c>
      <c r="G1072" s="29" t="s">
        <v>2345</v>
      </c>
      <c r="H1072" s="29" t="s">
        <v>2328</v>
      </c>
      <c r="I1072" s="29" t="s">
        <v>2314</v>
      </c>
      <c r="J1072" s="29" t="s">
        <v>2427</v>
      </c>
      <c r="K1072" s="27"/>
      <c r="L1072" s="27"/>
      <c r="M1072" s="27"/>
    </row>
    <row r="1073" spans="1:13">
      <c r="A1073" s="29">
        <v>22177</v>
      </c>
      <c r="B1073" s="29" t="s">
        <v>1987</v>
      </c>
      <c r="C1073" s="29" t="s">
        <v>15</v>
      </c>
      <c r="D1073" s="29">
        <v>75.05</v>
      </c>
      <c r="E1073" s="29" t="s">
        <v>2300</v>
      </c>
      <c r="F1073" s="29" t="s">
        <v>10</v>
      </c>
      <c r="G1073" s="29" t="s">
        <v>2312</v>
      </c>
      <c r="H1073" s="29" t="s">
        <v>2313</v>
      </c>
      <c r="I1073" s="29" t="s">
        <v>2320</v>
      </c>
      <c r="J1073" s="29" t="s">
        <v>2432</v>
      </c>
      <c r="K1073" s="27"/>
      <c r="L1073" s="27"/>
      <c r="M1073" s="27"/>
    </row>
    <row r="1074" spans="1:13">
      <c r="A1074" s="29">
        <v>28334</v>
      </c>
      <c r="B1074" s="29" t="s">
        <v>805</v>
      </c>
      <c r="C1074" s="29" t="s">
        <v>13</v>
      </c>
      <c r="D1074" s="29">
        <v>55.02</v>
      </c>
      <c r="E1074" s="29" t="s">
        <v>2300</v>
      </c>
      <c r="F1074" s="29" t="s">
        <v>10</v>
      </c>
      <c r="G1074" s="29" t="s">
        <v>2312</v>
      </c>
      <c r="H1074" s="29" t="s">
        <v>2313</v>
      </c>
      <c r="I1074" s="29" t="s">
        <v>2318</v>
      </c>
      <c r="J1074" s="29" t="s">
        <v>2428</v>
      </c>
      <c r="K1074" s="27"/>
      <c r="L1074" s="27"/>
      <c r="M1074" s="27"/>
    </row>
    <row r="1075" spans="1:13">
      <c r="A1075" s="29">
        <v>27930</v>
      </c>
      <c r="B1075" s="29" t="s">
        <v>839</v>
      </c>
      <c r="C1075" s="29" t="s">
        <v>13</v>
      </c>
      <c r="D1075" s="29">
        <v>49.01</v>
      </c>
      <c r="E1075" s="29" t="s">
        <v>2300</v>
      </c>
      <c r="F1075" s="29" t="s">
        <v>10</v>
      </c>
      <c r="G1075" s="29" t="s">
        <v>2312</v>
      </c>
      <c r="H1075" s="29" t="s">
        <v>2313</v>
      </c>
      <c r="I1075" s="29" t="s">
        <v>2336</v>
      </c>
      <c r="J1075" s="29" t="s">
        <v>2433</v>
      </c>
      <c r="K1075" s="27"/>
      <c r="L1075" s="27"/>
      <c r="M1075" s="27"/>
    </row>
    <row r="1076" spans="1:13">
      <c r="A1076" s="29">
        <v>28071</v>
      </c>
      <c r="B1076" s="29" t="s">
        <v>591</v>
      </c>
      <c r="C1076" s="29" t="s">
        <v>13</v>
      </c>
      <c r="D1076" s="29">
        <v>49.07</v>
      </c>
      <c r="E1076" s="29" t="s">
        <v>2300</v>
      </c>
      <c r="F1076" s="29" t="s">
        <v>10</v>
      </c>
      <c r="G1076" s="29" t="s">
        <v>2312</v>
      </c>
      <c r="H1076" s="29" t="s">
        <v>2313</v>
      </c>
      <c r="I1076" s="29" t="s">
        <v>2314</v>
      </c>
      <c r="J1076" s="29" t="s">
        <v>2427</v>
      </c>
      <c r="K1076" s="27"/>
      <c r="L1076" s="27"/>
      <c r="M1076" s="27"/>
    </row>
    <row r="1077" spans="1:13">
      <c r="A1077" s="29">
        <v>22834</v>
      </c>
      <c r="B1077" s="29" t="s">
        <v>1018</v>
      </c>
      <c r="C1077" s="29" t="s">
        <v>13</v>
      </c>
      <c r="D1077" s="29">
        <v>55.02</v>
      </c>
      <c r="E1077" s="29" t="s">
        <v>2300</v>
      </c>
      <c r="F1077" s="29" t="s">
        <v>10</v>
      </c>
      <c r="G1077" s="29" t="s">
        <v>2312</v>
      </c>
      <c r="H1077" s="29" t="s">
        <v>2313</v>
      </c>
      <c r="I1077" s="29" t="s">
        <v>2343</v>
      </c>
      <c r="J1077" s="29" t="s">
        <v>2435</v>
      </c>
      <c r="K1077" s="27"/>
      <c r="L1077" s="27"/>
      <c r="M1077" s="27"/>
    </row>
    <row r="1078" spans="1:13">
      <c r="A1078" s="29">
        <v>31509</v>
      </c>
      <c r="B1078" s="29" t="s">
        <v>541</v>
      </c>
      <c r="C1078" s="29" t="s">
        <v>13</v>
      </c>
      <c r="D1078" s="29">
        <v>32.11</v>
      </c>
      <c r="E1078" s="29" t="s">
        <v>2300</v>
      </c>
      <c r="F1078" s="29" t="s">
        <v>10</v>
      </c>
      <c r="G1078" s="29" t="s">
        <v>2312</v>
      </c>
      <c r="H1078" s="29" t="s">
        <v>2313</v>
      </c>
      <c r="I1078" s="29" t="s">
        <v>2357</v>
      </c>
      <c r="J1078" s="29" t="s">
        <v>2430</v>
      </c>
      <c r="K1078" s="27"/>
      <c r="L1078" s="27"/>
      <c r="M1078" s="27"/>
    </row>
    <row r="1079" spans="1:13">
      <c r="A1079" s="29">
        <v>25942</v>
      </c>
      <c r="B1079" s="29" t="s">
        <v>1743</v>
      </c>
      <c r="C1079" s="29" t="s">
        <v>15</v>
      </c>
      <c r="D1079" s="29">
        <v>59.02</v>
      </c>
      <c r="E1079" s="29" t="s">
        <v>2300</v>
      </c>
      <c r="F1079" s="29" t="s">
        <v>10</v>
      </c>
      <c r="G1079" s="29" t="s">
        <v>2312</v>
      </c>
      <c r="H1079" s="29" t="s">
        <v>2313</v>
      </c>
      <c r="I1079" s="29" t="s">
        <v>2320</v>
      </c>
      <c r="J1079" s="29" t="s">
        <v>2432</v>
      </c>
      <c r="K1079" s="27"/>
      <c r="L1079" s="27"/>
      <c r="M1079" s="27"/>
    </row>
    <row r="1080" spans="1:13">
      <c r="A1080" s="29">
        <v>22313</v>
      </c>
      <c r="B1080" s="29" t="s">
        <v>1975</v>
      </c>
      <c r="C1080" s="29" t="s">
        <v>15</v>
      </c>
      <c r="D1080" s="29">
        <v>55.08</v>
      </c>
      <c r="E1080" s="29" t="s">
        <v>2300</v>
      </c>
      <c r="F1080" s="29" t="s">
        <v>10</v>
      </c>
      <c r="G1080" s="29" t="s">
        <v>2312</v>
      </c>
      <c r="H1080" s="29" t="s">
        <v>2313</v>
      </c>
      <c r="I1080" s="29" t="s">
        <v>2336</v>
      </c>
      <c r="J1080" s="29" t="s">
        <v>2433</v>
      </c>
      <c r="K1080" s="27"/>
      <c r="L1080" s="27"/>
      <c r="M1080" s="27"/>
    </row>
    <row r="1081" spans="1:13">
      <c r="A1081" s="29">
        <v>14820</v>
      </c>
      <c r="B1081" s="29" t="s">
        <v>2254</v>
      </c>
      <c r="C1081" s="29" t="s">
        <v>15</v>
      </c>
      <c r="D1081" s="29">
        <v>67.06</v>
      </c>
      <c r="E1081" s="29" t="s">
        <v>2300</v>
      </c>
      <c r="F1081" s="29" t="s">
        <v>10</v>
      </c>
      <c r="G1081" s="29" t="s">
        <v>2312</v>
      </c>
      <c r="H1081" s="29" t="s">
        <v>2313</v>
      </c>
      <c r="I1081" s="29" t="s">
        <v>2340</v>
      </c>
      <c r="J1081" s="29" t="s">
        <v>2426</v>
      </c>
      <c r="K1081" s="27"/>
      <c r="L1081" s="27"/>
      <c r="M1081" s="27"/>
    </row>
    <row r="1082" spans="1:13">
      <c r="A1082" s="29">
        <v>23099</v>
      </c>
      <c r="B1082" s="29" t="s">
        <v>1565</v>
      </c>
      <c r="C1082" s="29" t="s">
        <v>15</v>
      </c>
      <c r="D1082" s="29">
        <v>59.01</v>
      </c>
      <c r="E1082" s="29" t="s">
        <v>2300</v>
      </c>
      <c r="F1082" s="29" t="s">
        <v>10</v>
      </c>
      <c r="G1082" s="29" t="s">
        <v>2312</v>
      </c>
      <c r="H1082" s="29" t="s">
        <v>2313</v>
      </c>
      <c r="I1082" s="29" t="s">
        <v>2343</v>
      </c>
      <c r="J1082" s="29" t="s">
        <v>2435</v>
      </c>
      <c r="K1082" s="27"/>
      <c r="L1082" s="27"/>
      <c r="M1082" s="27"/>
    </row>
    <row r="1083" spans="1:13">
      <c r="A1083" s="29">
        <v>27542</v>
      </c>
      <c r="B1083" s="29" t="s">
        <v>869</v>
      </c>
      <c r="C1083" s="29" t="s">
        <v>13</v>
      </c>
      <c r="D1083" s="29">
        <v>46.1</v>
      </c>
      <c r="E1083" s="29" t="s">
        <v>2300</v>
      </c>
      <c r="F1083" s="29" t="s">
        <v>10</v>
      </c>
      <c r="G1083" s="29" t="s">
        <v>2342</v>
      </c>
      <c r="H1083" s="29" t="s">
        <v>2313</v>
      </c>
      <c r="I1083" s="29" t="s">
        <v>2318</v>
      </c>
      <c r="J1083" s="29" t="s">
        <v>2428</v>
      </c>
      <c r="K1083" s="27"/>
      <c r="L1083" s="27"/>
      <c r="M1083" s="27"/>
    </row>
    <row r="1084" spans="1:13">
      <c r="A1084" s="29">
        <v>29607</v>
      </c>
      <c r="B1084" s="29" t="s">
        <v>454</v>
      </c>
      <c r="C1084" s="29" t="s">
        <v>13</v>
      </c>
      <c r="D1084" s="29">
        <v>41.11</v>
      </c>
      <c r="E1084" s="29" t="s">
        <v>2300</v>
      </c>
      <c r="F1084" s="29" t="s">
        <v>10</v>
      </c>
      <c r="G1084" s="29" t="s">
        <v>2312</v>
      </c>
      <c r="H1084" s="29" t="s">
        <v>2313</v>
      </c>
      <c r="I1084" s="29" t="s">
        <v>2314</v>
      </c>
      <c r="J1084" s="29" t="s">
        <v>2427</v>
      </c>
      <c r="K1084" s="27"/>
      <c r="L1084" s="27"/>
      <c r="M1084" s="27"/>
    </row>
    <row r="1085" spans="1:13">
      <c r="A1085" s="29">
        <v>24393</v>
      </c>
      <c r="B1085" s="29" t="s">
        <v>1798</v>
      </c>
      <c r="C1085" s="29" t="s">
        <v>15</v>
      </c>
      <c r="D1085" s="29">
        <v>51.02</v>
      </c>
      <c r="E1085" s="29" t="s">
        <v>2300</v>
      </c>
      <c r="F1085" s="29" t="s">
        <v>10</v>
      </c>
      <c r="G1085" s="29" t="s">
        <v>2312</v>
      </c>
      <c r="H1085" s="29" t="s">
        <v>2313</v>
      </c>
      <c r="I1085" s="29" t="s">
        <v>2340</v>
      </c>
      <c r="J1085" s="29" t="s">
        <v>2426</v>
      </c>
      <c r="K1085" s="27"/>
      <c r="L1085" s="27"/>
      <c r="M1085" s="27"/>
    </row>
    <row r="1086" spans="1:13">
      <c r="A1086" s="29">
        <v>22127</v>
      </c>
      <c r="B1086" s="29" t="s">
        <v>849</v>
      </c>
      <c r="C1086" s="29" t="s">
        <v>13</v>
      </c>
      <c r="D1086" s="29">
        <v>54</v>
      </c>
      <c r="E1086" s="29" t="s">
        <v>2300</v>
      </c>
      <c r="F1086" s="29" t="s">
        <v>10</v>
      </c>
      <c r="G1086" s="29" t="s">
        <v>2312</v>
      </c>
      <c r="H1086" s="29" t="s">
        <v>2313</v>
      </c>
      <c r="I1086" s="29" t="s">
        <v>2318</v>
      </c>
      <c r="J1086" s="29" t="s">
        <v>2428</v>
      </c>
      <c r="K1086" s="27"/>
      <c r="L1086" s="27"/>
      <c r="M1086" s="27"/>
    </row>
    <row r="1087" spans="1:13">
      <c r="A1087" s="29">
        <v>14962</v>
      </c>
      <c r="B1087" s="29" t="s">
        <v>2195</v>
      </c>
      <c r="C1087" s="29" t="s">
        <v>15</v>
      </c>
      <c r="D1087" s="29">
        <v>60.04</v>
      </c>
      <c r="E1087" s="29" t="s">
        <v>2300</v>
      </c>
      <c r="F1087" s="29" t="s">
        <v>10</v>
      </c>
      <c r="G1087" s="29" t="s">
        <v>2312</v>
      </c>
      <c r="H1087" s="29" t="s">
        <v>2313</v>
      </c>
      <c r="I1087" s="29" t="s">
        <v>2340</v>
      </c>
      <c r="J1087" s="29" t="s">
        <v>2426</v>
      </c>
      <c r="K1087" s="27"/>
      <c r="L1087" s="27"/>
      <c r="M1087" s="27"/>
    </row>
    <row r="1088" spans="1:13">
      <c r="A1088" s="29">
        <v>29612</v>
      </c>
      <c r="B1088" s="29" t="s">
        <v>717</v>
      </c>
      <c r="C1088" s="29" t="s">
        <v>13</v>
      </c>
      <c r="D1088" s="29">
        <v>38.020000000000003</v>
      </c>
      <c r="E1088" s="29" t="s">
        <v>2300</v>
      </c>
      <c r="F1088" s="29" t="s">
        <v>10</v>
      </c>
      <c r="G1088" s="29" t="s">
        <v>2312</v>
      </c>
      <c r="H1088" s="29" t="s">
        <v>2313</v>
      </c>
      <c r="I1088" s="29" t="s">
        <v>2336</v>
      </c>
      <c r="J1088" s="29" t="s">
        <v>2433</v>
      </c>
      <c r="K1088" s="27"/>
      <c r="L1088" s="27"/>
      <c r="M1088" s="27"/>
    </row>
    <row r="1089" spans="1:13">
      <c r="A1089" s="29">
        <v>22692</v>
      </c>
      <c r="B1089" s="29" t="s">
        <v>1064</v>
      </c>
      <c r="C1089" s="29" t="s">
        <v>13</v>
      </c>
      <c r="D1089" s="29">
        <v>64.09</v>
      </c>
      <c r="E1089" s="29" t="s">
        <v>2300</v>
      </c>
      <c r="F1089" s="29" t="s">
        <v>10</v>
      </c>
      <c r="G1089" s="29" t="s">
        <v>2312</v>
      </c>
      <c r="H1089" s="29" t="s">
        <v>2313</v>
      </c>
      <c r="I1089" s="29" t="s">
        <v>2320</v>
      </c>
      <c r="J1089" s="29" t="s">
        <v>2432</v>
      </c>
      <c r="K1089" s="27"/>
      <c r="L1089" s="27"/>
      <c r="M1089" s="27"/>
    </row>
    <row r="1090" spans="1:13">
      <c r="A1090" s="29">
        <v>14966</v>
      </c>
      <c r="B1090" s="29" t="s">
        <v>2140</v>
      </c>
      <c r="C1090" s="29" t="s">
        <v>15</v>
      </c>
      <c r="D1090" s="29">
        <v>69.010000000000005</v>
      </c>
      <c r="E1090" s="29" t="s">
        <v>2300</v>
      </c>
      <c r="F1090" s="29" t="s">
        <v>10</v>
      </c>
      <c r="G1090" s="29" t="s">
        <v>2312</v>
      </c>
      <c r="H1090" s="29" t="s">
        <v>2313</v>
      </c>
      <c r="I1090" s="29" t="s">
        <v>2343</v>
      </c>
      <c r="J1090" s="29" t="s">
        <v>2435</v>
      </c>
      <c r="K1090" s="27"/>
      <c r="L1090" s="27"/>
      <c r="M1090" s="27"/>
    </row>
    <row r="1091" spans="1:13">
      <c r="A1091" s="29">
        <v>22205</v>
      </c>
      <c r="B1091" s="29" t="s">
        <v>1972</v>
      </c>
      <c r="C1091" s="29" t="s">
        <v>15</v>
      </c>
      <c r="D1091" s="29">
        <v>63.07</v>
      </c>
      <c r="E1091" s="29" t="s">
        <v>2300</v>
      </c>
      <c r="F1091" s="29" t="s">
        <v>10</v>
      </c>
      <c r="G1091" s="29" t="s">
        <v>2345</v>
      </c>
      <c r="H1091" s="29" t="s">
        <v>2328</v>
      </c>
      <c r="I1091" s="29" t="s">
        <v>2334</v>
      </c>
      <c r="J1091" s="29" t="s">
        <v>2439</v>
      </c>
      <c r="K1091" s="27"/>
      <c r="L1091" s="27"/>
      <c r="M1091" s="27"/>
    </row>
    <row r="1092" spans="1:13">
      <c r="A1092" s="29">
        <v>23434</v>
      </c>
      <c r="B1092" s="29" t="s">
        <v>1036</v>
      </c>
      <c r="C1092" s="29" t="s">
        <v>13</v>
      </c>
      <c r="D1092" s="29">
        <v>57.04</v>
      </c>
      <c r="E1092" s="29" t="s">
        <v>2300</v>
      </c>
      <c r="F1092" s="29" t="s">
        <v>10</v>
      </c>
      <c r="G1092" s="29" t="s">
        <v>2312</v>
      </c>
      <c r="H1092" s="29" t="s">
        <v>2313</v>
      </c>
      <c r="I1092" s="29" t="s">
        <v>2351</v>
      </c>
      <c r="J1092" s="29" t="s">
        <v>2442</v>
      </c>
      <c r="K1092" s="27"/>
      <c r="L1092" s="27"/>
      <c r="M1092" s="27"/>
    </row>
    <row r="1093" spans="1:13">
      <c r="A1093" s="29">
        <v>14981</v>
      </c>
      <c r="B1093" s="29" t="s">
        <v>2102</v>
      </c>
      <c r="C1093" s="29" t="s">
        <v>15</v>
      </c>
      <c r="D1093" s="29">
        <v>60.02</v>
      </c>
      <c r="E1093" s="29" t="s">
        <v>2300</v>
      </c>
      <c r="F1093" s="29" t="s">
        <v>10</v>
      </c>
      <c r="G1093" s="29" t="s">
        <v>2312</v>
      </c>
      <c r="H1093" s="29" t="s">
        <v>2313</v>
      </c>
      <c r="I1093" s="29" t="s">
        <v>2343</v>
      </c>
      <c r="J1093" s="29" t="s">
        <v>2435</v>
      </c>
      <c r="K1093" s="27"/>
      <c r="L1093" s="27"/>
      <c r="M1093" s="27"/>
    </row>
    <row r="1094" spans="1:13">
      <c r="A1094" s="29">
        <v>29625</v>
      </c>
      <c r="B1094" s="29" t="s">
        <v>543</v>
      </c>
      <c r="C1094" s="29" t="s">
        <v>13</v>
      </c>
      <c r="D1094" s="29">
        <v>40.07</v>
      </c>
      <c r="E1094" s="29" t="s">
        <v>2300</v>
      </c>
      <c r="F1094" s="29" t="s">
        <v>10</v>
      </c>
      <c r="G1094" s="29" t="s">
        <v>2312</v>
      </c>
      <c r="H1094" s="29" t="s">
        <v>2313</v>
      </c>
      <c r="I1094" s="29" t="s">
        <v>2339</v>
      </c>
      <c r="J1094" s="29" t="s">
        <v>2429</v>
      </c>
      <c r="K1094" s="27"/>
      <c r="L1094" s="27"/>
      <c r="M1094" s="27"/>
    </row>
    <row r="1095" spans="1:13">
      <c r="A1095" s="29">
        <v>21525</v>
      </c>
      <c r="B1095" s="29" t="s">
        <v>2060</v>
      </c>
      <c r="C1095" s="29" t="s">
        <v>15</v>
      </c>
      <c r="D1095" s="29">
        <v>59.08</v>
      </c>
      <c r="E1095" s="29" t="s">
        <v>2300</v>
      </c>
      <c r="F1095" s="29" t="s">
        <v>10</v>
      </c>
      <c r="G1095" s="29" t="s">
        <v>2342</v>
      </c>
      <c r="H1095" s="29" t="s">
        <v>2313</v>
      </c>
      <c r="I1095" s="29" t="s">
        <v>2336</v>
      </c>
      <c r="J1095" s="29" t="s">
        <v>2433</v>
      </c>
      <c r="K1095" s="27"/>
      <c r="L1095" s="27"/>
      <c r="M1095" s="27"/>
    </row>
    <row r="1096" spans="1:13">
      <c r="A1096" s="29">
        <v>27977</v>
      </c>
      <c r="B1096" s="29" t="s">
        <v>1646</v>
      </c>
      <c r="C1096" s="29" t="s">
        <v>15</v>
      </c>
      <c r="D1096" s="29">
        <v>52</v>
      </c>
      <c r="E1096" s="29" t="s">
        <v>2300</v>
      </c>
      <c r="F1096" s="29" t="s">
        <v>10</v>
      </c>
      <c r="G1096" s="29" t="s">
        <v>2312</v>
      </c>
      <c r="H1096" s="29" t="s">
        <v>2313</v>
      </c>
      <c r="I1096" s="29" t="s">
        <v>2340</v>
      </c>
      <c r="J1096" s="29" t="s">
        <v>2426</v>
      </c>
      <c r="K1096" s="27"/>
      <c r="L1096" s="27"/>
      <c r="M1096" s="27"/>
    </row>
    <row r="1097" spans="1:13">
      <c r="A1097" s="29">
        <v>28975</v>
      </c>
      <c r="B1097" s="29" t="s">
        <v>1530</v>
      </c>
      <c r="C1097" s="29" t="s">
        <v>15</v>
      </c>
      <c r="D1097" s="29">
        <v>45.07</v>
      </c>
      <c r="E1097" s="29" t="s">
        <v>2300</v>
      </c>
      <c r="F1097" s="29" t="s">
        <v>10</v>
      </c>
      <c r="G1097" s="29" t="s">
        <v>2312</v>
      </c>
      <c r="H1097" s="29" t="s">
        <v>2313</v>
      </c>
      <c r="I1097" s="29" t="s">
        <v>2314</v>
      </c>
      <c r="J1097" s="29" t="s">
        <v>2427</v>
      </c>
      <c r="K1097" s="27"/>
      <c r="L1097" s="27"/>
      <c r="M1097" s="27"/>
    </row>
    <row r="1098" spans="1:13">
      <c r="A1098" s="29">
        <v>22320</v>
      </c>
      <c r="B1098" s="29" t="s">
        <v>1970</v>
      </c>
      <c r="C1098" s="29" t="s">
        <v>15</v>
      </c>
      <c r="D1098" s="29">
        <v>66.09</v>
      </c>
      <c r="E1098" s="29" t="s">
        <v>2300</v>
      </c>
      <c r="F1098" s="29" t="s">
        <v>10</v>
      </c>
      <c r="G1098" s="29" t="s">
        <v>2312</v>
      </c>
      <c r="H1098" s="29" t="s">
        <v>2313</v>
      </c>
      <c r="I1098" s="29" t="s">
        <v>2343</v>
      </c>
      <c r="J1098" s="29" t="s">
        <v>2435</v>
      </c>
      <c r="K1098" s="27"/>
      <c r="L1098" s="27"/>
      <c r="M1098" s="27"/>
    </row>
    <row r="1099" spans="1:13">
      <c r="A1099" s="29">
        <v>25968</v>
      </c>
      <c r="B1099" s="29" t="s">
        <v>929</v>
      </c>
      <c r="C1099" s="29" t="s">
        <v>13</v>
      </c>
      <c r="D1099" s="29">
        <v>50.07</v>
      </c>
      <c r="E1099" s="29" t="s">
        <v>2300</v>
      </c>
      <c r="F1099" s="29" t="s">
        <v>10</v>
      </c>
      <c r="G1099" s="29" t="s">
        <v>2312</v>
      </c>
      <c r="H1099" s="29" t="s">
        <v>2313</v>
      </c>
      <c r="I1099" s="29" t="s">
        <v>2318</v>
      </c>
      <c r="J1099" s="29" t="s">
        <v>2428</v>
      </c>
      <c r="K1099" s="27"/>
      <c r="L1099" s="27"/>
      <c r="M1099" s="27"/>
    </row>
    <row r="1100" spans="1:13">
      <c r="A1100" s="29">
        <v>15010</v>
      </c>
      <c r="B1100" s="29" t="s">
        <v>2176</v>
      </c>
      <c r="C1100" s="29" t="s">
        <v>15</v>
      </c>
      <c r="D1100" s="29">
        <v>60.07</v>
      </c>
      <c r="E1100" s="29" t="s">
        <v>2300</v>
      </c>
      <c r="F1100" s="29" t="s">
        <v>10</v>
      </c>
      <c r="G1100" s="29" t="s">
        <v>2312</v>
      </c>
      <c r="H1100" s="29" t="s">
        <v>2313</v>
      </c>
      <c r="I1100" s="29" t="s">
        <v>2397</v>
      </c>
      <c r="J1100" s="29" t="s">
        <v>2461</v>
      </c>
      <c r="K1100" s="27"/>
      <c r="L1100" s="27"/>
      <c r="M1100" s="27"/>
    </row>
    <row r="1101" spans="1:13">
      <c r="A1101" s="29">
        <v>22025</v>
      </c>
      <c r="B1101" s="29" t="s">
        <v>1991</v>
      </c>
      <c r="C1101" s="29" t="s">
        <v>15</v>
      </c>
      <c r="D1101" s="29">
        <v>57.05</v>
      </c>
      <c r="E1101" s="29" t="s">
        <v>2300</v>
      </c>
      <c r="F1101" s="29" t="s">
        <v>10</v>
      </c>
      <c r="G1101" s="29" t="s">
        <v>2312</v>
      </c>
      <c r="H1101" s="29" t="s">
        <v>2313</v>
      </c>
      <c r="I1101" s="29" t="s">
        <v>2336</v>
      </c>
      <c r="J1101" s="29" t="s">
        <v>2433</v>
      </c>
      <c r="K1101" s="27"/>
      <c r="L1101" s="27"/>
      <c r="M1101" s="27"/>
    </row>
    <row r="1102" spans="1:13">
      <c r="A1102" s="29">
        <v>23826</v>
      </c>
      <c r="B1102" s="29" t="s">
        <v>940</v>
      </c>
      <c r="C1102" s="29" t="s">
        <v>13</v>
      </c>
      <c r="D1102" s="29">
        <v>53.1</v>
      </c>
      <c r="E1102" s="29" t="s">
        <v>2300</v>
      </c>
      <c r="F1102" s="29" t="s">
        <v>10</v>
      </c>
      <c r="G1102" s="29" t="s">
        <v>2312</v>
      </c>
      <c r="H1102" s="29" t="s">
        <v>2313</v>
      </c>
      <c r="I1102" s="29" t="s">
        <v>2329</v>
      </c>
      <c r="J1102" s="29" t="s">
        <v>2431</v>
      </c>
      <c r="K1102" s="27"/>
      <c r="L1102" s="27"/>
      <c r="M1102" s="27"/>
    </row>
    <row r="1103" spans="1:13">
      <c r="A1103" s="29">
        <v>29747</v>
      </c>
      <c r="B1103" s="29" t="s">
        <v>687</v>
      </c>
      <c r="C1103" s="29" t="s">
        <v>13</v>
      </c>
      <c r="D1103" s="29">
        <v>49.08</v>
      </c>
      <c r="E1103" s="29" t="s">
        <v>2300</v>
      </c>
      <c r="F1103" s="29" t="s">
        <v>10</v>
      </c>
      <c r="G1103" s="29" t="s">
        <v>2312</v>
      </c>
      <c r="H1103" s="29" t="s">
        <v>2313</v>
      </c>
      <c r="I1103" s="29" t="s">
        <v>2352</v>
      </c>
      <c r="J1103" s="29" t="s">
        <v>2440</v>
      </c>
      <c r="K1103" s="27"/>
      <c r="L1103" s="27"/>
      <c r="M1103" s="27"/>
    </row>
    <row r="1104" spans="1:13">
      <c r="A1104" s="29">
        <v>15021</v>
      </c>
      <c r="B1104" s="29" t="s">
        <v>1122</v>
      </c>
      <c r="C1104" s="29" t="s">
        <v>13</v>
      </c>
      <c r="D1104" s="29">
        <v>61.08</v>
      </c>
      <c r="E1104" s="29" t="s">
        <v>2300</v>
      </c>
      <c r="F1104" s="29" t="s">
        <v>10</v>
      </c>
      <c r="G1104" s="29" t="s">
        <v>2345</v>
      </c>
      <c r="H1104" s="29" t="s">
        <v>2328</v>
      </c>
      <c r="I1104" s="29" t="s">
        <v>2314</v>
      </c>
      <c r="J1104" s="29" t="s">
        <v>2427</v>
      </c>
      <c r="K1104" s="27"/>
      <c r="L1104" s="27"/>
      <c r="M1104" s="27"/>
    </row>
    <row r="1105" spans="1:13">
      <c r="A1105" s="29">
        <v>29504</v>
      </c>
      <c r="B1105" s="29" t="s">
        <v>731</v>
      </c>
      <c r="C1105" s="29" t="s">
        <v>13</v>
      </c>
      <c r="D1105" s="29">
        <v>49.08</v>
      </c>
      <c r="E1105" s="29" t="s">
        <v>2300</v>
      </c>
      <c r="F1105" s="29" t="s">
        <v>10</v>
      </c>
      <c r="G1105" s="29" t="s">
        <v>2312</v>
      </c>
      <c r="H1105" s="29" t="s">
        <v>2313</v>
      </c>
      <c r="I1105" s="29" t="s">
        <v>2318</v>
      </c>
      <c r="J1105" s="29" t="s">
        <v>2428</v>
      </c>
      <c r="K1105" s="27"/>
      <c r="L1105" s="27"/>
      <c r="M1105" s="27"/>
    </row>
    <row r="1106" spans="1:13">
      <c r="A1106" s="29">
        <v>27902</v>
      </c>
      <c r="B1106" s="29" t="s">
        <v>1644</v>
      </c>
      <c r="C1106" s="29" t="s">
        <v>15</v>
      </c>
      <c r="D1106" s="29">
        <v>55.07</v>
      </c>
      <c r="E1106" s="29" t="s">
        <v>2300</v>
      </c>
      <c r="F1106" s="29" t="s">
        <v>10</v>
      </c>
      <c r="G1106" s="29" t="s">
        <v>2345</v>
      </c>
      <c r="H1106" s="29" t="s">
        <v>2328</v>
      </c>
      <c r="I1106" s="29" t="s">
        <v>2336</v>
      </c>
      <c r="J1106" s="29" t="s">
        <v>2433</v>
      </c>
      <c r="K1106" s="27"/>
      <c r="L1106" s="27"/>
      <c r="M1106" s="27"/>
    </row>
    <row r="1107" spans="1:13">
      <c r="A1107" s="29">
        <v>31163</v>
      </c>
      <c r="B1107" s="29" t="s">
        <v>1313</v>
      </c>
      <c r="C1107" s="29" t="s">
        <v>15</v>
      </c>
      <c r="D1107" s="29">
        <v>41.1</v>
      </c>
      <c r="E1107" s="29" t="s">
        <v>2300</v>
      </c>
      <c r="F1107" s="29" t="s">
        <v>10</v>
      </c>
      <c r="G1107" s="29" t="s">
        <v>2312</v>
      </c>
      <c r="H1107" s="29" t="s">
        <v>2313</v>
      </c>
      <c r="I1107" s="29" t="s">
        <v>2340</v>
      </c>
      <c r="J1107" s="29" t="s">
        <v>2426</v>
      </c>
      <c r="K1107" s="27"/>
      <c r="L1107" s="27"/>
      <c r="M1107" s="27"/>
    </row>
    <row r="1108" spans="1:13">
      <c r="A1108" s="29">
        <v>15030</v>
      </c>
      <c r="B1108" s="29" t="s">
        <v>2192</v>
      </c>
      <c r="C1108" s="29" t="s">
        <v>15</v>
      </c>
      <c r="D1108" s="29">
        <v>63</v>
      </c>
      <c r="E1108" s="29" t="s">
        <v>2300</v>
      </c>
      <c r="F1108" s="29" t="s">
        <v>10</v>
      </c>
      <c r="G1108" s="29" t="s">
        <v>2312</v>
      </c>
      <c r="H1108" s="29" t="s">
        <v>2313</v>
      </c>
      <c r="I1108" s="29" t="s">
        <v>2336</v>
      </c>
      <c r="J1108" s="29" t="s">
        <v>2433</v>
      </c>
      <c r="K1108" s="27"/>
      <c r="L1108" s="27"/>
      <c r="M1108" s="27"/>
    </row>
    <row r="1109" spans="1:13">
      <c r="A1109" s="29">
        <v>26571</v>
      </c>
      <c r="B1109" s="29" t="s">
        <v>892</v>
      </c>
      <c r="C1109" s="29" t="s">
        <v>13</v>
      </c>
      <c r="D1109" s="29">
        <v>56.11</v>
      </c>
      <c r="E1109" s="29" t="s">
        <v>2300</v>
      </c>
      <c r="F1109" s="29" t="s">
        <v>10</v>
      </c>
      <c r="G1109" s="29" t="s">
        <v>2312</v>
      </c>
      <c r="H1109" s="29" t="s">
        <v>2313</v>
      </c>
      <c r="I1109" s="29" t="s">
        <v>2336</v>
      </c>
      <c r="J1109" s="29" t="s">
        <v>2433</v>
      </c>
      <c r="K1109" s="27"/>
      <c r="L1109" s="27"/>
      <c r="M1109" s="27"/>
    </row>
    <row r="1110" spans="1:13">
      <c r="A1110" s="29">
        <v>22106</v>
      </c>
      <c r="B1110" s="29" t="s">
        <v>2007</v>
      </c>
      <c r="C1110" s="29" t="s">
        <v>15</v>
      </c>
      <c r="D1110" s="29">
        <v>61.07</v>
      </c>
      <c r="E1110" s="29" t="s">
        <v>2300</v>
      </c>
      <c r="F1110" s="29" t="s">
        <v>10</v>
      </c>
      <c r="G1110" s="29" t="s">
        <v>2312</v>
      </c>
      <c r="H1110" s="29" t="s">
        <v>2313</v>
      </c>
      <c r="I1110" s="29" t="s">
        <v>2343</v>
      </c>
      <c r="J1110" s="29" t="s">
        <v>2435</v>
      </c>
      <c r="K1110" s="27"/>
      <c r="L1110" s="27"/>
      <c r="M1110" s="27"/>
    </row>
    <row r="1111" spans="1:13">
      <c r="A1111" s="29">
        <v>21400</v>
      </c>
      <c r="B1111" s="29" t="s">
        <v>1103</v>
      </c>
      <c r="C1111" s="29" t="s">
        <v>13</v>
      </c>
      <c r="D1111" s="29">
        <v>57</v>
      </c>
      <c r="E1111" s="29" t="s">
        <v>2300</v>
      </c>
      <c r="F1111" s="29" t="s">
        <v>10</v>
      </c>
      <c r="G1111" s="29" t="s">
        <v>2312</v>
      </c>
      <c r="H1111" s="29" t="s">
        <v>2313</v>
      </c>
      <c r="I1111" s="29" t="s">
        <v>2352</v>
      </c>
      <c r="J1111" s="29" t="s">
        <v>2440</v>
      </c>
      <c r="K1111" s="27"/>
      <c r="L1111" s="27"/>
      <c r="M1111" s="27"/>
    </row>
    <row r="1112" spans="1:13">
      <c r="A1112" s="29">
        <v>15041</v>
      </c>
      <c r="B1112" s="29" t="s">
        <v>2121</v>
      </c>
      <c r="C1112" s="29" t="s">
        <v>15</v>
      </c>
      <c r="D1112" s="29">
        <v>57.08</v>
      </c>
      <c r="E1112" s="29" t="s">
        <v>2300</v>
      </c>
      <c r="F1112" s="29" t="s">
        <v>10</v>
      </c>
      <c r="G1112" s="29" t="s">
        <v>2312</v>
      </c>
      <c r="H1112" s="29" t="s">
        <v>2313</v>
      </c>
      <c r="I1112" s="29" t="s">
        <v>2398</v>
      </c>
      <c r="J1112" s="29" t="s">
        <v>2462</v>
      </c>
      <c r="K1112" s="27"/>
      <c r="L1112" s="27"/>
      <c r="M1112" s="27"/>
    </row>
    <row r="1113" spans="1:13">
      <c r="A1113" s="29">
        <v>30714</v>
      </c>
      <c r="B1113" s="29" t="s">
        <v>1367</v>
      </c>
      <c r="C1113" s="29" t="s">
        <v>15</v>
      </c>
      <c r="D1113" s="29">
        <v>43.05</v>
      </c>
      <c r="E1113" s="29" t="s">
        <v>2300</v>
      </c>
      <c r="F1113" s="29" t="s">
        <v>10</v>
      </c>
      <c r="G1113" s="29" t="s">
        <v>2342</v>
      </c>
      <c r="H1113" s="29" t="s">
        <v>2313</v>
      </c>
      <c r="I1113" s="29" t="s">
        <v>2314</v>
      </c>
      <c r="J1113" s="29" t="s">
        <v>2427</v>
      </c>
      <c r="K1113" s="27"/>
      <c r="L1113" s="27"/>
      <c r="M1113" s="27"/>
    </row>
    <row r="1114" spans="1:13">
      <c r="A1114" s="29">
        <v>27563</v>
      </c>
      <c r="B1114" s="29" t="s">
        <v>870</v>
      </c>
      <c r="C1114" s="29" t="s">
        <v>13</v>
      </c>
      <c r="D1114" s="29">
        <v>56.07</v>
      </c>
      <c r="E1114" s="29" t="s">
        <v>2300</v>
      </c>
      <c r="F1114" s="29" t="s">
        <v>10</v>
      </c>
      <c r="G1114" s="29" t="s">
        <v>2312</v>
      </c>
      <c r="H1114" s="29" t="s">
        <v>2313</v>
      </c>
      <c r="I1114" s="29" t="s">
        <v>2336</v>
      </c>
      <c r="J1114" s="29" t="s">
        <v>2433</v>
      </c>
      <c r="K1114" s="27"/>
      <c r="L1114" s="27"/>
      <c r="M1114" s="27"/>
    </row>
    <row r="1115" spans="1:13">
      <c r="A1115" s="29">
        <v>22319</v>
      </c>
      <c r="B1115" s="29" t="s">
        <v>1853</v>
      </c>
      <c r="C1115" s="29" t="s">
        <v>15</v>
      </c>
      <c r="D1115" s="29">
        <v>58.02</v>
      </c>
      <c r="E1115" s="29" t="s">
        <v>2300</v>
      </c>
      <c r="F1115" s="29" t="s">
        <v>10</v>
      </c>
      <c r="G1115" s="29" t="s">
        <v>2312</v>
      </c>
      <c r="H1115" s="29" t="s">
        <v>2313</v>
      </c>
      <c r="I1115" s="29" t="s">
        <v>2320</v>
      </c>
      <c r="J1115" s="29" t="s">
        <v>2432</v>
      </c>
      <c r="K1115" s="27"/>
      <c r="L1115" s="27"/>
      <c r="M1115" s="27"/>
    </row>
    <row r="1116" spans="1:13">
      <c r="A1116" s="29">
        <v>21739</v>
      </c>
      <c r="B1116" s="29" t="s">
        <v>2157</v>
      </c>
      <c r="C1116" s="29" t="s">
        <v>15</v>
      </c>
      <c r="D1116" s="29">
        <v>55.07</v>
      </c>
      <c r="E1116" s="29" t="s">
        <v>2300</v>
      </c>
      <c r="F1116" s="29" t="s">
        <v>10</v>
      </c>
      <c r="G1116" s="29" t="s">
        <v>2312</v>
      </c>
      <c r="H1116" s="29" t="s">
        <v>2313</v>
      </c>
      <c r="I1116" s="29">
        <v>150004000</v>
      </c>
      <c r="J1116" s="29" t="s">
        <v>2451</v>
      </c>
      <c r="K1116" s="27"/>
      <c r="L1116" s="27"/>
      <c r="M1116" s="27"/>
    </row>
    <row r="1117" spans="1:13">
      <c r="A1117" s="29">
        <v>29593</v>
      </c>
      <c r="B1117" s="29" t="s">
        <v>1392</v>
      </c>
      <c r="C1117" s="29" t="s">
        <v>15</v>
      </c>
      <c r="D1117" s="29">
        <v>46.1</v>
      </c>
      <c r="E1117" s="29" t="s">
        <v>2300</v>
      </c>
      <c r="F1117" s="29" t="s">
        <v>10</v>
      </c>
      <c r="G1117" s="29" t="s">
        <v>2342</v>
      </c>
      <c r="H1117" s="29" t="s">
        <v>2313</v>
      </c>
      <c r="I1117" s="29" t="s">
        <v>2343</v>
      </c>
      <c r="J1117" s="29" t="s">
        <v>2435</v>
      </c>
      <c r="K1117" s="27"/>
      <c r="L1117" s="27"/>
      <c r="M1117" s="27"/>
    </row>
    <row r="1118" spans="1:13">
      <c r="A1118" s="29">
        <v>32713</v>
      </c>
      <c r="B1118" s="29" t="s">
        <v>1208</v>
      </c>
      <c r="C1118" s="29" t="s">
        <v>15</v>
      </c>
      <c r="D1118" s="29">
        <v>38.08</v>
      </c>
      <c r="E1118" s="29" t="s">
        <v>2300</v>
      </c>
      <c r="F1118" s="29" t="s">
        <v>10</v>
      </c>
      <c r="G1118" s="29" t="s">
        <v>2312</v>
      </c>
      <c r="H1118" s="29" t="s">
        <v>2313</v>
      </c>
      <c r="I1118" s="29" t="s">
        <v>2332</v>
      </c>
      <c r="J1118" s="29" t="s">
        <v>2452</v>
      </c>
      <c r="K1118" s="27"/>
      <c r="L1118" s="27"/>
      <c r="M1118" s="27"/>
    </row>
    <row r="1119" spans="1:13">
      <c r="A1119" s="29">
        <v>22886</v>
      </c>
      <c r="B1119" s="29" t="s">
        <v>1954</v>
      </c>
      <c r="C1119" s="29" t="s">
        <v>15</v>
      </c>
      <c r="D1119" s="29">
        <v>56.05</v>
      </c>
      <c r="E1119" s="29" t="s">
        <v>2300</v>
      </c>
      <c r="F1119" s="29" t="s">
        <v>10</v>
      </c>
      <c r="G1119" s="29" t="s">
        <v>2312</v>
      </c>
      <c r="H1119" s="29" t="s">
        <v>2313</v>
      </c>
      <c r="I1119" s="29" t="s">
        <v>2334</v>
      </c>
      <c r="J1119" s="29" t="s">
        <v>2439</v>
      </c>
      <c r="K1119" s="27"/>
      <c r="L1119" s="27"/>
      <c r="M1119" s="27"/>
    </row>
    <row r="1120" spans="1:13">
      <c r="A1120" s="29">
        <v>31021</v>
      </c>
      <c r="B1120" s="29" t="s">
        <v>611</v>
      </c>
      <c r="C1120" s="29" t="s">
        <v>13</v>
      </c>
      <c r="D1120" s="29">
        <v>34.08</v>
      </c>
      <c r="E1120" s="29" t="s">
        <v>2300</v>
      </c>
      <c r="F1120" s="29" t="s">
        <v>10</v>
      </c>
      <c r="G1120" s="29" t="s">
        <v>2312</v>
      </c>
      <c r="H1120" s="29" t="s">
        <v>2313</v>
      </c>
      <c r="I1120" s="29" t="s">
        <v>2316</v>
      </c>
      <c r="J1120" s="29" t="s">
        <v>2425</v>
      </c>
      <c r="K1120" s="27"/>
      <c r="L1120" s="27"/>
      <c r="M1120" s="27"/>
    </row>
    <row r="1121" spans="1:13">
      <c r="A1121" s="29">
        <v>29536</v>
      </c>
      <c r="B1121" s="29" t="s">
        <v>581</v>
      </c>
      <c r="C1121" s="29" t="s">
        <v>13</v>
      </c>
      <c r="D1121" s="29">
        <v>40.03</v>
      </c>
      <c r="E1121" s="29" t="s">
        <v>2300</v>
      </c>
      <c r="F1121" s="29" t="s">
        <v>10</v>
      </c>
      <c r="G1121" s="29" t="s">
        <v>2312</v>
      </c>
      <c r="H1121" s="29" t="s">
        <v>2313</v>
      </c>
      <c r="I1121" s="29" t="s">
        <v>2314</v>
      </c>
      <c r="J1121" s="29" t="s">
        <v>2427</v>
      </c>
      <c r="K1121" s="27"/>
      <c r="L1121" s="27"/>
      <c r="M1121" s="27"/>
    </row>
    <row r="1122" spans="1:13">
      <c r="A1122" s="29">
        <v>15182</v>
      </c>
      <c r="B1122" s="29" t="s">
        <v>1117</v>
      </c>
      <c r="C1122" s="29" t="s">
        <v>13</v>
      </c>
      <c r="D1122" s="29">
        <v>60.08</v>
      </c>
      <c r="E1122" s="29" t="s">
        <v>2300</v>
      </c>
      <c r="F1122" s="29" t="s">
        <v>10</v>
      </c>
      <c r="G1122" s="29" t="s">
        <v>2312</v>
      </c>
      <c r="H1122" s="29" t="s">
        <v>2313</v>
      </c>
      <c r="I1122" s="29" t="s">
        <v>2343</v>
      </c>
      <c r="J1122" s="29" t="s">
        <v>2435</v>
      </c>
      <c r="K1122" s="27"/>
      <c r="L1122" s="27"/>
      <c r="M1122" s="27"/>
    </row>
    <row r="1123" spans="1:13">
      <c r="A1123" s="29">
        <v>30535</v>
      </c>
      <c r="B1123" s="29" t="s">
        <v>1400</v>
      </c>
      <c r="C1123" s="29" t="s">
        <v>15</v>
      </c>
      <c r="D1123" s="29">
        <v>36.090000000000003</v>
      </c>
      <c r="E1123" s="29" t="s">
        <v>2300</v>
      </c>
      <c r="F1123" s="29" t="s">
        <v>10</v>
      </c>
      <c r="G1123" s="29" t="s">
        <v>2312</v>
      </c>
      <c r="H1123" s="29" t="s">
        <v>2313</v>
      </c>
      <c r="I1123" s="29" t="s">
        <v>2316</v>
      </c>
      <c r="J1123" s="29" t="s">
        <v>2425</v>
      </c>
      <c r="K1123" s="27"/>
      <c r="L1123" s="27"/>
      <c r="M1123" s="27"/>
    </row>
    <row r="1124" spans="1:13">
      <c r="A1124" s="29">
        <v>23512</v>
      </c>
      <c r="B1124" s="29" t="s">
        <v>1870</v>
      </c>
      <c r="C1124" s="29" t="s">
        <v>15</v>
      </c>
      <c r="D1124" s="29">
        <v>58</v>
      </c>
      <c r="E1124" s="29" t="s">
        <v>2300</v>
      </c>
      <c r="F1124" s="29" t="s">
        <v>10</v>
      </c>
      <c r="G1124" s="29" t="s">
        <v>2359</v>
      </c>
      <c r="H1124" s="29" t="s">
        <v>2313</v>
      </c>
      <c r="I1124" s="29" t="s">
        <v>2351</v>
      </c>
      <c r="J1124" s="29" t="s">
        <v>2442</v>
      </c>
      <c r="K1124" s="27"/>
      <c r="L1124" s="27"/>
      <c r="M1124" s="27"/>
    </row>
    <row r="1125" spans="1:13">
      <c r="A1125" s="29">
        <v>30667</v>
      </c>
      <c r="B1125" s="29" t="s">
        <v>1379</v>
      </c>
      <c r="C1125" s="29" t="s">
        <v>15</v>
      </c>
      <c r="D1125" s="29">
        <v>49</v>
      </c>
      <c r="E1125" s="29" t="s">
        <v>2300</v>
      </c>
      <c r="F1125" s="29" t="s">
        <v>10</v>
      </c>
      <c r="G1125" s="29" t="s">
        <v>2312</v>
      </c>
      <c r="H1125" s="29" t="s">
        <v>2313</v>
      </c>
      <c r="I1125" s="29" t="s">
        <v>2314</v>
      </c>
      <c r="J1125" s="29" t="s">
        <v>2427</v>
      </c>
      <c r="K1125" s="27"/>
      <c r="L1125" s="27"/>
      <c r="M1125" s="27"/>
    </row>
    <row r="1126" spans="1:13">
      <c r="A1126" s="29">
        <v>22242</v>
      </c>
      <c r="B1126" s="29" t="s">
        <v>1614</v>
      </c>
      <c r="C1126" s="29" t="s">
        <v>15</v>
      </c>
      <c r="D1126" s="29">
        <v>54.1</v>
      </c>
      <c r="E1126" s="29" t="s">
        <v>2300</v>
      </c>
      <c r="F1126" s="29" t="s">
        <v>10</v>
      </c>
      <c r="G1126" s="29" t="s">
        <v>2312</v>
      </c>
      <c r="H1126" s="29" t="s">
        <v>2313</v>
      </c>
      <c r="I1126" s="29" t="s">
        <v>2314</v>
      </c>
      <c r="J1126" s="29" t="s">
        <v>2427</v>
      </c>
      <c r="K1126" s="27"/>
      <c r="L1126" s="27"/>
      <c r="M1126" s="27"/>
    </row>
    <row r="1127" spans="1:13">
      <c r="A1127" s="29">
        <v>23164</v>
      </c>
      <c r="B1127" s="29" t="s">
        <v>1878</v>
      </c>
      <c r="C1127" s="29" t="s">
        <v>15</v>
      </c>
      <c r="D1127" s="29">
        <v>57.11</v>
      </c>
      <c r="E1127" s="29" t="s">
        <v>2300</v>
      </c>
      <c r="F1127" s="29" t="s">
        <v>10</v>
      </c>
      <c r="G1127" s="29" t="s">
        <v>2312</v>
      </c>
      <c r="H1127" s="29" t="s">
        <v>2313</v>
      </c>
      <c r="I1127" s="29" t="s">
        <v>2343</v>
      </c>
      <c r="J1127" s="29" t="s">
        <v>2435</v>
      </c>
      <c r="K1127" s="27"/>
      <c r="L1127" s="27"/>
      <c r="M1127" s="27"/>
    </row>
    <row r="1128" spans="1:13">
      <c r="A1128" s="29">
        <v>15261</v>
      </c>
      <c r="B1128" s="29" t="s">
        <v>2103</v>
      </c>
      <c r="C1128" s="29" t="s">
        <v>15</v>
      </c>
      <c r="D1128" s="29">
        <v>66.010000000000005</v>
      </c>
      <c r="E1128" s="29" t="s">
        <v>2300</v>
      </c>
      <c r="F1128" s="29" t="s">
        <v>10</v>
      </c>
      <c r="G1128" s="29" t="s">
        <v>2312</v>
      </c>
      <c r="H1128" s="29" t="s">
        <v>2313</v>
      </c>
      <c r="I1128" s="29" t="s">
        <v>2336</v>
      </c>
      <c r="J1128" s="29" t="s">
        <v>2433</v>
      </c>
      <c r="K1128" s="27"/>
      <c r="L1128" s="27"/>
      <c r="M1128" s="27"/>
    </row>
    <row r="1129" spans="1:13">
      <c r="A1129" s="29">
        <v>22767</v>
      </c>
      <c r="B1129" s="29" t="s">
        <v>1052</v>
      </c>
      <c r="C1129" s="29" t="s">
        <v>13</v>
      </c>
      <c r="D1129" s="29">
        <v>56.07</v>
      </c>
      <c r="E1129" s="29" t="s">
        <v>2300</v>
      </c>
      <c r="F1129" s="29" t="s">
        <v>10</v>
      </c>
      <c r="G1129" s="29" t="s">
        <v>2342</v>
      </c>
      <c r="H1129" s="29" t="s">
        <v>2313</v>
      </c>
      <c r="I1129" s="29" t="s">
        <v>2318</v>
      </c>
      <c r="J1129" s="29" t="s">
        <v>2428</v>
      </c>
      <c r="K1129" s="27"/>
      <c r="L1129" s="27"/>
      <c r="M1129" s="27"/>
    </row>
    <row r="1130" spans="1:13">
      <c r="A1130" s="29">
        <v>22889</v>
      </c>
      <c r="B1130" s="29" t="s">
        <v>993</v>
      </c>
      <c r="C1130" s="29" t="s">
        <v>13</v>
      </c>
      <c r="D1130" s="29">
        <v>58.02</v>
      </c>
      <c r="E1130" s="29" t="s">
        <v>2300</v>
      </c>
      <c r="F1130" s="29" t="s">
        <v>10</v>
      </c>
      <c r="G1130" s="29" t="s">
        <v>2312</v>
      </c>
      <c r="H1130" s="29" t="s">
        <v>2313</v>
      </c>
      <c r="I1130" s="29" t="s">
        <v>2320</v>
      </c>
      <c r="J1130" s="29" t="s">
        <v>2432</v>
      </c>
      <c r="K1130" s="27"/>
      <c r="L1130" s="27"/>
      <c r="M1130" s="27"/>
    </row>
    <row r="1131" spans="1:13">
      <c r="A1131" s="29">
        <v>30544</v>
      </c>
      <c r="B1131" s="29" t="s">
        <v>1401</v>
      </c>
      <c r="C1131" s="29" t="s">
        <v>15</v>
      </c>
      <c r="D1131" s="29">
        <v>35.049999999999997</v>
      </c>
      <c r="E1131" s="29" t="s">
        <v>2300</v>
      </c>
      <c r="F1131" s="29" t="s">
        <v>10</v>
      </c>
      <c r="G1131" s="29" t="s">
        <v>2312</v>
      </c>
      <c r="H1131" s="29" t="s">
        <v>2313</v>
      </c>
      <c r="I1131" s="29" t="s">
        <v>2318</v>
      </c>
      <c r="J1131" s="29" t="s">
        <v>2428</v>
      </c>
      <c r="K1131" s="27"/>
      <c r="L1131" s="27"/>
      <c r="M1131" s="27"/>
    </row>
    <row r="1132" spans="1:13">
      <c r="A1132" s="29">
        <v>26915</v>
      </c>
      <c r="B1132" s="29" t="s">
        <v>1642</v>
      </c>
      <c r="C1132" s="29" t="s">
        <v>15</v>
      </c>
      <c r="D1132" s="29">
        <v>55.06</v>
      </c>
      <c r="E1132" s="29" t="s">
        <v>2300</v>
      </c>
      <c r="F1132" s="29" t="s">
        <v>10</v>
      </c>
      <c r="G1132" s="29" t="s">
        <v>2312</v>
      </c>
      <c r="H1132" s="29" t="s">
        <v>2313</v>
      </c>
      <c r="I1132" s="29" t="s">
        <v>2343</v>
      </c>
      <c r="J1132" s="29" t="s">
        <v>2435</v>
      </c>
      <c r="K1132" s="27"/>
      <c r="L1132" s="27"/>
      <c r="M1132" s="27"/>
    </row>
    <row r="1133" spans="1:13">
      <c r="A1133" s="29">
        <v>25064</v>
      </c>
      <c r="B1133" s="29" t="s">
        <v>1682</v>
      </c>
      <c r="C1133" s="29" t="s">
        <v>15</v>
      </c>
      <c r="D1133" s="29">
        <v>51.08</v>
      </c>
      <c r="E1133" s="29" t="s">
        <v>2300</v>
      </c>
      <c r="F1133" s="29" t="s">
        <v>10</v>
      </c>
      <c r="G1133" s="29" t="s">
        <v>2312</v>
      </c>
      <c r="H1133" s="29" t="s">
        <v>2313</v>
      </c>
      <c r="I1133" s="29" t="s">
        <v>2329</v>
      </c>
      <c r="J1133" s="29" t="s">
        <v>2431</v>
      </c>
      <c r="K1133" s="27"/>
      <c r="L1133" s="27"/>
      <c r="M1133" s="27"/>
    </row>
    <row r="1134" spans="1:13">
      <c r="A1134" s="29">
        <v>28089</v>
      </c>
      <c r="B1134" s="29" t="s">
        <v>832</v>
      </c>
      <c r="C1134" s="29" t="s">
        <v>13</v>
      </c>
      <c r="D1134" s="29">
        <v>57.02</v>
      </c>
      <c r="E1134" s="29" t="s">
        <v>2300</v>
      </c>
      <c r="F1134" s="29" t="s">
        <v>10</v>
      </c>
      <c r="G1134" s="29" t="s">
        <v>2312</v>
      </c>
      <c r="H1134" s="29" t="s">
        <v>2313</v>
      </c>
      <c r="I1134" s="29" t="s">
        <v>2340</v>
      </c>
      <c r="J1134" s="29" t="s">
        <v>2426</v>
      </c>
      <c r="K1134" s="27"/>
      <c r="L1134" s="27"/>
      <c r="M1134" s="27"/>
    </row>
    <row r="1135" spans="1:13">
      <c r="A1135" s="29">
        <v>15310</v>
      </c>
      <c r="B1135" s="29" t="s">
        <v>1154</v>
      </c>
      <c r="C1135" s="29" t="s">
        <v>13</v>
      </c>
      <c r="D1135" s="29">
        <v>64.069999999999993</v>
      </c>
      <c r="E1135" s="29" t="s">
        <v>2300</v>
      </c>
      <c r="F1135" s="29" t="s">
        <v>10</v>
      </c>
      <c r="G1135" s="29" t="s">
        <v>2312</v>
      </c>
      <c r="H1135" s="29" t="s">
        <v>2313</v>
      </c>
      <c r="I1135" s="29" t="s">
        <v>2320</v>
      </c>
      <c r="J1135" s="29" t="s">
        <v>2432</v>
      </c>
      <c r="K1135" s="27"/>
      <c r="L1135" s="27"/>
      <c r="M1135" s="27"/>
    </row>
    <row r="1136" spans="1:13">
      <c r="A1136" s="29">
        <v>29399</v>
      </c>
      <c r="B1136" s="29" t="s">
        <v>682</v>
      </c>
      <c r="C1136" s="29" t="s">
        <v>13</v>
      </c>
      <c r="D1136" s="29">
        <v>57.11</v>
      </c>
      <c r="E1136" s="29" t="s">
        <v>2300</v>
      </c>
      <c r="F1136" s="29" t="s">
        <v>10</v>
      </c>
      <c r="G1136" s="29" t="s">
        <v>2312</v>
      </c>
      <c r="H1136" s="29" t="s">
        <v>2313</v>
      </c>
      <c r="I1136" s="29" t="s">
        <v>2375</v>
      </c>
      <c r="J1136" s="29" t="s">
        <v>2433</v>
      </c>
      <c r="K1136" s="27"/>
      <c r="L1136" s="27"/>
      <c r="M1136" s="27"/>
    </row>
    <row r="1137" spans="1:13">
      <c r="A1137" s="29">
        <v>15350</v>
      </c>
      <c r="B1137" s="29" t="s">
        <v>2213</v>
      </c>
      <c r="C1137" s="29" t="s">
        <v>15</v>
      </c>
      <c r="D1137" s="29">
        <v>64.08</v>
      </c>
      <c r="E1137" s="29" t="s">
        <v>2300</v>
      </c>
      <c r="F1137" s="29" t="s">
        <v>10</v>
      </c>
      <c r="G1137" s="29" t="s">
        <v>2312</v>
      </c>
      <c r="H1137" s="29" t="s">
        <v>2313</v>
      </c>
      <c r="I1137" s="29" t="s">
        <v>2343</v>
      </c>
      <c r="J1137" s="29" t="s">
        <v>2435</v>
      </c>
      <c r="K1137" s="27"/>
      <c r="L1137" s="27"/>
      <c r="M1137" s="27"/>
    </row>
    <row r="1138" spans="1:13">
      <c r="A1138" s="29">
        <v>28092</v>
      </c>
      <c r="B1138" s="29" t="s">
        <v>820</v>
      </c>
      <c r="C1138" s="29" t="s">
        <v>13</v>
      </c>
      <c r="D1138" s="29">
        <v>50.03</v>
      </c>
      <c r="E1138" s="29" t="s">
        <v>2300</v>
      </c>
      <c r="F1138" s="29" t="s">
        <v>10</v>
      </c>
      <c r="G1138" s="29" t="s">
        <v>2312</v>
      </c>
      <c r="H1138" s="29" t="s">
        <v>2313</v>
      </c>
      <c r="I1138" s="29" t="s">
        <v>2336</v>
      </c>
      <c r="J1138" s="29" t="s">
        <v>2433</v>
      </c>
      <c r="K1138" s="27"/>
      <c r="L1138" s="27"/>
      <c r="M1138" s="27"/>
    </row>
    <row r="1139" spans="1:13">
      <c r="A1139" s="29">
        <v>26848</v>
      </c>
      <c r="B1139" s="29" t="s">
        <v>794</v>
      </c>
      <c r="C1139" s="29" t="s">
        <v>13</v>
      </c>
      <c r="D1139" s="29">
        <v>50.08</v>
      </c>
      <c r="E1139" s="29" t="s">
        <v>2300</v>
      </c>
      <c r="F1139" s="29" t="s">
        <v>10</v>
      </c>
      <c r="G1139" s="29" t="s">
        <v>2312</v>
      </c>
      <c r="H1139" s="29" t="s">
        <v>2313</v>
      </c>
      <c r="I1139" s="29" t="s">
        <v>2320</v>
      </c>
      <c r="J1139" s="29" t="s">
        <v>2432</v>
      </c>
      <c r="K1139" s="27"/>
      <c r="L1139" s="27"/>
      <c r="M1139" s="27"/>
    </row>
    <row r="1140" spans="1:13">
      <c r="A1140" s="29">
        <v>21459</v>
      </c>
      <c r="B1140" s="29" t="s">
        <v>2068</v>
      </c>
      <c r="C1140" s="29" t="s">
        <v>15</v>
      </c>
      <c r="D1140" s="29">
        <v>58.01</v>
      </c>
      <c r="E1140" s="29" t="s">
        <v>2300</v>
      </c>
      <c r="F1140" s="29" t="s">
        <v>10</v>
      </c>
      <c r="G1140" s="29" t="s">
        <v>2312</v>
      </c>
      <c r="H1140" s="29" t="s">
        <v>2313</v>
      </c>
      <c r="I1140" s="29" t="s">
        <v>2352</v>
      </c>
      <c r="J1140" s="29" t="s">
        <v>2440</v>
      </c>
      <c r="K1140" s="27"/>
      <c r="L1140" s="27"/>
      <c r="M1140" s="27"/>
    </row>
    <row r="1141" spans="1:13">
      <c r="A1141" s="29">
        <v>15380</v>
      </c>
      <c r="B1141" s="29" t="s">
        <v>1160</v>
      </c>
      <c r="C1141" s="29" t="s">
        <v>13</v>
      </c>
      <c r="D1141" s="29">
        <v>64.08</v>
      </c>
      <c r="E1141" s="29" t="s">
        <v>2300</v>
      </c>
      <c r="F1141" s="29" t="s">
        <v>10</v>
      </c>
      <c r="G1141" s="29" t="s">
        <v>2312</v>
      </c>
      <c r="H1141" s="29" t="s">
        <v>2313</v>
      </c>
      <c r="I1141" s="29" t="s">
        <v>2320</v>
      </c>
      <c r="J1141" s="29" t="s">
        <v>2432</v>
      </c>
      <c r="K1141" s="27"/>
      <c r="L1141" s="27"/>
      <c r="M1141" s="27"/>
    </row>
    <row r="1142" spans="1:13">
      <c r="A1142" s="29">
        <v>25301</v>
      </c>
      <c r="B1142" s="29" t="s">
        <v>943</v>
      </c>
      <c r="C1142" s="29" t="s">
        <v>13</v>
      </c>
      <c r="D1142" s="29">
        <v>49.11</v>
      </c>
      <c r="E1142" s="29" t="s">
        <v>2300</v>
      </c>
      <c r="F1142" s="29" t="s">
        <v>10</v>
      </c>
      <c r="G1142" s="29" t="s">
        <v>2312</v>
      </c>
      <c r="H1142" s="29" t="s">
        <v>2313</v>
      </c>
      <c r="I1142" s="29" t="s">
        <v>2320</v>
      </c>
      <c r="J1142" s="29" t="s">
        <v>2432</v>
      </c>
      <c r="K1142" s="27"/>
      <c r="L1142" s="27"/>
      <c r="M1142" s="27"/>
    </row>
    <row r="1143" spans="1:13">
      <c r="A1143" s="29">
        <v>25345</v>
      </c>
      <c r="B1143" s="29" t="s">
        <v>1732</v>
      </c>
      <c r="C1143" s="29" t="s">
        <v>15</v>
      </c>
      <c r="D1143" s="29">
        <v>53.07</v>
      </c>
      <c r="E1143" s="29" t="s">
        <v>2300</v>
      </c>
      <c r="F1143" s="29" t="s">
        <v>10</v>
      </c>
      <c r="G1143" s="29" t="s">
        <v>2312</v>
      </c>
      <c r="H1143" s="29" t="s">
        <v>2313</v>
      </c>
      <c r="I1143" s="29" t="s">
        <v>2318</v>
      </c>
      <c r="J1143" s="29" t="s">
        <v>2428</v>
      </c>
      <c r="K1143" s="27"/>
      <c r="L1143" s="27"/>
      <c r="M1143" s="27"/>
    </row>
    <row r="1144" spans="1:13">
      <c r="A1144" s="29">
        <v>15351</v>
      </c>
      <c r="B1144" s="29" t="s">
        <v>2174</v>
      </c>
      <c r="C1144" s="29" t="s">
        <v>15</v>
      </c>
      <c r="D1144" s="29">
        <v>59.04</v>
      </c>
      <c r="E1144" s="29" t="s">
        <v>2300</v>
      </c>
      <c r="F1144" s="29" t="s">
        <v>10</v>
      </c>
      <c r="G1144" s="29" t="s">
        <v>2312</v>
      </c>
      <c r="H1144" s="29" t="s">
        <v>2313</v>
      </c>
      <c r="I1144" s="29">
        <v>150004000</v>
      </c>
      <c r="J1144" s="29" t="s">
        <v>2451</v>
      </c>
      <c r="K1144" s="27"/>
      <c r="L1144" s="27"/>
      <c r="M1144" s="27"/>
    </row>
    <row r="1145" spans="1:13">
      <c r="A1145" s="29">
        <v>28266</v>
      </c>
      <c r="B1145" s="29" t="s">
        <v>1613</v>
      </c>
      <c r="C1145" s="29" t="s">
        <v>15</v>
      </c>
      <c r="D1145" s="29">
        <v>68.02</v>
      </c>
      <c r="E1145" s="29" t="s">
        <v>2300</v>
      </c>
      <c r="F1145" s="29" t="s">
        <v>10</v>
      </c>
      <c r="G1145" s="29" t="s">
        <v>2312</v>
      </c>
      <c r="H1145" s="29" t="s">
        <v>2313</v>
      </c>
      <c r="I1145" s="29" t="s">
        <v>2318</v>
      </c>
      <c r="J1145" s="29" t="s">
        <v>2428</v>
      </c>
      <c r="K1145" s="27"/>
      <c r="L1145" s="27"/>
      <c r="M1145" s="27"/>
    </row>
    <row r="1146" spans="1:13">
      <c r="A1146" s="29">
        <v>21948</v>
      </c>
      <c r="B1146" s="29" t="s">
        <v>2013</v>
      </c>
      <c r="C1146" s="29" t="s">
        <v>15</v>
      </c>
      <c r="D1146" s="29">
        <v>56.09</v>
      </c>
      <c r="E1146" s="29" t="s">
        <v>2300</v>
      </c>
      <c r="F1146" s="29" t="s">
        <v>10</v>
      </c>
      <c r="G1146" s="29" t="s">
        <v>2345</v>
      </c>
      <c r="H1146" s="29" t="s">
        <v>2328</v>
      </c>
      <c r="I1146" s="29" t="s">
        <v>2399</v>
      </c>
      <c r="J1146" s="29" t="s">
        <v>2426</v>
      </c>
      <c r="K1146" s="27"/>
      <c r="L1146" s="27"/>
      <c r="M1146" s="27"/>
    </row>
    <row r="1147" spans="1:13">
      <c r="A1147" s="29">
        <v>21384</v>
      </c>
      <c r="B1147" s="29" t="s">
        <v>2099</v>
      </c>
      <c r="C1147" s="29" t="s">
        <v>15</v>
      </c>
      <c r="D1147" s="29">
        <v>69</v>
      </c>
      <c r="E1147" s="29" t="s">
        <v>2300</v>
      </c>
      <c r="F1147" s="29" t="s">
        <v>10</v>
      </c>
      <c r="G1147" s="29" t="s">
        <v>2342</v>
      </c>
      <c r="H1147" s="29" t="s">
        <v>2313</v>
      </c>
      <c r="I1147" s="29" t="s">
        <v>2314</v>
      </c>
      <c r="J1147" s="29" t="s">
        <v>2427</v>
      </c>
      <c r="K1147" s="27"/>
      <c r="L1147" s="27"/>
      <c r="M1147" s="27"/>
    </row>
    <row r="1148" spans="1:13">
      <c r="A1148" s="29">
        <v>29183</v>
      </c>
      <c r="B1148" s="29" t="s">
        <v>760</v>
      </c>
      <c r="C1148" s="29" t="s">
        <v>13</v>
      </c>
      <c r="D1148" s="29">
        <v>44.01</v>
      </c>
      <c r="E1148" s="29" t="s">
        <v>2300</v>
      </c>
      <c r="F1148" s="29" t="s">
        <v>10</v>
      </c>
      <c r="G1148" s="29" t="s">
        <v>2312</v>
      </c>
      <c r="H1148" s="29" t="s">
        <v>2313</v>
      </c>
      <c r="I1148" s="29" t="s">
        <v>2314</v>
      </c>
      <c r="J1148" s="29" t="s">
        <v>2427</v>
      </c>
      <c r="K1148" s="27"/>
      <c r="L1148" s="27"/>
      <c r="M1148" s="27"/>
    </row>
    <row r="1149" spans="1:13">
      <c r="A1149" s="29">
        <v>21810</v>
      </c>
      <c r="B1149" s="29" t="s">
        <v>1144</v>
      </c>
      <c r="C1149" s="29" t="s">
        <v>13</v>
      </c>
      <c r="D1149" s="29">
        <v>71.02</v>
      </c>
      <c r="E1149" s="29" t="s">
        <v>2300</v>
      </c>
      <c r="F1149" s="29" t="s">
        <v>10</v>
      </c>
      <c r="G1149" s="29" t="s">
        <v>2312</v>
      </c>
      <c r="H1149" s="29" t="s">
        <v>2313</v>
      </c>
      <c r="I1149" s="29" t="s">
        <v>2363</v>
      </c>
      <c r="J1149" s="29" t="s">
        <v>2435</v>
      </c>
      <c r="K1149" s="27"/>
      <c r="L1149" s="27"/>
      <c r="M1149" s="27"/>
    </row>
    <row r="1150" spans="1:13">
      <c r="A1150" s="29">
        <v>21402</v>
      </c>
      <c r="B1150" s="29" t="s">
        <v>1104</v>
      </c>
      <c r="C1150" s="29" t="s">
        <v>13</v>
      </c>
      <c r="D1150" s="29">
        <v>57.03</v>
      </c>
      <c r="E1150" s="29" t="s">
        <v>2300</v>
      </c>
      <c r="F1150" s="29" t="s">
        <v>10</v>
      </c>
      <c r="G1150" s="29" t="s">
        <v>2312</v>
      </c>
      <c r="H1150" s="29" t="s">
        <v>2313</v>
      </c>
      <c r="I1150" s="29" t="s">
        <v>2343</v>
      </c>
      <c r="J1150" s="29" t="s">
        <v>2435</v>
      </c>
      <c r="K1150" s="27"/>
      <c r="L1150" s="27"/>
      <c r="M1150" s="27"/>
    </row>
    <row r="1151" spans="1:13">
      <c r="A1151" s="29">
        <v>30968</v>
      </c>
      <c r="B1151" s="29" t="s">
        <v>1348</v>
      </c>
      <c r="C1151" s="29" t="s">
        <v>15</v>
      </c>
      <c r="D1151" s="29">
        <v>41.08</v>
      </c>
      <c r="E1151" s="29" t="s">
        <v>2300</v>
      </c>
      <c r="F1151" s="29" t="s">
        <v>10</v>
      </c>
      <c r="G1151" s="29" t="s">
        <v>2312</v>
      </c>
      <c r="H1151" s="29" t="s">
        <v>2313</v>
      </c>
      <c r="I1151" s="29" t="s">
        <v>2339</v>
      </c>
      <c r="J1151" s="29" t="s">
        <v>2429</v>
      </c>
      <c r="K1151" s="27"/>
      <c r="L1151" s="27"/>
      <c r="M1151" s="27"/>
    </row>
    <row r="1152" spans="1:13">
      <c r="A1152" s="29">
        <v>30972</v>
      </c>
      <c r="B1152" s="29" t="s">
        <v>544</v>
      </c>
      <c r="C1152" s="29" t="s">
        <v>13</v>
      </c>
      <c r="D1152" s="29">
        <v>32.1</v>
      </c>
      <c r="E1152" s="29" t="s">
        <v>2300</v>
      </c>
      <c r="F1152" s="29" t="s">
        <v>10</v>
      </c>
      <c r="G1152" s="29" t="s">
        <v>2312</v>
      </c>
      <c r="H1152" s="29" t="s">
        <v>2313</v>
      </c>
      <c r="I1152" s="29" t="s">
        <v>2352</v>
      </c>
      <c r="J1152" s="29" t="s">
        <v>2440</v>
      </c>
      <c r="K1152" s="27"/>
      <c r="L1152" s="27"/>
      <c r="M1152" s="27"/>
    </row>
    <row r="1153" spans="1:13">
      <c r="A1153" s="29">
        <v>32245</v>
      </c>
      <c r="B1153" s="29" t="s">
        <v>504</v>
      </c>
      <c r="C1153" s="29" t="s">
        <v>13</v>
      </c>
      <c r="D1153" s="29">
        <v>50.06</v>
      </c>
      <c r="E1153" s="29" t="s">
        <v>2300</v>
      </c>
      <c r="F1153" s="29" t="s">
        <v>10</v>
      </c>
      <c r="G1153" s="29" t="s">
        <v>2312</v>
      </c>
      <c r="H1153" s="29" t="s">
        <v>2313</v>
      </c>
      <c r="I1153" s="29" t="s">
        <v>2316</v>
      </c>
      <c r="J1153" s="29" t="s">
        <v>2425</v>
      </c>
      <c r="K1153" s="27"/>
      <c r="L1153" s="27"/>
      <c r="M1153" s="27"/>
    </row>
    <row r="1154" spans="1:13">
      <c r="A1154" s="29">
        <v>22715</v>
      </c>
      <c r="B1154" s="29" t="s">
        <v>2005</v>
      </c>
      <c r="C1154" s="29" t="s">
        <v>15</v>
      </c>
      <c r="D1154" s="29">
        <v>58</v>
      </c>
      <c r="E1154" s="29" t="s">
        <v>2300</v>
      </c>
      <c r="F1154" s="29" t="s">
        <v>10</v>
      </c>
      <c r="G1154" s="29" t="s">
        <v>2312</v>
      </c>
      <c r="H1154" s="29" t="s">
        <v>2313</v>
      </c>
      <c r="I1154" s="29" t="s">
        <v>2320</v>
      </c>
      <c r="J1154" s="29" t="s">
        <v>2432</v>
      </c>
      <c r="K1154" s="27"/>
      <c r="L1154" s="27"/>
      <c r="M1154" s="27"/>
    </row>
    <row r="1155" spans="1:13">
      <c r="A1155" s="29">
        <v>30317</v>
      </c>
      <c r="B1155" s="29" t="s">
        <v>1429</v>
      </c>
      <c r="C1155" s="29" t="s">
        <v>15</v>
      </c>
      <c r="D1155" s="29">
        <v>63.1</v>
      </c>
      <c r="E1155" s="29" t="s">
        <v>2300</v>
      </c>
      <c r="F1155" s="29" t="s">
        <v>10</v>
      </c>
      <c r="G1155" s="29" t="s">
        <v>2312</v>
      </c>
      <c r="H1155" s="29" t="s">
        <v>2313</v>
      </c>
      <c r="I1155" s="29" t="s">
        <v>2336</v>
      </c>
      <c r="J1155" s="29" t="s">
        <v>2433</v>
      </c>
      <c r="K1155" s="27"/>
      <c r="L1155" s="27"/>
      <c r="M1155" s="27"/>
    </row>
    <row r="1156" spans="1:13">
      <c r="A1156" s="29">
        <v>24246</v>
      </c>
      <c r="B1156" s="29" t="s">
        <v>825</v>
      </c>
      <c r="C1156" s="29" t="s">
        <v>13</v>
      </c>
      <c r="D1156" s="29">
        <v>64</v>
      </c>
      <c r="E1156" s="29" t="s">
        <v>2300</v>
      </c>
      <c r="F1156" s="29" t="s">
        <v>10</v>
      </c>
      <c r="G1156" s="29" t="s">
        <v>2312</v>
      </c>
      <c r="H1156" s="29" t="s">
        <v>2313</v>
      </c>
      <c r="I1156" s="29" t="s">
        <v>2334</v>
      </c>
      <c r="J1156" s="29" t="s">
        <v>2439</v>
      </c>
      <c r="K1156" s="27"/>
      <c r="L1156" s="27"/>
      <c r="M1156" s="27"/>
    </row>
    <row r="1157" spans="1:13">
      <c r="A1157" s="29">
        <v>21788</v>
      </c>
      <c r="B1157" s="29" t="s">
        <v>1105</v>
      </c>
      <c r="C1157" s="29" t="s">
        <v>13</v>
      </c>
      <c r="D1157" s="29">
        <v>62.09</v>
      </c>
      <c r="E1157" s="29" t="s">
        <v>2300</v>
      </c>
      <c r="F1157" s="29" t="s">
        <v>10</v>
      </c>
      <c r="G1157" s="29" t="s">
        <v>2312</v>
      </c>
      <c r="H1157" s="29" t="s">
        <v>2313</v>
      </c>
      <c r="I1157" s="29" t="s">
        <v>2394</v>
      </c>
      <c r="J1157" s="29" t="s">
        <v>2434</v>
      </c>
      <c r="K1157" s="27"/>
      <c r="L1157" s="27"/>
      <c r="M1157" s="27"/>
    </row>
    <row r="1158" spans="1:13">
      <c r="A1158" s="29">
        <v>29257</v>
      </c>
      <c r="B1158" s="29" t="s">
        <v>1391</v>
      </c>
      <c r="C1158" s="29" t="s">
        <v>15</v>
      </c>
      <c r="D1158" s="29">
        <v>62.06</v>
      </c>
      <c r="E1158" s="29" t="s">
        <v>2300</v>
      </c>
      <c r="F1158" s="29" t="s">
        <v>10</v>
      </c>
      <c r="G1158" s="29" t="s">
        <v>2312</v>
      </c>
      <c r="H1158" s="29" t="s">
        <v>2313</v>
      </c>
      <c r="I1158" s="29" t="s">
        <v>2316</v>
      </c>
      <c r="J1158" s="29" t="s">
        <v>2425</v>
      </c>
      <c r="K1158" s="27"/>
      <c r="L1158" s="27"/>
      <c r="M1158" s="27"/>
    </row>
    <row r="1159" spans="1:13">
      <c r="A1159" s="29">
        <v>21927</v>
      </c>
      <c r="B1159" s="29" t="s">
        <v>2012</v>
      </c>
      <c r="C1159" s="29" t="s">
        <v>15</v>
      </c>
      <c r="D1159" s="29">
        <v>57.07</v>
      </c>
      <c r="E1159" s="29" t="s">
        <v>2300</v>
      </c>
      <c r="F1159" s="29" t="s">
        <v>10</v>
      </c>
      <c r="G1159" s="29" t="s">
        <v>2312</v>
      </c>
      <c r="H1159" s="29" t="s">
        <v>2313</v>
      </c>
      <c r="I1159" s="29" t="s">
        <v>2363</v>
      </c>
      <c r="J1159" s="29" t="s">
        <v>2435</v>
      </c>
      <c r="K1159" s="27"/>
      <c r="L1159" s="27"/>
      <c r="M1159" s="27"/>
    </row>
    <row r="1160" spans="1:13">
      <c r="A1160" s="29">
        <v>29383</v>
      </c>
      <c r="B1160" s="29" t="s">
        <v>1500</v>
      </c>
      <c r="C1160" s="29" t="s">
        <v>15</v>
      </c>
      <c r="D1160" s="29">
        <v>45.08</v>
      </c>
      <c r="E1160" s="29" t="s">
        <v>2300</v>
      </c>
      <c r="F1160" s="29" t="s">
        <v>10</v>
      </c>
      <c r="G1160" s="29" t="s">
        <v>2312</v>
      </c>
      <c r="H1160" s="29" t="s">
        <v>2313</v>
      </c>
      <c r="I1160" s="29" t="s">
        <v>2340</v>
      </c>
      <c r="J1160" s="29" t="s">
        <v>2426</v>
      </c>
      <c r="K1160" s="27"/>
      <c r="L1160" s="27"/>
      <c r="M1160" s="27"/>
    </row>
    <row r="1161" spans="1:13">
      <c r="A1161" s="29">
        <v>15529</v>
      </c>
      <c r="B1161" s="29" t="s">
        <v>2142</v>
      </c>
      <c r="C1161" s="29" t="s">
        <v>15</v>
      </c>
      <c r="D1161" s="29">
        <v>61.07</v>
      </c>
      <c r="E1161" s="29" t="s">
        <v>2300</v>
      </c>
      <c r="F1161" s="29" t="s">
        <v>10</v>
      </c>
      <c r="G1161" s="29" t="s">
        <v>2342</v>
      </c>
      <c r="H1161" s="29" t="s">
        <v>2313</v>
      </c>
      <c r="I1161" s="29" t="s">
        <v>2336</v>
      </c>
      <c r="J1161" s="29" t="s">
        <v>2433</v>
      </c>
      <c r="K1161" s="27"/>
      <c r="L1161" s="27"/>
      <c r="M1161" s="27"/>
    </row>
    <row r="1162" spans="1:13">
      <c r="A1162" s="29">
        <v>15527</v>
      </c>
      <c r="B1162" s="29" t="s">
        <v>1579</v>
      </c>
      <c r="C1162" s="29" t="s">
        <v>15</v>
      </c>
      <c r="D1162" s="29">
        <v>60.04</v>
      </c>
      <c r="E1162" s="29" t="s">
        <v>2300</v>
      </c>
      <c r="F1162" s="29" t="s">
        <v>10</v>
      </c>
      <c r="G1162" s="29" t="s">
        <v>2312</v>
      </c>
      <c r="H1162" s="29" t="s">
        <v>2313</v>
      </c>
      <c r="I1162" s="29" t="s">
        <v>2340</v>
      </c>
      <c r="J1162" s="29" t="s">
        <v>2426</v>
      </c>
      <c r="K1162" s="27"/>
      <c r="L1162" s="27"/>
      <c r="M1162" s="27"/>
    </row>
    <row r="1163" spans="1:13">
      <c r="A1163" s="29">
        <v>22250</v>
      </c>
      <c r="B1163" s="29" t="s">
        <v>1963</v>
      </c>
      <c r="C1163" s="29" t="s">
        <v>15</v>
      </c>
      <c r="D1163" s="29">
        <v>56.08</v>
      </c>
      <c r="E1163" s="29" t="s">
        <v>2300</v>
      </c>
      <c r="F1163" s="29" t="s">
        <v>10</v>
      </c>
      <c r="G1163" s="29" t="s">
        <v>2312</v>
      </c>
      <c r="H1163" s="29" t="s">
        <v>2313</v>
      </c>
      <c r="I1163" s="29" t="s">
        <v>2343</v>
      </c>
      <c r="J1163" s="29" t="s">
        <v>2435</v>
      </c>
      <c r="K1163" s="27"/>
      <c r="L1163" s="27"/>
      <c r="M1163" s="27"/>
    </row>
    <row r="1164" spans="1:13">
      <c r="A1164" s="29">
        <v>32225</v>
      </c>
      <c r="B1164" s="29" t="s">
        <v>1217</v>
      </c>
      <c r="C1164" s="29" t="s">
        <v>15</v>
      </c>
      <c r="D1164" s="29">
        <v>62.08</v>
      </c>
      <c r="E1164" s="29" t="s">
        <v>2300</v>
      </c>
      <c r="F1164" s="29" t="s">
        <v>10</v>
      </c>
      <c r="G1164" s="29" t="s">
        <v>2327</v>
      </c>
      <c r="H1164" s="29" t="s">
        <v>2328</v>
      </c>
      <c r="I1164" s="29" t="s">
        <v>2314</v>
      </c>
      <c r="J1164" s="29" t="s">
        <v>2427</v>
      </c>
      <c r="K1164" s="27"/>
      <c r="L1164" s="27"/>
      <c r="M1164" s="27"/>
    </row>
    <row r="1165" spans="1:13">
      <c r="A1165" s="29">
        <v>32383</v>
      </c>
      <c r="B1165" s="29" t="s">
        <v>1232</v>
      </c>
      <c r="C1165" s="29" t="s">
        <v>15</v>
      </c>
      <c r="D1165" s="29">
        <v>67.010000000000005</v>
      </c>
      <c r="E1165" s="29" t="s">
        <v>2300</v>
      </c>
      <c r="F1165" s="29" t="s">
        <v>10</v>
      </c>
      <c r="G1165" s="29" t="s">
        <v>2312</v>
      </c>
      <c r="H1165" s="29" t="s">
        <v>2313</v>
      </c>
      <c r="I1165" s="29" t="s">
        <v>2339</v>
      </c>
      <c r="J1165" s="29" t="s">
        <v>2429</v>
      </c>
      <c r="K1165" s="27"/>
      <c r="L1165" s="27"/>
      <c r="M1165" s="27"/>
    </row>
    <row r="1166" spans="1:13">
      <c r="A1166" s="29">
        <v>22263</v>
      </c>
      <c r="B1166" s="29" t="s">
        <v>1046</v>
      </c>
      <c r="C1166" s="29" t="s">
        <v>13</v>
      </c>
      <c r="D1166" s="29">
        <v>53.06</v>
      </c>
      <c r="E1166" s="29" t="s">
        <v>2300</v>
      </c>
      <c r="F1166" s="29" t="s">
        <v>10</v>
      </c>
      <c r="G1166" s="29" t="s">
        <v>2342</v>
      </c>
      <c r="H1166" s="29" t="s">
        <v>2313</v>
      </c>
      <c r="I1166" s="29" t="s">
        <v>2340</v>
      </c>
      <c r="J1166" s="29" t="s">
        <v>2426</v>
      </c>
      <c r="K1166" s="27"/>
      <c r="L1166" s="27"/>
      <c r="M1166" s="27"/>
    </row>
    <row r="1167" spans="1:13">
      <c r="A1167" s="29">
        <v>22074</v>
      </c>
      <c r="B1167" s="29" t="s">
        <v>1996</v>
      </c>
      <c r="C1167" s="29" t="s">
        <v>15</v>
      </c>
      <c r="D1167" s="29">
        <v>55.11</v>
      </c>
      <c r="E1167" s="29" t="s">
        <v>2300</v>
      </c>
      <c r="F1167" s="29" t="s">
        <v>10</v>
      </c>
      <c r="G1167" s="29" t="s">
        <v>2342</v>
      </c>
      <c r="H1167" s="29" t="s">
        <v>2313</v>
      </c>
      <c r="I1167" s="29" t="s">
        <v>2339</v>
      </c>
      <c r="J1167" s="29" t="s">
        <v>2429</v>
      </c>
      <c r="K1167" s="27"/>
      <c r="L1167" s="27"/>
      <c r="M1167" s="27"/>
    </row>
    <row r="1168" spans="1:13">
      <c r="A1168" s="29">
        <v>22766</v>
      </c>
      <c r="B1168" s="29" t="s">
        <v>1937</v>
      </c>
      <c r="C1168" s="29" t="s">
        <v>15</v>
      </c>
      <c r="D1168" s="29">
        <v>55.01</v>
      </c>
      <c r="E1168" s="29" t="s">
        <v>2300</v>
      </c>
      <c r="F1168" s="29" t="s">
        <v>10</v>
      </c>
      <c r="G1168" s="29" t="s">
        <v>2342</v>
      </c>
      <c r="H1168" s="29" t="s">
        <v>2313</v>
      </c>
      <c r="I1168" s="29" t="s">
        <v>2340</v>
      </c>
      <c r="J1168" s="29" t="s">
        <v>2426</v>
      </c>
      <c r="K1168" s="27"/>
      <c r="L1168" s="27"/>
      <c r="M1168" s="27"/>
    </row>
    <row r="1169" spans="1:13">
      <c r="A1169" s="29">
        <v>30651</v>
      </c>
      <c r="B1169" s="29" t="s">
        <v>1365</v>
      </c>
      <c r="C1169" s="29" t="s">
        <v>15</v>
      </c>
      <c r="D1169" s="29">
        <v>36</v>
      </c>
      <c r="E1169" s="29" t="s">
        <v>2300</v>
      </c>
      <c r="F1169" s="29" t="s">
        <v>10</v>
      </c>
      <c r="G1169" s="29" t="s">
        <v>2312</v>
      </c>
      <c r="H1169" s="29" t="s">
        <v>2313</v>
      </c>
      <c r="I1169" s="29" t="s">
        <v>2314</v>
      </c>
      <c r="J1169" s="29" t="s">
        <v>2427</v>
      </c>
      <c r="K1169" s="27"/>
      <c r="L1169" s="27"/>
      <c r="M1169" s="27"/>
    </row>
    <row r="1170" spans="1:13">
      <c r="A1170" s="29">
        <v>31443</v>
      </c>
      <c r="B1170" s="29" t="s">
        <v>1276</v>
      </c>
      <c r="C1170" s="29" t="s">
        <v>15</v>
      </c>
      <c r="D1170" s="29">
        <v>37.1</v>
      </c>
      <c r="E1170" s="29" t="s">
        <v>2300</v>
      </c>
      <c r="F1170" s="29" t="s">
        <v>10</v>
      </c>
      <c r="G1170" s="29" t="s">
        <v>2312</v>
      </c>
      <c r="H1170" s="29" t="s">
        <v>2313</v>
      </c>
      <c r="I1170" s="29" t="s">
        <v>2340</v>
      </c>
      <c r="J1170" s="29" t="s">
        <v>2426</v>
      </c>
      <c r="K1170" s="27"/>
      <c r="L1170" s="27"/>
      <c r="M1170" s="27"/>
    </row>
    <row r="1171" spans="1:13">
      <c r="A1171" s="29">
        <v>31091</v>
      </c>
      <c r="B1171" s="29" t="s">
        <v>600</v>
      </c>
      <c r="C1171" s="29" t="s">
        <v>13</v>
      </c>
      <c r="D1171" s="29">
        <v>48.04</v>
      </c>
      <c r="E1171" s="29" t="s">
        <v>2300</v>
      </c>
      <c r="F1171" s="29" t="s">
        <v>10</v>
      </c>
      <c r="G1171" s="29" t="s">
        <v>2327</v>
      </c>
      <c r="H1171" s="29" t="s">
        <v>2328</v>
      </c>
      <c r="I1171" s="29" t="s">
        <v>2346</v>
      </c>
      <c r="J1171" s="29" t="s">
        <v>2446</v>
      </c>
      <c r="K1171" s="27"/>
      <c r="L1171" s="27"/>
      <c r="M1171" s="27"/>
    </row>
    <row r="1172" spans="1:13">
      <c r="A1172" s="29">
        <v>24098</v>
      </c>
      <c r="B1172" s="29" t="s">
        <v>1748</v>
      </c>
      <c r="C1172" s="29" t="s">
        <v>15</v>
      </c>
      <c r="D1172" s="29">
        <v>52.06</v>
      </c>
      <c r="E1172" s="29" t="s">
        <v>2300</v>
      </c>
      <c r="F1172" s="29" t="s">
        <v>10</v>
      </c>
      <c r="G1172" s="29" t="s">
        <v>2312</v>
      </c>
      <c r="H1172" s="29" t="s">
        <v>2313</v>
      </c>
      <c r="I1172" s="29" t="s">
        <v>2350</v>
      </c>
      <c r="J1172" s="29" t="s">
        <v>2441</v>
      </c>
      <c r="K1172" s="27"/>
      <c r="L1172" s="27"/>
      <c r="M1172" s="27"/>
    </row>
    <row r="1173" spans="1:13">
      <c r="A1173" s="29">
        <v>27086</v>
      </c>
      <c r="B1173" s="29" t="s">
        <v>1691</v>
      </c>
      <c r="C1173" s="29" t="s">
        <v>15</v>
      </c>
      <c r="D1173" s="29">
        <v>51.03</v>
      </c>
      <c r="E1173" s="29" t="s">
        <v>2300</v>
      </c>
      <c r="F1173" s="29" t="s">
        <v>10</v>
      </c>
      <c r="G1173" s="29" t="s">
        <v>2312</v>
      </c>
      <c r="H1173" s="29" t="s">
        <v>2313</v>
      </c>
      <c r="I1173" s="29" t="s">
        <v>2336</v>
      </c>
      <c r="J1173" s="29" t="s">
        <v>2433</v>
      </c>
      <c r="K1173" s="27"/>
      <c r="L1173" s="27"/>
      <c r="M1173" s="27"/>
    </row>
    <row r="1174" spans="1:13">
      <c r="A1174" s="29">
        <v>29603</v>
      </c>
      <c r="B1174" s="29" t="s">
        <v>719</v>
      </c>
      <c r="C1174" s="29" t="s">
        <v>13</v>
      </c>
      <c r="D1174" s="29">
        <v>38.08</v>
      </c>
      <c r="E1174" s="29" t="s">
        <v>2300</v>
      </c>
      <c r="F1174" s="29" t="s">
        <v>10</v>
      </c>
      <c r="G1174" s="29" t="s">
        <v>2312</v>
      </c>
      <c r="H1174" s="29" t="s">
        <v>2313</v>
      </c>
      <c r="I1174" s="29" t="s">
        <v>2336</v>
      </c>
      <c r="J1174" s="29" t="s">
        <v>2433</v>
      </c>
      <c r="K1174" s="27"/>
      <c r="L1174" s="27"/>
      <c r="M1174" s="27"/>
    </row>
    <row r="1175" spans="1:13">
      <c r="A1175" s="29">
        <v>21523</v>
      </c>
      <c r="B1175" s="29" t="s">
        <v>1094</v>
      </c>
      <c r="C1175" s="29" t="s">
        <v>13</v>
      </c>
      <c r="D1175" s="29">
        <v>59.01</v>
      </c>
      <c r="E1175" s="29" t="s">
        <v>2300</v>
      </c>
      <c r="F1175" s="29" t="s">
        <v>10</v>
      </c>
      <c r="G1175" s="29" t="s">
        <v>2312</v>
      </c>
      <c r="H1175" s="29" t="s">
        <v>2313</v>
      </c>
      <c r="I1175" s="29" t="s">
        <v>2350</v>
      </c>
      <c r="J1175" s="29" t="s">
        <v>2441</v>
      </c>
      <c r="K1175" s="27"/>
      <c r="L1175" s="27"/>
      <c r="M1175" s="27"/>
    </row>
    <row r="1176" spans="1:13">
      <c r="A1176" s="29">
        <v>31432</v>
      </c>
      <c r="B1176" s="29" t="s">
        <v>573</v>
      </c>
      <c r="C1176" s="29" t="s">
        <v>13</v>
      </c>
      <c r="D1176" s="29">
        <v>32.03</v>
      </c>
      <c r="E1176" s="29" t="s">
        <v>2300</v>
      </c>
      <c r="F1176" s="29" t="s">
        <v>10</v>
      </c>
      <c r="G1176" s="29" t="s">
        <v>2312</v>
      </c>
      <c r="H1176" s="29" t="s">
        <v>2313</v>
      </c>
      <c r="I1176" s="29" t="s">
        <v>2352</v>
      </c>
      <c r="J1176" s="29" t="s">
        <v>2440</v>
      </c>
      <c r="K1176" s="27"/>
      <c r="L1176" s="27"/>
      <c r="M1176" s="27"/>
    </row>
    <row r="1177" spans="1:13">
      <c r="A1177" s="29">
        <v>23131</v>
      </c>
      <c r="B1177" s="29" t="s">
        <v>1912</v>
      </c>
      <c r="C1177" s="29" t="s">
        <v>15</v>
      </c>
      <c r="D1177" s="29">
        <v>55.08</v>
      </c>
      <c r="E1177" s="29" t="s">
        <v>2300</v>
      </c>
      <c r="F1177" s="29" t="s">
        <v>10</v>
      </c>
      <c r="G1177" s="29" t="s">
        <v>2312</v>
      </c>
      <c r="H1177" s="29" t="s">
        <v>2313</v>
      </c>
      <c r="I1177" s="29" t="s">
        <v>2340</v>
      </c>
      <c r="J1177" s="29" t="s">
        <v>2426</v>
      </c>
      <c r="K1177" s="27"/>
      <c r="L1177" s="27"/>
      <c r="M1177" s="27"/>
    </row>
    <row r="1178" spans="1:13">
      <c r="A1178" s="29">
        <v>30159</v>
      </c>
      <c r="B1178" s="29" t="s">
        <v>1440</v>
      </c>
      <c r="C1178" s="29" t="s">
        <v>15</v>
      </c>
      <c r="D1178" s="29">
        <v>46</v>
      </c>
      <c r="E1178" s="29" t="s">
        <v>2300</v>
      </c>
      <c r="F1178" s="29" t="s">
        <v>10</v>
      </c>
      <c r="G1178" s="29" t="s">
        <v>2312</v>
      </c>
      <c r="H1178" s="29" t="s">
        <v>2313</v>
      </c>
      <c r="I1178" s="29" t="s">
        <v>2343</v>
      </c>
      <c r="J1178" s="29" t="s">
        <v>2435</v>
      </c>
      <c r="K1178" s="27"/>
      <c r="L1178" s="27"/>
      <c r="M1178" s="27"/>
    </row>
    <row r="1179" spans="1:13">
      <c r="A1179" s="29">
        <v>28042</v>
      </c>
      <c r="B1179" s="29" t="s">
        <v>557</v>
      </c>
      <c r="C1179" s="29" t="s">
        <v>13</v>
      </c>
      <c r="D1179" s="29">
        <v>44.08</v>
      </c>
      <c r="E1179" s="29" t="s">
        <v>2300</v>
      </c>
      <c r="F1179" s="29" t="s">
        <v>10</v>
      </c>
      <c r="G1179" s="29" t="s">
        <v>2345</v>
      </c>
      <c r="H1179" s="29" t="s">
        <v>2328</v>
      </c>
      <c r="I1179" s="29" t="s">
        <v>2340</v>
      </c>
      <c r="J1179" s="29" t="s">
        <v>2426</v>
      </c>
      <c r="K1179" s="27"/>
      <c r="L1179" s="27"/>
      <c r="M1179" s="27"/>
    </row>
    <row r="1180" spans="1:13">
      <c r="A1180" s="29">
        <v>28088</v>
      </c>
      <c r="B1180" s="29" t="s">
        <v>828</v>
      </c>
      <c r="C1180" s="29" t="s">
        <v>13</v>
      </c>
      <c r="D1180" s="29">
        <v>60.09</v>
      </c>
      <c r="E1180" s="29" t="s">
        <v>2300</v>
      </c>
      <c r="F1180" s="29" t="s">
        <v>10</v>
      </c>
      <c r="G1180" s="29" t="s">
        <v>2312</v>
      </c>
      <c r="H1180" s="29" t="s">
        <v>2313</v>
      </c>
      <c r="I1180" s="29" t="s">
        <v>2352</v>
      </c>
      <c r="J1180" s="29" t="s">
        <v>2440</v>
      </c>
      <c r="K1180" s="27"/>
      <c r="L1180" s="27"/>
      <c r="M1180" s="27"/>
    </row>
    <row r="1181" spans="1:13">
      <c r="A1181" s="29">
        <v>27509</v>
      </c>
      <c r="B1181" s="29" t="s">
        <v>1620</v>
      </c>
      <c r="C1181" s="29" t="s">
        <v>15</v>
      </c>
      <c r="D1181" s="29">
        <v>45.09</v>
      </c>
      <c r="E1181" s="29" t="s">
        <v>2300</v>
      </c>
      <c r="F1181" s="29" t="s">
        <v>10</v>
      </c>
      <c r="G1181" s="29" t="s">
        <v>2312</v>
      </c>
      <c r="H1181" s="29" t="s">
        <v>2313</v>
      </c>
      <c r="I1181" s="29" t="s">
        <v>2336</v>
      </c>
      <c r="J1181" s="29" t="s">
        <v>2433</v>
      </c>
      <c r="K1181" s="27"/>
      <c r="L1181" s="27"/>
      <c r="M1181" s="27"/>
    </row>
    <row r="1182" spans="1:13">
      <c r="A1182" s="29">
        <v>29422</v>
      </c>
      <c r="B1182" s="29" t="s">
        <v>694</v>
      </c>
      <c r="C1182" s="29" t="s">
        <v>13</v>
      </c>
      <c r="D1182" s="29">
        <v>42.04</v>
      </c>
      <c r="E1182" s="29" t="s">
        <v>2300</v>
      </c>
      <c r="F1182" s="29" t="s">
        <v>10</v>
      </c>
      <c r="G1182" s="29" t="s">
        <v>2312</v>
      </c>
      <c r="H1182" s="29" t="s">
        <v>2313</v>
      </c>
      <c r="I1182" s="29" t="s">
        <v>2339</v>
      </c>
      <c r="J1182" s="29" t="s">
        <v>2429</v>
      </c>
      <c r="K1182" s="27"/>
      <c r="L1182" s="27"/>
      <c r="M1182" s="27"/>
    </row>
    <row r="1183" spans="1:13">
      <c r="A1183" s="29">
        <v>15750</v>
      </c>
      <c r="B1183" s="29" t="s">
        <v>2155</v>
      </c>
      <c r="C1183" s="29" t="s">
        <v>15</v>
      </c>
      <c r="D1183" s="29">
        <v>63.09</v>
      </c>
      <c r="E1183" s="29" t="s">
        <v>2300</v>
      </c>
      <c r="F1183" s="29" t="s">
        <v>10</v>
      </c>
      <c r="G1183" s="29" t="s">
        <v>2312</v>
      </c>
      <c r="H1183" s="29" t="s">
        <v>2313</v>
      </c>
      <c r="I1183" s="29" t="s">
        <v>2336</v>
      </c>
      <c r="J1183" s="29" t="s">
        <v>2433</v>
      </c>
      <c r="K1183" s="27"/>
      <c r="L1183" s="27"/>
      <c r="M1183" s="27"/>
    </row>
    <row r="1184" spans="1:13">
      <c r="A1184" s="29">
        <v>21611</v>
      </c>
      <c r="B1184" s="29" t="s">
        <v>2048</v>
      </c>
      <c r="C1184" s="29" t="s">
        <v>15</v>
      </c>
      <c r="D1184" s="29">
        <v>59</v>
      </c>
      <c r="E1184" s="29" t="s">
        <v>2300</v>
      </c>
      <c r="F1184" s="29" t="s">
        <v>10</v>
      </c>
      <c r="G1184" s="29" t="s">
        <v>2312</v>
      </c>
      <c r="H1184" s="29" t="s">
        <v>2313</v>
      </c>
      <c r="I1184" s="29" t="s">
        <v>2340</v>
      </c>
      <c r="J1184" s="29" t="s">
        <v>2426</v>
      </c>
      <c r="K1184" s="27"/>
      <c r="L1184" s="27"/>
      <c r="M1184" s="27"/>
    </row>
    <row r="1185" spans="1:13">
      <c r="A1185" s="29">
        <v>32832</v>
      </c>
      <c r="B1185" s="29" t="s">
        <v>1199</v>
      </c>
      <c r="C1185" s="29" t="s">
        <v>15</v>
      </c>
      <c r="D1185" s="29">
        <v>59.09</v>
      </c>
      <c r="E1185" s="29" t="s">
        <v>2300</v>
      </c>
      <c r="F1185" s="29" t="s">
        <v>10</v>
      </c>
      <c r="G1185" s="29" t="s">
        <v>2338</v>
      </c>
      <c r="H1185" s="29" t="s">
        <v>2313</v>
      </c>
      <c r="I1185" s="29" t="s">
        <v>2316</v>
      </c>
      <c r="J1185" s="29" t="s">
        <v>2425</v>
      </c>
      <c r="K1185" s="27"/>
      <c r="L1185" s="27"/>
      <c r="M1185" s="27"/>
    </row>
    <row r="1186" spans="1:13">
      <c r="A1186" s="29">
        <v>31772</v>
      </c>
      <c r="B1186" s="29" t="s">
        <v>547</v>
      </c>
      <c r="C1186" s="29" t="s">
        <v>13</v>
      </c>
      <c r="D1186" s="29">
        <v>33.04</v>
      </c>
      <c r="E1186" s="29" t="s">
        <v>2300</v>
      </c>
      <c r="F1186" s="29" t="s">
        <v>10</v>
      </c>
      <c r="G1186" s="29" t="s">
        <v>2312</v>
      </c>
      <c r="H1186" s="29" t="s">
        <v>2313</v>
      </c>
      <c r="I1186" s="29" t="s">
        <v>2339</v>
      </c>
      <c r="J1186" s="29" t="s">
        <v>2429</v>
      </c>
      <c r="K1186" s="27"/>
      <c r="L1186" s="27"/>
      <c r="M1186" s="27"/>
    </row>
    <row r="1187" spans="1:13">
      <c r="A1187" s="29">
        <v>30128</v>
      </c>
      <c r="B1187" s="29" t="s">
        <v>1450</v>
      </c>
      <c r="C1187" s="29" t="s">
        <v>15</v>
      </c>
      <c r="D1187" s="29">
        <v>45.1</v>
      </c>
      <c r="E1187" s="29" t="s">
        <v>2300</v>
      </c>
      <c r="F1187" s="29" t="s">
        <v>10</v>
      </c>
      <c r="G1187" s="29" t="s">
        <v>2312</v>
      </c>
      <c r="H1187" s="29" t="s">
        <v>2313</v>
      </c>
      <c r="I1187" s="29" t="s">
        <v>2320</v>
      </c>
      <c r="J1187" s="29" t="s">
        <v>2432</v>
      </c>
      <c r="K1187" s="27"/>
      <c r="L1187" s="27"/>
      <c r="M1187" s="27"/>
    </row>
    <row r="1188" spans="1:13">
      <c r="A1188" s="29">
        <v>28868</v>
      </c>
      <c r="B1188" s="29" t="s">
        <v>1554</v>
      </c>
      <c r="C1188" s="29" t="s">
        <v>15</v>
      </c>
      <c r="D1188" s="29">
        <v>50.06</v>
      </c>
      <c r="E1188" s="29" t="s">
        <v>2300</v>
      </c>
      <c r="F1188" s="29" t="s">
        <v>10</v>
      </c>
      <c r="G1188" s="29" t="s">
        <v>2359</v>
      </c>
      <c r="H1188" s="29" t="s">
        <v>2313</v>
      </c>
      <c r="I1188" s="29" t="s">
        <v>2318</v>
      </c>
      <c r="J1188" s="29" t="s">
        <v>2428</v>
      </c>
      <c r="K1188" s="27"/>
      <c r="L1188" s="27"/>
      <c r="M1188" s="27"/>
    </row>
    <row r="1189" spans="1:13">
      <c r="A1189" s="29">
        <v>29086</v>
      </c>
      <c r="B1189" s="29" t="s">
        <v>1535</v>
      </c>
      <c r="C1189" s="29" t="s">
        <v>15</v>
      </c>
      <c r="D1189" s="29">
        <v>54.02</v>
      </c>
      <c r="E1189" s="29" t="s">
        <v>2300</v>
      </c>
      <c r="F1189" s="29" t="s">
        <v>10</v>
      </c>
      <c r="G1189" s="29" t="s">
        <v>2312</v>
      </c>
      <c r="H1189" s="29" t="s">
        <v>2313</v>
      </c>
      <c r="I1189" s="29" t="s">
        <v>2325</v>
      </c>
      <c r="J1189" s="29" t="s">
        <v>2434</v>
      </c>
      <c r="K1189" s="27"/>
      <c r="L1189" s="27"/>
      <c r="M1189" s="27"/>
    </row>
    <row r="1190" spans="1:13">
      <c r="A1190" s="29">
        <v>29323</v>
      </c>
      <c r="B1190" s="29" t="s">
        <v>1517</v>
      </c>
      <c r="C1190" s="29" t="s">
        <v>15</v>
      </c>
      <c r="D1190" s="29">
        <v>54.04</v>
      </c>
      <c r="E1190" s="29" t="s">
        <v>2300</v>
      </c>
      <c r="F1190" s="29" t="s">
        <v>10</v>
      </c>
      <c r="G1190" s="29" t="s">
        <v>2312</v>
      </c>
      <c r="H1190" s="29" t="s">
        <v>2313</v>
      </c>
      <c r="I1190" s="29" t="s">
        <v>2336</v>
      </c>
      <c r="J1190" s="29" t="s">
        <v>2433</v>
      </c>
      <c r="K1190" s="27"/>
      <c r="L1190" s="27"/>
      <c r="M1190" s="27"/>
    </row>
    <row r="1191" spans="1:13">
      <c r="A1191" s="29">
        <v>28416</v>
      </c>
      <c r="B1191" s="29" t="s">
        <v>1596</v>
      </c>
      <c r="C1191" s="29" t="s">
        <v>15</v>
      </c>
      <c r="D1191" s="29">
        <v>61.11</v>
      </c>
      <c r="E1191" s="29" t="s">
        <v>2300</v>
      </c>
      <c r="F1191" s="29" t="s">
        <v>10</v>
      </c>
      <c r="G1191" s="29" t="s">
        <v>2312</v>
      </c>
      <c r="H1191" s="29" t="s">
        <v>2313</v>
      </c>
      <c r="I1191" s="29" t="s">
        <v>2351</v>
      </c>
      <c r="J1191" s="29" t="s">
        <v>2442</v>
      </c>
      <c r="K1191" s="27"/>
      <c r="L1191" s="27"/>
      <c r="M1191" s="27"/>
    </row>
    <row r="1192" spans="1:13">
      <c r="A1192" s="29">
        <v>23638</v>
      </c>
      <c r="B1192" s="29" t="s">
        <v>1012</v>
      </c>
      <c r="C1192" s="29" t="s">
        <v>13</v>
      </c>
      <c r="D1192" s="29">
        <v>59.01</v>
      </c>
      <c r="E1192" s="29" t="s">
        <v>2300</v>
      </c>
      <c r="F1192" s="29" t="s">
        <v>10</v>
      </c>
      <c r="G1192" s="29" t="s">
        <v>2312</v>
      </c>
      <c r="H1192" s="29" t="s">
        <v>2313</v>
      </c>
      <c r="I1192" s="29" t="s">
        <v>2352</v>
      </c>
      <c r="J1192" s="29" t="s">
        <v>2440</v>
      </c>
      <c r="K1192" s="27"/>
      <c r="L1192" s="27"/>
      <c r="M1192" s="27"/>
    </row>
    <row r="1193" spans="1:13">
      <c r="A1193" s="29">
        <v>23570</v>
      </c>
      <c r="B1193" s="29" t="s">
        <v>1862</v>
      </c>
      <c r="C1193" s="29" t="s">
        <v>15</v>
      </c>
      <c r="D1193" s="29">
        <v>54.06</v>
      </c>
      <c r="E1193" s="29" t="s">
        <v>2300</v>
      </c>
      <c r="F1193" s="29" t="s">
        <v>10</v>
      </c>
      <c r="G1193" s="29" t="s">
        <v>2312</v>
      </c>
      <c r="H1193" s="29" t="s">
        <v>2313</v>
      </c>
      <c r="I1193" s="29" t="s">
        <v>2340</v>
      </c>
      <c r="J1193" s="29" t="s">
        <v>2426</v>
      </c>
      <c r="K1193" s="27"/>
      <c r="L1193" s="27"/>
      <c r="M1193" s="27"/>
    </row>
    <row r="1194" spans="1:13">
      <c r="A1194" s="29">
        <v>29911</v>
      </c>
      <c r="B1194" s="29" t="s">
        <v>697</v>
      </c>
      <c r="C1194" s="29" t="s">
        <v>13</v>
      </c>
      <c r="D1194" s="29">
        <v>42.05</v>
      </c>
      <c r="E1194" s="29" t="s">
        <v>2300</v>
      </c>
      <c r="F1194" s="29" t="s">
        <v>10</v>
      </c>
      <c r="G1194" s="29" t="s">
        <v>2312</v>
      </c>
      <c r="H1194" s="29" t="s">
        <v>2313</v>
      </c>
      <c r="I1194" s="29" t="s">
        <v>2350</v>
      </c>
      <c r="J1194" s="29" t="s">
        <v>2441</v>
      </c>
      <c r="K1194" s="27"/>
      <c r="L1194" s="27"/>
      <c r="M1194" s="27"/>
    </row>
    <row r="1195" spans="1:13">
      <c r="A1195" s="29">
        <v>27418</v>
      </c>
      <c r="B1195" s="29" t="s">
        <v>878</v>
      </c>
      <c r="C1195" s="29" t="s">
        <v>13</v>
      </c>
      <c r="D1195" s="29">
        <v>49.06</v>
      </c>
      <c r="E1195" s="29" t="s">
        <v>2300</v>
      </c>
      <c r="F1195" s="29" t="s">
        <v>10</v>
      </c>
      <c r="G1195" s="29" t="s">
        <v>2312</v>
      </c>
      <c r="H1195" s="29" t="s">
        <v>2313</v>
      </c>
      <c r="I1195" s="29" t="s">
        <v>2343</v>
      </c>
      <c r="J1195" s="29" t="s">
        <v>2435</v>
      </c>
      <c r="K1195" s="27"/>
      <c r="L1195" s="27"/>
      <c r="M1195" s="27"/>
    </row>
    <row r="1196" spans="1:13">
      <c r="A1196" s="29">
        <v>31073</v>
      </c>
      <c r="B1196" s="29" t="s">
        <v>1334</v>
      </c>
      <c r="C1196" s="29" t="s">
        <v>15</v>
      </c>
      <c r="D1196" s="29">
        <v>45.03</v>
      </c>
      <c r="E1196" s="29" t="s">
        <v>2300</v>
      </c>
      <c r="F1196" s="29" t="s">
        <v>10</v>
      </c>
      <c r="G1196" s="29" t="s">
        <v>2312</v>
      </c>
      <c r="H1196" s="29" t="s">
        <v>2313</v>
      </c>
      <c r="I1196" s="29" t="s">
        <v>2336</v>
      </c>
      <c r="J1196" s="29" t="s">
        <v>2433</v>
      </c>
      <c r="K1196" s="27"/>
      <c r="L1196" s="27"/>
      <c r="M1196" s="27"/>
    </row>
    <row r="1197" spans="1:13">
      <c r="A1197" s="29">
        <v>26646</v>
      </c>
      <c r="B1197" s="29" t="s">
        <v>1040</v>
      </c>
      <c r="C1197" s="29" t="s">
        <v>13</v>
      </c>
      <c r="D1197" s="29">
        <v>75.09</v>
      </c>
      <c r="E1197" s="29" t="s">
        <v>2300</v>
      </c>
      <c r="F1197" s="29" t="s">
        <v>10</v>
      </c>
      <c r="G1197" s="29" t="s">
        <v>2312</v>
      </c>
      <c r="H1197" s="29" t="s">
        <v>2313</v>
      </c>
      <c r="I1197" s="29" t="s">
        <v>2320</v>
      </c>
      <c r="J1197" s="29" t="s">
        <v>2432</v>
      </c>
      <c r="K1197" s="27"/>
      <c r="L1197" s="27"/>
      <c r="M1197" s="27"/>
    </row>
    <row r="1198" spans="1:13">
      <c r="A1198" s="29">
        <v>31087</v>
      </c>
      <c r="B1198" s="29" t="s">
        <v>1339</v>
      </c>
      <c r="C1198" s="29" t="s">
        <v>15</v>
      </c>
      <c r="D1198" s="29">
        <v>37.04</v>
      </c>
      <c r="E1198" s="29" t="s">
        <v>2300</v>
      </c>
      <c r="F1198" s="29" t="s">
        <v>10</v>
      </c>
      <c r="G1198" s="29" t="s">
        <v>2342</v>
      </c>
      <c r="H1198" s="29" t="s">
        <v>2313</v>
      </c>
      <c r="I1198" s="29" t="s">
        <v>2318</v>
      </c>
      <c r="J1198" s="29" t="s">
        <v>2428</v>
      </c>
      <c r="K1198" s="27"/>
      <c r="L1198" s="27"/>
      <c r="M1198" s="27"/>
    </row>
    <row r="1199" spans="1:13">
      <c r="A1199" s="29">
        <v>27488</v>
      </c>
      <c r="B1199" s="29" t="s">
        <v>1684</v>
      </c>
      <c r="C1199" s="29" t="s">
        <v>15</v>
      </c>
      <c r="D1199" s="29">
        <v>54.01</v>
      </c>
      <c r="E1199" s="29" t="s">
        <v>2300</v>
      </c>
      <c r="F1199" s="29" t="s">
        <v>10</v>
      </c>
      <c r="G1199" s="29" t="s">
        <v>2312</v>
      </c>
      <c r="H1199" s="29" t="s">
        <v>2313</v>
      </c>
      <c r="I1199" s="29" t="s">
        <v>2336</v>
      </c>
      <c r="J1199" s="29" t="s">
        <v>2433</v>
      </c>
      <c r="K1199" s="27"/>
      <c r="L1199" s="27"/>
      <c r="M1199" s="27"/>
    </row>
    <row r="1200" spans="1:13">
      <c r="A1200" s="29">
        <v>21879</v>
      </c>
      <c r="B1200" s="29" t="s">
        <v>2027</v>
      </c>
      <c r="C1200" s="29" t="s">
        <v>15</v>
      </c>
      <c r="D1200" s="29">
        <v>57.04</v>
      </c>
      <c r="E1200" s="29" t="s">
        <v>2300</v>
      </c>
      <c r="F1200" s="29" t="s">
        <v>10</v>
      </c>
      <c r="G1200" s="29" t="s">
        <v>2312</v>
      </c>
      <c r="H1200" s="29" t="s">
        <v>2313</v>
      </c>
      <c r="I1200" s="29" t="s">
        <v>2325</v>
      </c>
      <c r="J1200" s="29" t="s">
        <v>2434</v>
      </c>
      <c r="K1200" s="27"/>
      <c r="L1200" s="27"/>
      <c r="M1200" s="27"/>
    </row>
    <row r="1201" spans="1:13">
      <c r="A1201" s="29">
        <v>22787</v>
      </c>
      <c r="B1201" s="29" t="s">
        <v>1060</v>
      </c>
      <c r="C1201" s="29" t="s">
        <v>13</v>
      </c>
      <c r="D1201" s="29">
        <v>66.03</v>
      </c>
      <c r="E1201" s="29" t="s">
        <v>2300</v>
      </c>
      <c r="F1201" s="29" t="s">
        <v>10</v>
      </c>
      <c r="G1201" s="29" t="s">
        <v>2312</v>
      </c>
      <c r="H1201" s="29" t="s">
        <v>2313</v>
      </c>
      <c r="I1201" s="29" t="s">
        <v>2320</v>
      </c>
      <c r="J1201" s="29" t="s">
        <v>2432</v>
      </c>
      <c r="K1201" s="27"/>
      <c r="L1201" s="27"/>
      <c r="M1201" s="27"/>
    </row>
    <row r="1202" spans="1:13">
      <c r="A1202" s="29">
        <v>29256</v>
      </c>
      <c r="B1202" s="29" t="s">
        <v>1515</v>
      </c>
      <c r="C1202" s="29" t="s">
        <v>15</v>
      </c>
      <c r="D1202" s="29">
        <v>52.11</v>
      </c>
      <c r="E1202" s="29" t="s">
        <v>2300</v>
      </c>
      <c r="F1202" s="29" t="s">
        <v>10</v>
      </c>
      <c r="G1202" s="29" t="s">
        <v>2312</v>
      </c>
      <c r="H1202" s="29" t="s">
        <v>2313</v>
      </c>
      <c r="I1202" s="29" t="s">
        <v>2343</v>
      </c>
      <c r="J1202" s="29" t="s">
        <v>2435</v>
      </c>
      <c r="K1202" s="27"/>
      <c r="L1202" s="27"/>
      <c r="M1202" s="27"/>
    </row>
    <row r="1203" spans="1:13">
      <c r="A1203" s="29">
        <v>25956</v>
      </c>
      <c r="B1203" s="29" t="s">
        <v>924</v>
      </c>
      <c r="C1203" s="29" t="s">
        <v>13</v>
      </c>
      <c r="D1203" s="29">
        <v>54.05</v>
      </c>
      <c r="E1203" s="29" t="s">
        <v>2300</v>
      </c>
      <c r="F1203" s="29" t="s">
        <v>10</v>
      </c>
      <c r="G1203" s="29" t="s">
        <v>2312</v>
      </c>
      <c r="H1203" s="29" t="s">
        <v>2313</v>
      </c>
      <c r="I1203" s="29" t="s">
        <v>2316</v>
      </c>
      <c r="J1203" s="29" t="s">
        <v>2425</v>
      </c>
      <c r="K1203" s="27"/>
      <c r="L1203" s="27"/>
      <c r="M1203" s="27"/>
    </row>
    <row r="1204" spans="1:13">
      <c r="A1204" s="29">
        <v>23479</v>
      </c>
      <c r="B1204" s="29" t="s">
        <v>1869</v>
      </c>
      <c r="C1204" s="29" t="s">
        <v>15</v>
      </c>
      <c r="D1204" s="29">
        <v>66.02</v>
      </c>
      <c r="E1204" s="29" t="s">
        <v>2300</v>
      </c>
      <c r="F1204" s="29" t="s">
        <v>10</v>
      </c>
      <c r="G1204" s="29" t="s">
        <v>2312</v>
      </c>
      <c r="H1204" s="29" t="s">
        <v>2313</v>
      </c>
      <c r="I1204" s="29" t="s">
        <v>2320</v>
      </c>
      <c r="J1204" s="29" t="s">
        <v>2432</v>
      </c>
      <c r="K1204" s="27"/>
      <c r="L1204" s="27"/>
      <c r="M1204" s="27"/>
    </row>
    <row r="1205" spans="1:13">
      <c r="A1205" s="29">
        <v>24342</v>
      </c>
      <c r="B1205" s="29" t="s">
        <v>976</v>
      </c>
      <c r="C1205" s="29" t="s">
        <v>13</v>
      </c>
      <c r="D1205" s="29">
        <v>57</v>
      </c>
      <c r="E1205" s="29" t="s">
        <v>2300</v>
      </c>
      <c r="F1205" s="29" t="s">
        <v>10</v>
      </c>
      <c r="G1205" s="29" t="s">
        <v>2312</v>
      </c>
      <c r="H1205" s="29" t="s">
        <v>2313</v>
      </c>
      <c r="I1205" s="29" t="s">
        <v>2343</v>
      </c>
      <c r="J1205" s="29" t="s">
        <v>2435</v>
      </c>
      <c r="K1205" s="27"/>
      <c r="L1205" s="27"/>
      <c r="M1205" s="27"/>
    </row>
    <row r="1206" spans="1:13">
      <c r="A1206" s="29">
        <v>22016</v>
      </c>
      <c r="B1206" s="29" t="s">
        <v>1600</v>
      </c>
      <c r="C1206" s="29" t="s">
        <v>15</v>
      </c>
      <c r="D1206" s="29">
        <v>60.04</v>
      </c>
      <c r="E1206" s="29" t="s">
        <v>2300</v>
      </c>
      <c r="F1206" s="29" t="s">
        <v>10</v>
      </c>
      <c r="G1206" s="29" t="s">
        <v>2312</v>
      </c>
      <c r="H1206" s="29" t="s">
        <v>2313</v>
      </c>
      <c r="I1206" s="29" t="s">
        <v>2343</v>
      </c>
      <c r="J1206" s="29" t="s">
        <v>2435</v>
      </c>
      <c r="K1206" s="27"/>
      <c r="L1206" s="27"/>
      <c r="M1206" s="27"/>
    </row>
    <row r="1207" spans="1:13">
      <c r="A1207" s="29">
        <v>30070</v>
      </c>
      <c r="B1207" s="29" t="s">
        <v>1458</v>
      </c>
      <c r="C1207" s="29" t="s">
        <v>15</v>
      </c>
      <c r="D1207" s="29">
        <v>42</v>
      </c>
      <c r="E1207" s="29" t="s">
        <v>2300</v>
      </c>
      <c r="F1207" s="29" t="s">
        <v>10</v>
      </c>
      <c r="G1207" s="29" t="s">
        <v>2312</v>
      </c>
      <c r="H1207" s="29" t="s">
        <v>2313</v>
      </c>
      <c r="I1207" s="29" t="s">
        <v>2336</v>
      </c>
      <c r="J1207" s="29" t="s">
        <v>2433</v>
      </c>
      <c r="K1207" s="27"/>
      <c r="L1207" s="27"/>
      <c r="M1207" s="27"/>
    </row>
    <row r="1208" spans="1:13">
      <c r="A1208" s="29">
        <v>25735</v>
      </c>
      <c r="B1208" s="29" t="s">
        <v>1752</v>
      </c>
      <c r="C1208" s="29" t="s">
        <v>15</v>
      </c>
      <c r="D1208" s="29">
        <v>75</v>
      </c>
      <c r="E1208" s="29" t="s">
        <v>2300</v>
      </c>
      <c r="F1208" s="29" t="s">
        <v>10</v>
      </c>
      <c r="G1208" s="29" t="s">
        <v>2312</v>
      </c>
      <c r="H1208" s="29" t="s">
        <v>2313</v>
      </c>
      <c r="I1208" s="29" t="s">
        <v>2314</v>
      </c>
      <c r="J1208" s="29" t="s">
        <v>2427</v>
      </c>
      <c r="K1208" s="27"/>
      <c r="L1208" s="27"/>
      <c r="M1208" s="27"/>
    </row>
    <row r="1209" spans="1:13">
      <c r="A1209" s="29">
        <v>28220</v>
      </c>
      <c r="B1209" s="29" t="s">
        <v>778</v>
      </c>
      <c r="C1209" s="29" t="s">
        <v>13</v>
      </c>
      <c r="D1209" s="29">
        <v>42.1</v>
      </c>
      <c r="E1209" s="29" t="s">
        <v>2300</v>
      </c>
      <c r="F1209" s="29" t="s">
        <v>10</v>
      </c>
      <c r="G1209" s="29" t="s">
        <v>2312</v>
      </c>
      <c r="H1209" s="29" t="s">
        <v>2313</v>
      </c>
      <c r="I1209" s="29" t="s">
        <v>2336</v>
      </c>
      <c r="J1209" s="29" t="s">
        <v>2433</v>
      </c>
      <c r="K1209" s="27"/>
      <c r="L1209" s="27"/>
      <c r="M1209" s="27"/>
    </row>
    <row r="1210" spans="1:13">
      <c r="A1210" s="29">
        <v>28965</v>
      </c>
      <c r="B1210" s="29" t="s">
        <v>1352</v>
      </c>
      <c r="C1210" s="29" t="s">
        <v>15</v>
      </c>
      <c r="D1210" s="29">
        <v>39.090000000000003</v>
      </c>
      <c r="E1210" s="29" t="s">
        <v>2300</v>
      </c>
      <c r="F1210" s="29" t="s">
        <v>10</v>
      </c>
      <c r="G1210" s="29" t="s">
        <v>2312</v>
      </c>
      <c r="H1210" s="29" t="s">
        <v>2313</v>
      </c>
      <c r="I1210" s="29" t="s">
        <v>2320</v>
      </c>
      <c r="J1210" s="29" t="s">
        <v>2432</v>
      </c>
      <c r="K1210" s="27"/>
      <c r="L1210" s="27"/>
      <c r="M1210" s="27"/>
    </row>
    <row r="1211" spans="1:13">
      <c r="A1211" s="29">
        <v>32213</v>
      </c>
      <c r="B1211" s="29" t="s">
        <v>484</v>
      </c>
      <c r="C1211" s="29" t="s">
        <v>13</v>
      </c>
      <c r="D1211" s="29">
        <v>41</v>
      </c>
      <c r="E1211" s="29" t="s">
        <v>2300</v>
      </c>
      <c r="F1211" s="29" t="s">
        <v>10</v>
      </c>
      <c r="G1211" s="29" t="s">
        <v>2327</v>
      </c>
      <c r="H1211" s="29" t="s">
        <v>2328</v>
      </c>
      <c r="I1211" s="29" t="s">
        <v>2314</v>
      </c>
      <c r="J1211" s="29" t="s">
        <v>2427</v>
      </c>
      <c r="K1211" s="27"/>
      <c r="L1211" s="27"/>
      <c r="M1211" s="27"/>
    </row>
    <row r="1212" spans="1:13">
      <c r="A1212" s="29">
        <v>28870</v>
      </c>
      <c r="B1212" s="29" t="s">
        <v>781</v>
      </c>
      <c r="C1212" s="29" t="s">
        <v>13</v>
      </c>
      <c r="D1212" s="29">
        <v>57.03</v>
      </c>
      <c r="E1212" s="29" t="s">
        <v>2300</v>
      </c>
      <c r="F1212" s="29" t="s">
        <v>10</v>
      </c>
      <c r="G1212" s="29" t="s">
        <v>2312</v>
      </c>
      <c r="H1212" s="29" t="s">
        <v>2313</v>
      </c>
      <c r="I1212" s="29" t="s">
        <v>2316</v>
      </c>
      <c r="J1212" s="29" t="s">
        <v>2425</v>
      </c>
      <c r="K1212" s="27"/>
      <c r="L1212" s="27"/>
      <c r="M1212" s="27"/>
    </row>
    <row r="1213" spans="1:13">
      <c r="A1213" s="29">
        <v>15981</v>
      </c>
      <c r="B1213" s="29" t="s">
        <v>2135</v>
      </c>
      <c r="C1213" s="29" t="s">
        <v>15</v>
      </c>
      <c r="D1213" s="29">
        <v>71.02</v>
      </c>
      <c r="E1213" s="29" t="s">
        <v>2300</v>
      </c>
      <c r="F1213" s="29" t="s">
        <v>10</v>
      </c>
      <c r="G1213" s="29" t="s">
        <v>2312</v>
      </c>
      <c r="H1213" s="29" t="s">
        <v>2313</v>
      </c>
      <c r="I1213" s="29" t="s">
        <v>2343</v>
      </c>
      <c r="J1213" s="29" t="s">
        <v>2435</v>
      </c>
      <c r="K1213" s="27"/>
      <c r="L1213" s="27"/>
      <c r="M1213" s="27"/>
    </row>
    <row r="1214" spans="1:13">
      <c r="A1214" s="29">
        <v>29632</v>
      </c>
      <c r="B1214" s="29" t="s">
        <v>1493</v>
      </c>
      <c r="C1214" s="29" t="s">
        <v>15</v>
      </c>
      <c r="D1214" s="29">
        <v>67</v>
      </c>
      <c r="E1214" s="29" t="s">
        <v>2300</v>
      </c>
      <c r="F1214" s="29" t="s">
        <v>10</v>
      </c>
      <c r="G1214" s="29" t="s">
        <v>2312</v>
      </c>
      <c r="H1214" s="29" t="s">
        <v>2313</v>
      </c>
      <c r="I1214" s="29" t="s">
        <v>2320</v>
      </c>
      <c r="J1214" s="29" t="s">
        <v>2432</v>
      </c>
      <c r="K1214" s="27"/>
      <c r="L1214" s="27"/>
      <c r="M1214" s="27"/>
    </row>
    <row r="1215" spans="1:13">
      <c r="A1215" s="29">
        <v>24629</v>
      </c>
      <c r="B1215" s="29" t="s">
        <v>965</v>
      </c>
      <c r="C1215" s="29" t="s">
        <v>13</v>
      </c>
      <c r="D1215" s="29">
        <v>66.08</v>
      </c>
      <c r="E1215" s="29" t="s">
        <v>2300</v>
      </c>
      <c r="F1215" s="29" t="s">
        <v>10</v>
      </c>
      <c r="G1215" s="29" t="s">
        <v>2312</v>
      </c>
      <c r="H1215" s="29" t="s">
        <v>2313</v>
      </c>
      <c r="I1215" s="29" t="s">
        <v>2336</v>
      </c>
      <c r="J1215" s="29" t="s">
        <v>2433</v>
      </c>
      <c r="K1215" s="27"/>
      <c r="L1215" s="27"/>
      <c r="M1215" s="27"/>
    </row>
    <row r="1216" spans="1:13">
      <c r="A1216" s="29">
        <v>31624</v>
      </c>
      <c r="B1216" s="29" t="s">
        <v>1285</v>
      </c>
      <c r="C1216" s="29" t="s">
        <v>15</v>
      </c>
      <c r="D1216" s="29">
        <v>40</v>
      </c>
      <c r="E1216" s="29" t="s">
        <v>2300</v>
      </c>
      <c r="F1216" s="29" t="s">
        <v>10</v>
      </c>
      <c r="G1216" s="29" t="s">
        <v>2312</v>
      </c>
      <c r="H1216" s="29" t="s">
        <v>2313</v>
      </c>
      <c r="I1216" s="29" t="s">
        <v>2340</v>
      </c>
      <c r="J1216" s="29" t="s">
        <v>2426</v>
      </c>
      <c r="K1216" s="27"/>
      <c r="L1216" s="27"/>
      <c r="M1216" s="27"/>
    </row>
    <row r="1217" spans="1:13">
      <c r="A1217" s="29">
        <v>22290</v>
      </c>
      <c r="B1217" s="29" t="s">
        <v>2071</v>
      </c>
      <c r="C1217" s="29" t="s">
        <v>15</v>
      </c>
      <c r="D1217" s="29">
        <v>58.08</v>
      </c>
      <c r="E1217" s="29" t="s">
        <v>2300</v>
      </c>
      <c r="F1217" s="29" t="s">
        <v>10</v>
      </c>
      <c r="G1217" s="29" t="s">
        <v>2312</v>
      </c>
      <c r="H1217" s="29" t="s">
        <v>2313</v>
      </c>
      <c r="I1217" s="29" t="s">
        <v>2320</v>
      </c>
      <c r="J1217" s="29" t="s">
        <v>2432</v>
      </c>
      <c r="K1217" s="27"/>
      <c r="L1217" s="27"/>
      <c r="M1217" s="27"/>
    </row>
    <row r="1218" spans="1:13">
      <c r="A1218" s="29">
        <v>16038</v>
      </c>
      <c r="B1218" s="29" t="s">
        <v>1126</v>
      </c>
      <c r="C1218" s="29" t="s">
        <v>13</v>
      </c>
      <c r="D1218" s="29">
        <v>61.09</v>
      </c>
      <c r="E1218" s="29" t="s">
        <v>2300</v>
      </c>
      <c r="F1218" s="29" t="s">
        <v>10</v>
      </c>
      <c r="G1218" s="29" t="s">
        <v>2312</v>
      </c>
      <c r="H1218" s="29" t="s">
        <v>2313</v>
      </c>
      <c r="I1218" s="29" t="s">
        <v>2343</v>
      </c>
      <c r="J1218" s="29" t="s">
        <v>2435</v>
      </c>
      <c r="K1218" s="27"/>
      <c r="L1218" s="27"/>
      <c r="M1218" s="27"/>
    </row>
    <row r="1219" spans="1:13">
      <c r="A1219" s="29">
        <v>16051</v>
      </c>
      <c r="B1219" s="29" t="s">
        <v>2136</v>
      </c>
      <c r="C1219" s="29" t="s">
        <v>15</v>
      </c>
      <c r="D1219" s="29">
        <v>70.010000000000005</v>
      </c>
      <c r="E1219" s="29" t="s">
        <v>2300</v>
      </c>
      <c r="F1219" s="29" t="s">
        <v>10</v>
      </c>
      <c r="G1219" s="29" t="s">
        <v>2342</v>
      </c>
      <c r="H1219" s="29" t="s">
        <v>2313</v>
      </c>
      <c r="I1219" s="29" t="s">
        <v>2343</v>
      </c>
      <c r="J1219" s="29" t="s">
        <v>2435</v>
      </c>
      <c r="K1219" s="27"/>
      <c r="L1219" s="27"/>
      <c r="M1219" s="27"/>
    </row>
    <row r="1220" spans="1:13">
      <c r="A1220" s="29">
        <v>32885</v>
      </c>
      <c r="B1220" s="29" t="s">
        <v>468</v>
      </c>
      <c r="C1220" s="29" t="s">
        <v>13</v>
      </c>
      <c r="D1220" s="29">
        <v>38.1</v>
      </c>
      <c r="E1220" s="29" t="s">
        <v>2300</v>
      </c>
      <c r="F1220" s="29" t="s">
        <v>10</v>
      </c>
      <c r="G1220" s="29" t="s">
        <v>2312</v>
      </c>
      <c r="H1220" s="29" t="s">
        <v>2313</v>
      </c>
      <c r="I1220" s="29" t="s">
        <v>2314</v>
      </c>
      <c r="J1220" s="29" t="s">
        <v>2427</v>
      </c>
      <c r="K1220" s="27"/>
      <c r="L1220" s="27"/>
      <c r="M1220" s="27"/>
    </row>
    <row r="1221" spans="1:13">
      <c r="A1221" s="29">
        <v>23025</v>
      </c>
      <c r="B1221" s="29" t="s">
        <v>1877</v>
      </c>
      <c r="C1221" s="29" t="s">
        <v>15</v>
      </c>
      <c r="D1221" s="29">
        <v>60</v>
      </c>
      <c r="E1221" s="29" t="s">
        <v>2300</v>
      </c>
      <c r="F1221" s="29" t="s">
        <v>10</v>
      </c>
      <c r="G1221" s="29" t="s">
        <v>2312</v>
      </c>
      <c r="H1221" s="29" t="s">
        <v>2313</v>
      </c>
      <c r="I1221" s="29" t="s">
        <v>2314</v>
      </c>
      <c r="J1221" s="29" t="s">
        <v>2427</v>
      </c>
      <c r="K1221" s="27"/>
      <c r="L1221" s="27"/>
      <c r="M1221" s="27"/>
    </row>
    <row r="1222" spans="1:13">
      <c r="A1222" s="29">
        <v>28226</v>
      </c>
      <c r="B1222" s="29" t="s">
        <v>1608</v>
      </c>
      <c r="C1222" s="29" t="s">
        <v>15</v>
      </c>
      <c r="D1222" s="29">
        <v>62.07</v>
      </c>
      <c r="E1222" s="29" t="s">
        <v>2300</v>
      </c>
      <c r="F1222" s="29" t="s">
        <v>10</v>
      </c>
      <c r="G1222" s="29" t="s">
        <v>2345</v>
      </c>
      <c r="H1222" s="29" t="s">
        <v>2328</v>
      </c>
      <c r="I1222" s="29" t="s">
        <v>2318</v>
      </c>
      <c r="J1222" s="29" t="s">
        <v>2428</v>
      </c>
      <c r="K1222" s="27"/>
      <c r="L1222" s="27"/>
      <c r="M1222" s="27"/>
    </row>
    <row r="1223" spans="1:13">
      <c r="A1223" s="29">
        <v>22933</v>
      </c>
      <c r="B1223" s="29" t="s">
        <v>1069</v>
      </c>
      <c r="C1223" s="29" t="s">
        <v>13</v>
      </c>
      <c r="D1223" s="29">
        <v>55.08</v>
      </c>
      <c r="E1223" s="29" t="s">
        <v>2300</v>
      </c>
      <c r="F1223" s="29" t="s">
        <v>10</v>
      </c>
      <c r="G1223" s="29" t="s">
        <v>2312</v>
      </c>
      <c r="H1223" s="29" t="s">
        <v>2313</v>
      </c>
      <c r="I1223" s="29" t="s">
        <v>2350</v>
      </c>
      <c r="J1223" s="29" t="s">
        <v>2441</v>
      </c>
      <c r="K1223" s="27"/>
      <c r="L1223" s="27"/>
      <c r="M1223" s="27"/>
    </row>
    <row r="1224" spans="1:13">
      <c r="A1224" s="29">
        <v>32035</v>
      </c>
      <c r="B1224" s="29" t="s">
        <v>519</v>
      </c>
      <c r="C1224" s="29" t="s">
        <v>13</v>
      </c>
      <c r="D1224" s="29">
        <v>30.02</v>
      </c>
      <c r="E1224" s="29" t="s">
        <v>2300</v>
      </c>
      <c r="F1224" s="29" t="s">
        <v>10</v>
      </c>
      <c r="G1224" s="29" t="s">
        <v>2345</v>
      </c>
      <c r="H1224" s="29" t="s">
        <v>2328</v>
      </c>
      <c r="I1224" s="29" t="s">
        <v>2314</v>
      </c>
      <c r="J1224" s="29" t="s">
        <v>2427</v>
      </c>
      <c r="K1224" s="27"/>
      <c r="L1224" s="27"/>
      <c r="M1224" s="27"/>
    </row>
    <row r="1225" spans="1:13">
      <c r="A1225" s="29">
        <v>29475</v>
      </c>
      <c r="B1225" s="29" t="s">
        <v>718</v>
      </c>
      <c r="C1225" s="29" t="s">
        <v>13</v>
      </c>
      <c r="D1225" s="29">
        <v>40</v>
      </c>
      <c r="E1225" s="29" t="s">
        <v>2300</v>
      </c>
      <c r="F1225" s="29" t="s">
        <v>10</v>
      </c>
      <c r="G1225" s="29" t="s">
        <v>2312</v>
      </c>
      <c r="H1225" s="29" t="s">
        <v>2313</v>
      </c>
      <c r="I1225" s="29" t="s">
        <v>2318</v>
      </c>
      <c r="J1225" s="29" t="s">
        <v>2428</v>
      </c>
      <c r="K1225" s="27"/>
      <c r="L1225" s="27"/>
      <c r="M1225" s="27"/>
    </row>
    <row r="1226" spans="1:13">
      <c r="A1226" s="29">
        <v>28503</v>
      </c>
      <c r="B1226" s="29" t="s">
        <v>1542</v>
      </c>
      <c r="C1226" s="29" t="s">
        <v>15</v>
      </c>
      <c r="D1226" s="29">
        <v>48</v>
      </c>
      <c r="E1226" s="29" t="s">
        <v>2300</v>
      </c>
      <c r="F1226" s="29" t="s">
        <v>10</v>
      </c>
      <c r="G1226" s="29" t="s">
        <v>2345</v>
      </c>
      <c r="H1226" s="29" t="s">
        <v>2328</v>
      </c>
      <c r="I1226" s="29" t="s">
        <v>2381</v>
      </c>
      <c r="J1226" s="29" t="s">
        <v>2433</v>
      </c>
      <c r="K1226" s="27"/>
      <c r="L1226" s="27"/>
      <c r="M1226" s="27"/>
    </row>
    <row r="1227" spans="1:13">
      <c r="A1227" s="29">
        <v>24406</v>
      </c>
      <c r="B1227" s="29" t="s">
        <v>1800</v>
      </c>
      <c r="C1227" s="29" t="s">
        <v>15</v>
      </c>
      <c r="D1227" s="29">
        <v>61.05</v>
      </c>
      <c r="E1227" s="29" t="s">
        <v>2300</v>
      </c>
      <c r="F1227" s="29" t="s">
        <v>10</v>
      </c>
      <c r="G1227" s="29" t="s">
        <v>2345</v>
      </c>
      <c r="H1227" s="29" t="s">
        <v>2328</v>
      </c>
      <c r="I1227" s="29" t="s">
        <v>2316</v>
      </c>
      <c r="J1227" s="29" t="s">
        <v>2425</v>
      </c>
      <c r="K1227" s="27"/>
      <c r="L1227" s="27"/>
      <c r="M1227" s="27"/>
    </row>
    <row r="1228" spans="1:13">
      <c r="A1228" s="29">
        <v>16085</v>
      </c>
      <c r="B1228" s="29" t="s">
        <v>1138</v>
      </c>
      <c r="C1228" s="29" t="s">
        <v>13</v>
      </c>
      <c r="D1228" s="29">
        <v>61.05</v>
      </c>
      <c r="E1228" s="29" t="s">
        <v>2300</v>
      </c>
      <c r="F1228" s="29" t="s">
        <v>10</v>
      </c>
      <c r="G1228" s="29" t="s">
        <v>2312</v>
      </c>
      <c r="H1228" s="29" t="s">
        <v>2313</v>
      </c>
      <c r="I1228" s="29" t="s">
        <v>2351</v>
      </c>
      <c r="J1228" s="29" t="s">
        <v>2442</v>
      </c>
      <c r="K1228" s="27"/>
      <c r="L1228" s="27"/>
      <c r="M1228" s="27"/>
    </row>
    <row r="1229" spans="1:13">
      <c r="A1229" s="29">
        <v>22846</v>
      </c>
      <c r="B1229" s="29" t="s">
        <v>1061</v>
      </c>
      <c r="C1229" s="29" t="s">
        <v>13</v>
      </c>
      <c r="D1229" s="29">
        <v>71.010000000000005</v>
      </c>
      <c r="E1229" s="29" t="s">
        <v>2300</v>
      </c>
      <c r="F1229" s="29" t="s">
        <v>10</v>
      </c>
      <c r="G1229" s="29" t="s">
        <v>2345</v>
      </c>
      <c r="H1229" s="29" t="s">
        <v>2328</v>
      </c>
      <c r="I1229" s="29" t="s">
        <v>2316</v>
      </c>
      <c r="J1229" s="29" t="s">
        <v>2425</v>
      </c>
      <c r="K1229" s="27"/>
      <c r="L1229" s="27"/>
      <c r="M1229" s="27"/>
    </row>
    <row r="1230" spans="1:13">
      <c r="A1230" s="29">
        <v>16106</v>
      </c>
      <c r="B1230" s="29" t="s">
        <v>1134</v>
      </c>
      <c r="C1230" s="29" t="s">
        <v>13</v>
      </c>
      <c r="D1230" s="29">
        <v>60.02</v>
      </c>
      <c r="E1230" s="29" t="s">
        <v>2300</v>
      </c>
      <c r="F1230" s="29" t="s">
        <v>10</v>
      </c>
      <c r="G1230" s="29" t="s">
        <v>2312</v>
      </c>
      <c r="H1230" s="29" t="s">
        <v>2313</v>
      </c>
      <c r="I1230" s="29" t="s">
        <v>2351</v>
      </c>
      <c r="J1230" s="29" t="s">
        <v>2442</v>
      </c>
      <c r="K1230" s="27"/>
      <c r="L1230" s="27"/>
      <c r="M1230" s="27"/>
    </row>
    <row r="1231" spans="1:13">
      <c r="A1231" s="29">
        <v>21316</v>
      </c>
      <c r="B1231" s="29" t="s">
        <v>2074</v>
      </c>
      <c r="C1231" s="29" t="s">
        <v>15</v>
      </c>
      <c r="D1231" s="29">
        <v>62.07</v>
      </c>
      <c r="E1231" s="29" t="s">
        <v>2300</v>
      </c>
      <c r="F1231" s="29" t="s">
        <v>10</v>
      </c>
      <c r="G1231" s="29" t="s">
        <v>2312</v>
      </c>
      <c r="H1231" s="29" t="s">
        <v>2313</v>
      </c>
      <c r="I1231" s="29" t="s">
        <v>2325</v>
      </c>
      <c r="J1231" s="29" t="s">
        <v>2434</v>
      </c>
      <c r="K1231" s="27"/>
      <c r="L1231" s="27"/>
      <c r="M1231" s="27"/>
    </row>
    <row r="1232" spans="1:13">
      <c r="A1232" s="29">
        <v>26005</v>
      </c>
      <c r="B1232" s="29" t="s">
        <v>925</v>
      </c>
      <c r="C1232" s="29" t="s">
        <v>13</v>
      </c>
      <c r="D1232" s="29">
        <v>54.07</v>
      </c>
      <c r="E1232" s="29" t="s">
        <v>2300</v>
      </c>
      <c r="F1232" s="29" t="s">
        <v>10</v>
      </c>
      <c r="G1232" s="29" t="s">
        <v>2359</v>
      </c>
      <c r="H1232" s="29" t="s">
        <v>2313</v>
      </c>
      <c r="I1232" s="29" t="s">
        <v>2336</v>
      </c>
      <c r="J1232" s="29" t="s">
        <v>2433</v>
      </c>
      <c r="K1232" s="27"/>
      <c r="L1232" s="27"/>
      <c r="M1232" s="27"/>
    </row>
    <row r="1233" spans="1:13">
      <c r="A1233" s="29">
        <v>24166</v>
      </c>
      <c r="B1233" s="29" t="s">
        <v>1824</v>
      </c>
      <c r="C1233" s="29" t="s">
        <v>15</v>
      </c>
      <c r="D1233" s="29">
        <v>59.02</v>
      </c>
      <c r="E1233" s="29" t="s">
        <v>2300</v>
      </c>
      <c r="F1233" s="29" t="s">
        <v>10</v>
      </c>
      <c r="G1233" s="29" t="s">
        <v>2312</v>
      </c>
      <c r="H1233" s="29" t="s">
        <v>2313</v>
      </c>
      <c r="I1233" s="29" t="s">
        <v>2318</v>
      </c>
      <c r="J1233" s="29" t="s">
        <v>2428</v>
      </c>
      <c r="K1233" s="27"/>
      <c r="L1233" s="27"/>
      <c r="M1233" s="27"/>
    </row>
    <row r="1234" spans="1:13">
      <c r="A1234" s="29">
        <v>16140</v>
      </c>
      <c r="B1234" s="29" t="s">
        <v>1170</v>
      </c>
      <c r="C1234" s="29" t="s">
        <v>13</v>
      </c>
      <c r="D1234" s="29">
        <v>67.02</v>
      </c>
      <c r="E1234" s="29" t="s">
        <v>2300</v>
      </c>
      <c r="F1234" s="29" t="s">
        <v>10</v>
      </c>
      <c r="G1234" s="29" t="s">
        <v>2312</v>
      </c>
      <c r="H1234" s="29" t="s">
        <v>2313</v>
      </c>
      <c r="I1234" s="29" t="s">
        <v>2320</v>
      </c>
      <c r="J1234" s="29" t="s">
        <v>2432</v>
      </c>
      <c r="K1234" s="27"/>
      <c r="L1234" s="27"/>
      <c r="M1234" s="27"/>
    </row>
    <row r="1235" spans="1:13">
      <c r="A1235" s="29">
        <v>25960</v>
      </c>
      <c r="B1235" s="29" t="s">
        <v>1215</v>
      </c>
      <c r="C1235" s="29" t="s">
        <v>15</v>
      </c>
      <c r="D1235" s="29">
        <v>68.06</v>
      </c>
      <c r="E1235" s="29" t="s">
        <v>2300</v>
      </c>
      <c r="F1235" s="29" t="s">
        <v>10</v>
      </c>
      <c r="G1235" s="29" t="s">
        <v>2312</v>
      </c>
      <c r="H1235" s="29" t="s">
        <v>2313</v>
      </c>
      <c r="I1235" s="29" t="s">
        <v>2314</v>
      </c>
      <c r="J1235" s="29" t="s">
        <v>2427</v>
      </c>
      <c r="K1235" s="27"/>
      <c r="L1235" s="27"/>
      <c r="M1235" s="27"/>
    </row>
    <row r="1236" spans="1:13">
      <c r="A1236" s="29">
        <v>23259</v>
      </c>
      <c r="B1236" s="29" t="s">
        <v>1025</v>
      </c>
      <c r="C1236" s="29" t="s">
        <v>13</v>
      </c>
      <c r="D1236" s="29">
        <v>54.1</v>
      </c>
      <c r="E1236" s="29" t="s">
        <v>2300</v>
      </c>
      <c r="F1236" s="29" t="s">
        <v>10</v>
      </c>
      <c r="G1236" s="29" t="s">
        <v>2312</v>
      </c>
      <c r="H1236" s="29" t="s">
        <v>2313</v>
      </c>
      <c r="I1236" s="29" t="s">
        <v>2320</v>
      </c>
      <c r="J1236" s="29" t="s">
        <v>2432</v>
      </c>
      <c r="K1236" s="27"/>
      <c r="L1236" s="27"/>
      <c r="M1236" s="27"/>
    </row>
    <row r="1237" spans="1:13">
      <c r="A1237" s="29">
        <v>29605</v>
      </c>
      <c r="B1237" s="29" t="s">
        <v>725</v>
      </c>
      <c r="C1237" s="29" t="s">
        <v>13</v>
      </c>
      <c r="D1237" s="29">
        <v>40.090000000000003</v>
      </c>
      <c r="E1237" s="29" t="s">
        <v>2300</v>
      </c>
      <c r="F1237" s="29" t="s">
        <v>10</v>
      </c>
      <c r="G1237" s="29" t="s">
        <v>2338</v>
      </c>
      <c r="H1237" s="29" t="s">
        <v>2313</v>
      </c>
      <c r="I1237" s="29" t="s">
        <v>2370</v>
      </c>
      <c r="J1237" s="29" t="s">
        <v>2426</v>
      </c>
      <c r="K1237" s="27"/>
      <c r="L1237" s="27"/>
      <c r="M1237" s="27"/>
    </row>
    <row r="1238" spans="1:13">
      <c r="A1238" s="29">
        <v>22031</v>
      </c>
      <c r="B1238" s="29" t="s">
        <v>1993</v>
      </c>
      <c r="C1238" s="29" t="s">
        <v>15</v>
      </c>
      <c r="D1238" s="29">
        <v>57.08</v>
      </c>
      <c r="E1238" s="29" t="s">
        <v>2300</v>
      </c>
      <c r="F1238" s="29" t="s">
        <v>10</v>
      </c>
      <c r="G1238" s="29" t="s">
        <v>2312</v>
      </c>
      <c r="H1238" s="29" t="s">
        <v>2313</v>
      </c>
      <c r="I1238" s="29" t="s">
        <v>2343</v>
      </c>
      <c r="J1238" s="29" t="s">
        <v>2435</v>
      </c>
      <c r="K1238" s="27"/>
      <c r="L1238" s="27"/>
      <c r="M1238" s="27"/>
    </row>
    <row r="1239" spans="1:13">
      <c r="A1239" s="29">
        <v>32335</v>
      </c>
      <c r="B1239" s="29" t="s">
        <v>1237</v>
      </c>
      <c r="C1239" s="29" t="s">
        <v>15</v>
      </c>
      <c r="D1239" s="29">
        <v>41.11</v>
      </c>
      <c r="E1239" s="29" t="s">
        <v>2300</v>
      </c>
      <c r="F1239" s="29" t="s">
        <v>10</v>
      </c>
      <c r="G1239" s="29" t="s">
        <v>2312</v>
      </c>
      <c r="H1239" s="29" t="s">
        <v>2313</v>
      </c>
      <c r="I1239" s="29" t="s">
        <v>2314</v>
      </c>
      <c r="J1239" s="29" t="s">
        <v>2427</v>
      </c>
      <c r="K1239" s="27"/>
      <c r="L1239" s="27"/>
      <c r="M1239" s="27"/>
    </row>
    <row r="1240" spans="1:13">
      <c r="A1240" s="29">
        <v>22916</v>
      </c>
      <c r="B1240" s="29" t="s">
        <v>1931</v>
      </c>
      <c r="C1240" s="29" t="s">
        <v>15</v>
      </c>
      <c r="D1240" s="29">
        <v>55.1</v>
      </c>
      <c r="E1240" s="29" t="s">
        <v>2300</v>
      </c>
      <c r="F1240" s="29" t="s">
        <v>10</v>
      </c>
      <c r="G1240" s="29" t="s">
        <v>2342</v>
      </c>
      <c r="H1240" s="29" t="s">
        <v>2313</v>
      </c>
      <c r="I1240" s="29" t="s">
        <v>2336</v>
      </c>
      <c r="J1240" s="29" t="s">
        <v>2433</v>
      </c>
      <c r="K1240" s="27"/>
      <c r="L1240" s="27"/>
      <c r="M1240" s="27"/>
    </row>
    <row r="1241" spans="1:13">
      <c r="A1241" s="29">
        <v>28189</v>
      </c>
      <c r="B1241" s="29" t="s">
        <v>1550</v>
      </c>
      <c r="C1241" s="29" t="s">
        <v>15</v>
      </c>
      <c r="D1241" s="29">
        <v>48.1</v>
      </c>
      <c r="E1241" s="29" t="s">
        <v>2300</v>
      </c>
      <c r="F1241" s="29" t="s">
        <v>10</v>
      </c>
      <c r="G1241" s="29" t="s">
        <v>2312</v>
      </c>
      <c r="H1241" s="29" t="s">
        <v>2313</v>
      </c>
      <c r="I1241" s="29" t="s">
        <v>2336</v>
      </c>
      <c r="J1241" s="29" t="s">
        <v>2433</v>
      </c>
      <c r="K1241" s="27"/>
      <c r="L1241" s="27"/>
      <c r="M1241" s="27"/>
    </row>
    <row r="1242" spans="1:13">
      <c r="A1242" s="29">
        <v>28613</v>
      </c>
      <c r="B1242" s="29" t="s">
        <v>1562</v>
      </c>
      <c r="C1242" s="29" t="s">
        <v>15</v>
      </c>
      <c r="D1242" s="29">
        <v>53.06</v>
      </c>
      <c r="E1242" s="29" t="s">
        <v>2300</v>
      </c>
      <c r="F1242" s="29" t="s">
        <v>10</v>
      </c>
      <c r="G1242" s="29" t="s">
        <v>2312</v>
      </c>
      <c r="H1242" s="29" t="s">
        <v>2313</v>
      </c>
      <c r="I1242" s="29" t="s">
        <v>2329</v>
      </c>
      <c r="J1242" s="29" t="s">
        <v>2431</v>
      </c>
      <c r="K1242" s="27"/>
      <c r="L1242" s="27"/>
      <c r="M1242" s="27"/>
    </row>
    <row r="1243" spans="1:13">
      <c r="A1243" s="29">
        <v>31412</v>
      </c>
      <c r="B1243" s="29" t="s">
        <v>1308</v>
      </c>
      <c r="C1243" s="29" t="s">
        <v>15</v>
      </c>
      <c r="D1243" s="29">
        <v>39.01</v>
      </c>
      <c r="E1243" s="29" t="s">
        <v>2300</v>
      </c>
      <c r="F1243" s="29" t="s">
        <v>10</v>
      </c>
      <c r="G1243" s="29" t="s">
        <v>2312</v>
      </c>
      <c r="H1243" s="29" t="s">
        <v>2313</v>
      </c>
      <c r="I1243" s="29" t="s">
        <v>2352</v>
      </c>
      <c r="J1243" s="29" t="s">
        <v>2440</v>
      </c>
      <c r="K1243" s="27"/>
      <c r="L1243" s="27"/>
      <c r="M1243" s="27"/>
    </row>
    <row r="1244" spans="1:13">
      <c r="A1244" s="29">
        <v>27572</v>
      </c>
      <c r="B1244" s="29" t="s">
        <v>801</v>
      </c>
      <c r="C1244" s="29" t="s">
        <v>13</v>
      </c>
      <c r="D1244" s="29">
        <v>47</v>
      </c>
      <c r="E1244" s="29" t="s">
        <v>2300</v>
      </c>
      <c r="F1244" s="29" t="s">
        <v>10</v>
      </c>
      <c r="G1244" s="29" t="s">
        <v>2312</v>
      </c>
      <c r="H1244" s="29" t="s">
        <v>2313</v>
      </c>
      <c r="I1244" s="29" t="s">
        <v>2336</v>
      </c>
      <c r="J1244" s="29" t="s">
        <v>2433</v>
      </c>
      <c r="K1244" s="27"/>
      <c r="L1244" s="27"/>
      <c r="M1244" s="27"/>
    </row>
    <row r="1245" spans="1:13">
      <c r="A1245" s="29">
        <v>22817</v>
      </c>
      <c r="B1245" s="29" t="s">
        <v>1953</v>
      </c>
      <c r="C1245" s="29" t="s">
        <v>15</v>
      </c>
      <c r="D1245" s="29">
        <v>57.07</v>
      </c>
      <c r="E1245" s="29" t="s">
        <v>2300</v>
      </c>
      <c r="F1245" s="29" t="s">
        <v>10</v>
      </c>
      <c r="G1245" s="29" t="s">
        <v>2312</v>
      </c>
      <c r="H1245" s="29" t="s">
        <v>2313</v>
      </c>
      <c r="I1245" s="29" t="s">
        <v>2340</v>
      </c>
      <c r="J1245" s="29" t="s">
        <v>2426</v>
      </c>
      <c r="K1245" s="27"/>
      <c r="L1245" s="27"/>
      <c r="M1245" s="27"/>
    </row>
    <row r="1246" spans="1:13">
      <c r="A1246" s="29">
        <v>33343</v>
      </c>
      <c r="B1246" s="29" t="s">
        <v>456</v>
      </c>
      <c r="C1246" s="29" t="s">
        <v>13</v>
      </c>
      <c r="D1246" s="29">
        <v>30</v>
      </c>
      <c r="E1246" s="29" t="s">
        <v>2300</v>
      </c>
      <c r="F1246" s="29" t="s">
        <v>10</v>
      </c>
      <c r="G1246" s="29" t="s">
        <v>2312</v>
      </c>
      <c r="H1246" s="29" t="s">
        <v>2313</v>
      </c>
      <c r="I1246" s="29" t="s">
        <v>2334</v>
      </c>
      <c r="J1246" s="29" t="s">
        <v>2439</v>
      </c>
      <c r="K1246" s="27"/>
      <c r="L1246" s="27"/>
      <c r="M1246" s="27"/>
    </row>
    <row r="1247" spans="1:13">
      <c r="A1247" s="29">
        <v>31103</v>
      </c>
      <c r="B1247" s="29" t="s">
        <v>596</v>
      </c>
      <c r="C1247" s="29" t="s">
        <v>13</v>
      </c>
      <c r="D1247" s="29">
        <v>40.020000000000003</v>
      </c>
      <c r="E1247" s="29" t="s">
        <v>2300</v>
      </c>
      <c r="F1247" s="29" t="s">
        <v>10</v>
      </c>
      <c r="G1247" s="29" t="s">
        <v>2312</v>
      </c>
      <c r="H1247" s="29" t="s">
        <v>2313</v>
      </c>
      <c r="I1247" s="29" t="s">
        <v>2318</v>
      </c>
      <c r="J1247" s="29" t="s">
        <v>2428</v>
      </c>
      <c r="K1247" s="27"/>
      <c r="L1247" s="27"/>
      <c r="M1247" s="27"/>
    </row>
    <row r="1248" spans="1:13">
      <c r="A1248" s="29">
        <v>30779</v>
      </c>
      <c r="B1248" s="29" t="s">
        <v>1373</v>
      </c>
      <c r="C1248" s="29" t="s">
        <v>15</v>
      </c>
      <c r="D1248" s="29">
        <v>37.01</v>
      </c>
      <c r="E1248" s="29" t="s">
        <v>2300</v>
      </c>
      <c r="F1248" s="29" t="s">
        <v>10</v>
      </c>
      <c r="G1248" s="29" t="s">
        <v>2312</v>
      </c>
      <c r="H1248" s="29" t="s">
        <v>2313</v>
      </c>
      <c r="I1248" s="29" t="s">
        <v>2336</v>
      </c>
      <c r="J1248" s="29" t="s">
        <v>2433</v>
      </c>
      <c r="K1248" s="27"/>
      <c r="L1248" s="27"/>
      <c r="M1248" s="27"/>
    </row>
    <row r="1249" spans="1:13">
      <c r="A1249" s="29">
        <v>29199</v>
      </c>
      <c r="B1249" s="29" t="s">
        <v>1525</v>
      </c>
      <c r="C1249" s="29" t="s">
        <v>15</v>
      </c>
      <c r="D1249" s="29">
        <v>71.069999999999993</v>
      </c>
      <c r="E1249" s="29" t="s">
        <v>2300</v>
      </c>
      <c r="F1249" s="29" t="s">
        <v>10</v>
      </c>
      <c r="G1249" s="29" t="s">
        <v>2312</v>
      </c>
      <c r="H1249" s="29" t="s">
        <v>2313</v>
      </c>
      <c r="I1249" s="29" t="s">
        <v>2340</v>
      </c>
      <c r="J1249" s="29" t="s">
        <v>2426</v>
      </c>
      <c r="K1249" s="27"/>
      <c r="L1249" s="27"/>
      <c r="M1249" s="27"/>
    </row>
    <row r="1250" spans="1:13">
      <c r="A1250" s="29">
        <v>28248</v>
      </c>
      <c r="B1250" s="29" t="s">
        <v>701</v>
      </c>
      <c r="C1250" s="29" t="s">
        <v>13</v>
      </c>
      <c r="D1250" s="29">
        <v>60.08</v>
      </c>
      <c r="E1250" s="29" t="s">
        <v>2300</v>
      </c>
      <c r="F1250" s="29" t="s">
        <v>10</v>
      </c>
      <c r="G1250" s="29" t="s">
        <v>2312</v>
      </c>
      <c r="H1250" s="29" t="s">
        <v>2313</v>
      </c>
      <c r="I1250" s="29" t="s">
        <v>2336</v>
      </c>
      <c r="J1250" s="29" t="s">
        <v>2433</v>
      </c>
      <c r="K1250" s="27"/>
      <c r="L1250" s="27"/>
      <c r="M1250" s="27"/>
    </row>
    <row r="1251" spans="1:13">
      <c r="A1251" s="29">
        <v>26399</v>
      </c>
      <c r="B1251" s="29" t="s">
        <v>1737</v>
      </c>
      <c r="C1251" s="29" t="s">
        <v>15</v>
      </c>
      <c r="D1251" s="29">
        <v>56.01</v>
      </c>
      <c r="E1251" s="29" t="s">
        <v>2300</v>
      </c>
      <c r="F1251" s="29" t="s">
        <v>10</v>
      </c>
      <c r="G1251" s="29" t="s">
        <v>2312</v>
      </c>
      <c r="H1251" s="29" t="s">
        <v>2313</v>
      </c>
      <c r="I1251" s="29" t="s">
        <v>2318</v>
      </c>
      <c r="J1251" s="29" t="s">
        <v>2428</v>
      </c>
      <c r="K1251" s="27"/>
      <c r="L1251" s="27"/>
      <c r="M1251" s="27"/>
    </row>
    <row r="1252" spans="1:13">
      <c r="A1252" s="29">
        <v>30562</v>
      </c>
      <c r="B1252" s="29" t="s">
        <v>624</v>
      </c>
      <c r="C1252" s="29" t="s">
        <v>13</v>
      </c>
      <c r="D1252" s="29">
        <v>35.07</v>
      </c>
      <c r="E1252" s="29" t="s">
        <v>2300</v>
      </c>
      <c r="F1252" s="29" t="s">
        <v>10</v>
      </c>
      <c r="G1252" s="29" t="s">
        <v>2312</v>
      </c>
      <c r="H1252" s="29" t="s">
        <v>2313</v>
      </c>
      <c r="I1252" s="29" t="s">
        <v>2339</v>
      </c>
      <c r="J1252" s="29" t="s">
        <v>2429</v>
      </c>
      <c r="K1252" s="27"/>
      <c r="L1252" s="27"/>
      <c r="M1252" s="27"/>
    </row>
    <row r="1253" spans="1:13">
      <c r="A1253" s="29">
        <v>24197</v>
      </c>
      <c r="B1253" s="29" t="s">
        <v>1812</v>
      </c>
      <c r="C1253" s="29" t="s">
        <v>15</v>
      </c>
      <c r="D1253" s="29">
        <v>56.06</v>
      </c>
      <c r="E1253" s="29" t="s">
        <v>2300</v>
      </c>
      <c r="F1253" s="29" t="s">
        <v>10</v>
      </c>
      <c r="G1253" s="29" t="s">
        <v>2312</v>
      </c>
      <c r="H1253" s="29" t="s">
        <v>2313</v>
      </c>
      <c r="I1253" s="29" t="s">
        <v>2320</v>
      </c>
      <c r="J1253" s="29" t="s">
        <v>2432</v>
      </c>
      <c r="K1253" s="27"/>
      <c r="L1253" s="27"/>
      <c r="M1253" s="27"/>
    </row>
    <row r="1254" spans="1:13">
      <c r="A1254" s="29">
        <v>16287</v>
      </c>
      <c r="B1254" s="29" t="s">
        <v>2151</v>
      </c>
      <c r="C1254" s="29" t="s">
        <v>15</v>
      </c>
      <c r="D1254" s="29">
        <v>63.11</v>
      </c>
      <c r="E1254" s="29" t="s">
        <v>2300</v>
      </c>
      <c r="F1254" s="29" t="s">
        <v>10</v>
      </c>
      <c r="G1254" s="29" t="s">
        <v>2312</v>
      </c>
      <c r="H1254" s="29" t="s">
        <v>2313</v>
      </c>
      <c r="I1254" s="29" t="s">
        <v>2320</v>
      </c>
      <c r="J1254" s="29" t="s">
        <v>2432</v>
      </c>
      <c r="K1254" s="27"/>
      <c r="L1254" s="27"/>
      <c r="M1254" s="27"/>
    </row>
    <row r="1255" spans="1:13">
      <c r="A1255" s="29">
        <v>16285</v>
      </c>
      <c r="B1255" s="29" t="s">
        <v>2200</v>
      </c>
      <c r="C1255" s="29" t="s">
        <v>15</v>
      </c>
      <c r="D1255" s="29">
        <v>64.08</v>
      </c>
      <c r="E1255" s="29" t="s">
        <v>2300</v>
      </c>
      <c r="F1255" s="29" t="s">
        <v>10</v>
      </c>
      <c r="G1255" s="29" t="s">
        <v>2312</v>
      </c>
      <c r="H1255" s="29" t="s">
        <v>2313</v>
      </c>
      <c r="I1255" s="29" t="s">
        <v>2314</v>
      </c>
      <c r="J1255" s="29" t="s">
        <v>2427</v>
      </c>
      <c r="K1255" s="27"/>
      <c r="L1255" s="27"/>
      <c r="M1255" s="27"/>
    </row>
    <row r="1256" spans="1:13">
      <c r="A1256" s="29">
        <v>31653</v>
      </c>
      <c r="B1256" s="29" t="s">
        <v>546</v>
      </c>
      <c r="C1256" s="29" t="s">
        <v>13</v>
      </c>
      <c r="D1256" s="29">
        <v>35.090000000000003</v>
      </c>
      <c r="E1256" s="29" t="s">
        <v>2300</v>
      </c>
      <c r="F1256" s="29" t="s">
        <v>10</v>
      </c>
      <c r="G1256" s="29" t="s">
        <v>2312</v>
      </c>
      <c r="H1256" s="29" t="s">
        <v>2313</v>
      </c>
      <c r="I1256" s="29" t="s">
        <v>2346</v>
      </c>
      <c r="J1256" s="29" t="s">
        <v>2463</v>
      </c>
      <c r="K1256" s="27"/>
      <c r="L1256" s="27"/>
      <c r="M1256" s="27"/>
    </row>
    <row r="1257" spans="1:13">
      <c r="A1257" s="29">
        <v>25362</v>
      </c>
      <c r="B1257" s="29" t="s">
        <v>912</v>
      </c>
      <c r="C1257" s="29" t="s">
        <v>13</v>
      </c>
      <c r="D1257" s="29">
        <v>54.08</v>
      </c>
      <c r="E1257" s="29" t="s">
        <v>2300</v>
      </c>
      <c r="F1257" s="29" t="s">
        <v>10</v>
      </c>
      <c r="G1257" s="29" t="s">
        <v>2342</v>
      </c>
      <c r="H1257" s="29" t="s">
        <v>2313</v>
      </c>
      <c r="I1257" s="29" t="s">
        <v>2339</v>
      </c>
      <c r="J1257" s="29" t="s">
        <v>2429</v>
      </c>
      <c r="K1257" s="27"/>
      <c r="L1257" s="27"/>
      <c r="M1257" s="27"/>
    </row>
    <row r="1258" spans="1:13">
      <c r="A1258" s="29">
        <v>29249</v>
      </c>
      <c r="B1258" s="29" t="s">
        <v>753</v>
      </c>
      <c r="C1258" s="29" t="s">
        <v>13</v>
      </c>
      <c r="D1258" s="29">
        <v>52.02</v>
      </c>
      <c r="E1258" s="29" t="s">
        <v>2300</v>
      </c>
      <c r="F1258" s="29" t="s">
        <v>10</v>
      </c>
      <c r="G1258" s="29" t="s">
        <v>2312</v>
      </c>
      <c r="H1258" s="29" t="s">
        <v>2313</v>
      </c>
      <c r="I1258" s="29" t="s">
        <v>2343</v>
      </c>
      <c r="J1258" s="29" t="s">
        <v>2435</v>
      </c>
      <c r="K1258" s="27"/>
      <c r="L1258" s="27"/>
      <c r="M1258" s="27"/>
    </row>
    <row r="1259" spans="1:13">
      <c r="A1259" s="29">
        <v>32870</v>
      </c>
      <c r="B1259" s="29" t="s">
        <v>467</v>
      </c>
      <c r="C1259" s="29" t="s">
        <v>13</v>
      </c>
      <c r="D1259" s="29">
        <v>37.049999999999997</v>
      </c>
      <c r="E1259" s="29" t="s">
        <v>2300</v>
      </c>
      <c r="F1259" s="29" t="s">
        <v>10</v>
      </c>
      <c r="G1259" s="29" t="s">
        <v>2312</v>
      </c>
      <c r="H1259" s="29" t="s">
        <v>2313</v>
      </c>
      <c r="I1259" s="29" t="s">
        <v>2314</v>
      </c>
      <c r="J1259" s="29" t="s">
        <v>2427</v>
      </c>
      <c r="K1259" s="27"/>
      <c r="L1259" s="27"/>
      <c r="M1259" s="27"/>
    </row>
    <row r="1260" spans="1:13">
      <c r="A1260" s="29">
        <v>31510</v>
      </c>
      <c r="B1260" s="29" t="s">
        <v>562</v>
      </c>
      <c r="C1260" s="29" t="s">
        <v>13</v>
      </c>
      <c r="D1260" s="29">
        <v>45.01</v>
      </c>
      <c r="E1260" s="29" t="s">
        <v>2300</v>
      </c>
      <c r="F1260" s="29" t="s">
        <v>10</v>
      </c>
      <c r="G1260" s="29" t="s">
        <v>2312</v>
      </c>
      <c r="H1260" s="29" t="s">
        <v>2313</v>
      </c>
      <c r="I1260" s="29" t="s">
        <v>2346</v>
      </c>
      <c r="J1260" s="29" t="s">
        <v>2446</v>
      </c>
      <c r="K1260" s="27"/>
      <c r="L1260" s="27"/>
      <c r="M1260" s="27"/>
    </row>
    <row r="1261" spans="1:13">
      <c r="A1261" s="29">
        <v>22331</v>
      </c>
      <c r="B1261" s="29" t="s">
        <v>1779</v>
      </c>
      <c r="C1261" s="29" t="s">
        <v>15</v>
      </c>
      <c r="D1261" s="29">
        <v>58</v>
      </c>
      <c r="E1261" s="29" t="s">
        <v>2300</v>
      </c>
      <c r="F1261" s="29" t="s">
        <v>10</v>
      </c>
      <c r="G1261" s="29" t="s">
        <v>2312</v>
      </c>
      <c r="H1261" s="29" t="s">
        <v>2313</v>
      </c>
      <c r="I1261" s="29" t="s">
        <v>2336</v>
      </c>
      <c r="J1261" s="29" t="s">
        <v>2433</v>
      </c>
      <c r="K1261" s="27"/>
      <c r="L1261" s="27"/>
      <c r="M1261" s="27"/>
    </row>
    <row r="1262" spans="1:13">
      <c r="A1262" s="29">
        <v>24178</v>
      </c>
      <c r="B1262" s="29" t="s">
        <v>1826</v>
      </c>
      <c r="C1262" s="29" t="s">
        <v>15</v>
      </c>
      <c r="D1262" s="29">
        <v>55.03</v>
      </c>
      <c r="E1262" s="29" t="s">
        <v>2300</v>
      </c>
      <c r="F1262" s="29" t="s">
        <v>10</v>
      </c>
      <c r="G1262" s="29" t="s">
        <v>2345</v>
      </c>
      <c r="H1262" s="29" t="s">
        <v>2328</v>
      </c>
      <c r="I1262" s="29" t="s">
        <v>2336</v>
      </c>
      <c r="J1262" s="29" t="s">
        <v>2433</v>
      </c>
      <c r="K1262" s="27"/>
      <c r="L1262" s="27"/>
      <c r="M1262" s="27"/>
    </row>
    <row r="1263" spans="1:13">
      <c r="A1263" s="29">
        <v>30161</v>
      </c>
      <c r="B1263" s="29" t="s">
        <v>1393</v>
      </c>
      <c r="C1263" s="29" t="s">
        <v>15</v>
      </c>
      <c r="D1263" s="29">
        <v>48.03</v>
      </c>
      <c r="E1263" s="29" t="s">
        <v>2300</v>
      </c>
      <c r="F1263" s="29" t="s">
        <v>10</v>
      </c>
      <c r="G1263" s="29" t="s">
        <v>2312</v>
      </c>
      <c r="H1263" s="29" t="s">
        <v>2313</v>
      </c>
      <c r="I1263" s="29" t="s">
        <v>2352</v>
      </c>
      <c r="J1263" s="29" t="s">
        <v>2440</v>
      </c>
      <c r="K1263" s="27"/>
      <c r="L1263" s="27"/>
      <c r="M1263" s="27"/>
    </row>
    <row r="1264" spans="1:13">
      <c r="A1264" s="29">
        <v>21690</v>
      </c>
      <c r="B1264" s="29" t="s">
        <v>2051</v>
      </c>
      <c r="C1264" s="29" t="s">
        <v>15</v>
      </c>
      <c r="D1264" s="29">
        <v>57.02</v>
      </c>
      <c r="E1264" s="29" t="s">
        <v>2300</v>
      </c>
      <c r="F1264" s="29" t="s">
        <v>10</v>
      </c>
      <c r="G1264" s="29" t="s">
        <v>2312</v>
      </c>
      <c r="H1264" s="29" t="s">
        <v>2313</v>
      </c>
      <c r="I1264" s="29" t="s">
        <v>2352</v>
      </c>
      <c r="J1264" s="29" t="s">
        <v>2440</v>
      </c>
      <c r="K1264" s="27"/>
      <c r="L1264" s="27"/>
      <c r="M1264" s="27"/>
    </row>
    <row r="1265" spans="1:13">
      <c r="A1265" s="29">
        <v>23447</v>
      </c>
      <c r="B1265" s="29" t="s">
        <v>1900</v>
      </c>
      <c r="C1265" s="29" t="s">
        <v>15</v>
      </c>
      <c r="D1265" s="29">
        <v>63.11</v>
      </c>
      <c r="E1265" s="29" t="s">
        <v>2300</v>
      </c>
      <c r="F1265" s="29" t="s">
        <v>10</v>
      </c>
      <c r="G1265" s="29" t="s">
        <v>2345</v>
      </c>
      <c r="H1265" s="29" t="s">
        <v>2328</v>
      </c>
      <c r="I1265" s="29" t="s">
        <v>2340</v>
      </c>
      <c r="J1265" s="29" t="s">
        <v>2426</v>
      </c>
      <c r="K1265" s="27"/>
      <c r="L1265" s="27"/>
      <c r="M1265" s="27"/>
    </row>
    <row r="1266" spans="1:13">
      <c r="A1266" s="29">
        <v>26580</v>
      </c>
      <c r="B1266" s="29" t="s">
        <v>897</v>
      </c>
      <c r="C1266" s="29" t="s">
        <v>13</v>
      </c>
      <c r="D1266" s="29">
        <v>52.09</v>
      </c>
      <c r="E1266" s="29" t="s">
        <v>2300</v>
      </c>
      <c r="F1266" s="29" t="s">
        <v>10</v>
      </c>
      <c r="G1266" s="29" t="s">
        <v>2342</v>
      </c>
      <c r="H1266" s="29" t="s">
        <v>2313</v>
      </c>
      <c r="I1266" s="29" t="s">
        <v>2318</v>
      </c>
      <c r="J1266" s="29" t="s">
        <v>2428</v>
      </c>
      <c r="K1266" s="27"/>
      <c r="L1266" s="27"/>
      <c r="M1266" s="27"/>
    </row>
    <row r="1267" spans="1:13">
      <c r="A1267" s="29">
        <v>16338</v>
      </c>
      <c r="B1267" s="29" t="s">
        <v>1143</v>
      </c>
      <c r="C1267" s="29" t="s">
        <v>13</v>
      </c>
      <c r="D1267" s="29">
        <v>60.02</v>
      </c>
      <c r="E1267" s="29" t="s">
        <v>2300</v>
      </c>
      <c r="F1267" s="29" t="s">
        <v>10</v>
      </c>
      <c r="G1267" s="29" t="s">
        <v>2312</v>
      </c>
      <c r="H1267" s="29" t="s">
        <v>2313</v>
      </c>
      <c r="I1267" s="29" t="s">
        <v>2340</v>
      </c>
      <c r="J1267" s="29" t="s">
        <v>2426</v>
      </c>
      <c r="K1267" s="27"/>
      <c r="L1267" s="27"/>
      <c r="M1267" s="27"/>
    </row>
    <row r="1268" spans="1:13">
      <c r="A1268" s="29">
        <v>16347</v>
      </c>
      <c r="B1268" s="29" t="s">
        <v>1109</v>
      </c>
      <c r="C1268" s="29" t="s">
        <v>13</v>
      </c>
      <c r="D1268" s="29">
        <v>59</v>
      </c>
      <c r="E1268" s="29" t="s">
        <v>2300</v>
      </c>
      <c r="F1268" s="29" t="s">
        <v>10</v>
      </c>
      <c r="G1268" s="29" t="s">
        <v>2342</v>
      </c>
      <c r="H1268" s="29" t="s">
        <v>2313</v>
      </c>
      <c r="I1268" s="29" t="s">
        <v>2373</v>
      </c>
      <c r="J1268" s="29" t="s">
        <v>2449</v>
      </c>
      <c r="K1268" s="27"/>
      <c r="L1268" s="27"/>
      <c r="M1268" s="27"/>
    </row>
    <row r="1269" spans="1:13">
      <c r="A1269" s="29">
        <v>16339</v>
      </c>
      <c r="B1269" s="29" t="s">
        <v>2137</v>
      </c>
      <c r="C1269" s="29" t="s">
        <v>15</v>
      </c>
      <c r="D1269" s="29">
        <v>58</v>
      </c>
      <c r="E1269" s="29" t="s">
        <v>2300</v>
      </c>
      <c r="F1269" s="29" t="s">
        <v>10</v>
      </c>
      <c r="G1269" s="29" t="s">
        <v>2312</v>
      </c>
      <c r="H1269" s="29" t="s">
        <v>2313</v>
      </c>
      <c r="I1269" s="29" t="s">
        <v>2400</v>
      </c>
      <c r="J1269" s="29" t="s">
        <v>2464</v>
      </c>
      <c r="K1269" s="27"/>
      <c r="L1269" s="27"/>
      <c r="M1269" s="27"/>
    </row>
    <row r="1270" spans="1:13">
      <c r="A1270" s="29">
        <v>24076</v>
      </c>
      <c r="B1270" s="29" t="s">
        <v>891</v>
      </c>
      <c r="C1270" s="29" t="s">
        <v>13</v>
      </c>
      <c r="D1270" s="29">
        <v>52</v>
      </c>
      <c r="E1270" s="29" t="s">
        <v>2300</v>
      </c>
      <c r="F1270" s="29" t="s">
        <v>10</v>
      </c>
      <c r="G1270" s="29" t="s">
        <v>2312</v>
      </c>
      <c r="H1270" s="29" t="s">
        <v>2313</v>
      </c>
      <c r="I1270" s="29" t="s">
        <v>2350</v>
      </c>
      <c r="J1270" s="29" t="s">
        <v>2441</v>
      </c>
      <c r="K1270" s="27"/>
      <c r="L1270" s="27"/>
      <c r="M1270" s="27"/>
    </row>
    <row r="1271" spans="1:13">
      <c r="A1271" s="29">
        <v>31886</v>
      </c>
      <c r="B1271" s="29" t="s">
        <v>539</v>
      </c>
      <c r="C1271" s="29" t="s">
        <v>13</v>
      </c>
      <c r="D1271" s="29">
        <v>41.1</v>
      </c>
      <c r="E1271" s="29" t="s">
        <v>2300</v>
      </c>
      <c r="F1271" s="29" t="s">
        <v>10</v>
      </c>
      <c r="G1271" s="29" t="s">
        <v>2327</v>
      </c>
      <c r="H1271" s="29" t="s">
        <v>2328</v>
      </c>
      <c r="I1271" s="29" t="s">
        <v>2314</v>
      </c>
      <c r="J1271" s="29" t="s">
        <v>2427</v>
      </c>
      <c r="K1271" s="27"/>
      <c r="L1271" s="27"/>
      <c r="M1271" s="27"/>
    </row>
    <row r="1272" spans="1:13">
      <c r="A1272" s="29">
        <v>16341</v>
      </c>
      <c r="B1272" s="29" t="s">
        <v>2160</v>
      </c>
      <c r="C1272" s="29" t="s">
        <v>15</v>
      </c>
      <c r="D1272" s="29">
        <v>60.03</v>
      </c>
      <c r="E1272" s="29" t="s">
        <v>2300</v>
      </c>
      <c r="F1272" s="29" t="s">
        <v>10</v>
      </c>
      <c r="G1272" s="29" t="s">
        <v>2312</v>
      </c>
      <c r="H1272" s="29" t="s">
        <v>2313</v>
      </c>
      <c r="I1272" s="29" t="s">
        <v>2388</v>
      </c>
      <c r="J1272" s="29" t="s">
        <v>2436</v>
      </c>
      <c r="K1272" s="27"/>
      <c r="L1272" s="27"/>
      <c r="M1272" s="27"/>
    </row>
    <row r="1273" spans="1:13">
      <c r="A1273" s="29">
        <v>21858</v>
      </c>
      <c r="B1273" s="29" t="s">
        <v>1089</v>
      </c>
      <c r="C1273" s="29" t="s">
        <v>13</v>
      </c>
      <c r="D1273" s="29">
        <v>57</v>
      </c>
      <c r="E1273" s="29" t="s">
        <v>2300</v>
      </c>
      <c r="F1273" s="29" t="s">
        <v>10</v>
      </c>
      <c r="G1273" s="29" t="s">
        <v>2345</v>
      </c>
      <c r="H1273" s="29" t="s">
        <v>2328</v>
      </c>
      <c r="I1273" s="29" t="s">
        <v>2363</v>
      </c>
      <c r="J1273" s="29" t="s">
        <v>2435</v>
      </c>
      <c r="K1273" s="27"/>
      <c r="L1273" s="27"/>
      <c r="M1273" s="27"/>
    </row>
    <row r="1274" spans="1:13">
      <c r="A1274" s="29">
        <v>22045</v>
      </c>
      <c r="B1274" s="29" t="s">
        <v>1275</v>
      </c>
      <c r="C1274" s="29" t="s">
        <v>15</v>
      </c>
      <c r="D1274" s="29">
        <v>63.02</v>
      </c>
      <c r="E1274" s="29" t="s">
        <v>2300</v>
      </c>
      <c r="F1274" s="29" t="s">
        <v>10</v>
      </c>
      <c r="G1274" s="29" t="s">
        <v>2312</v>
      </c>
      <c r="H1274" s="29" t="s">
        <v>2313</v>
      </c>
      <c r="I1274" s="29" t="s">
        <v>2346</v>
      </c>
      <c r="J1274" s="29" t="s">
        <v>2446</v>
      </c>
      <c r="K1274" s="27"/>
      <c r="L1274" s="27"/>
      <c r="M1274" s="27"/>
    </row>
    <row r="1275" spans="1:13">
      <c r="A1275" s="29">
        <v>16342</v>
      </c>
      <c r="B1275" s="29" t="s">
        <v>2168</v>
      </c>
      <c r="C1275" s="29" t="s">
        <v>15</v>
      </c>
      <c r="D1275" s="29">
        <v>59.1</v>
      </c>
      <c r="E1275" s="29" t="s">
        <v>2300</v>
      </c>
      <c r="F1275" s="29" t="s">
        <v>10</v>
      </c>
      <c r="G1275" s="29" t="s">
        <v>2312</v>
      </c>
      <c r="H1275" s="29" t="s">
        <v>2313</v>
      </c>
      <c r="I1275" s="29" t="s">
        <v>2320</v>
      </c>
      <c r="J1275" s="29" t="s">
        <v>2432</v>
      </c>
      <c r="K1275" s="27"/>
      <c r="L1275" s="27"/>
      <c r="M1275" s="27"/>
    </row>
    <row r="1276" spans="1:13">
      <c r="A1276" s="29">
        <v>29862</v>
      </c>
      <c r="B1276" s="29" t="s">
        <v>704</v>
      </c>
      <c r="C1276" s="29" t="s">
        <v>13</v>
      </c>
      <c r="D1276" s="29">
        <v>48.1</v>
      </c>
      <c r="E1276" s="29" t="s">
        <v>2300</v>
      </c>
      <c r="F1276" s="29" t="s">
        <v>10</v>
      </c>
      <c r="G1276" s="29" t="s">
        <v>2312</v>
      </c>
      <c r="H1276" s="29" t="s">
        <v>2313</v>
      </c>
      <c r="I1276" s="29" t="s">
        <v>2314</v>
      </c>
      <c r="J1276" s="29" t="s">
        <v>2427</v>
      </c>
      <c r="K1276" s="27"/>
      <c r="L1276" s="27"/>
      <c r="M1276" s="27"/>
    </row>
    <row r="1277" spans="1:13">
      <c r="A1277" s="29">
        <v>28579</v>
      </c>
      <c r="B1277" s="29" t="s">
        <v>605</v>
      </c>
      <c r="C1277" s="29" t="s">
        <v>13</v>
      </c>
      <c r="D1277" s="29">
        <v>45.05</v>
      </c>
      <c r="E1277" s="29" t="s">
        <v>2300</v>
      </c>
      <c r="F1277" s="29" t="s">
        <v>10</v>
      </c>
      <c r="G1277" s="29" t="s">
        <v>2312</v>
      </c>
      <c r="H1277" s="29" t="s">
        <v>2313</v>
      </c>
      <c r="I1277" s="29" t="s">
        <v>2339</v>
      </c>
      <c r="J1277" s="29" t="s">
        <v>2429</v>
      </c>
      <c r="K1277" s="27"/>
      <c r="L1277" s="27"/>
      <c r="M1277" s="27"/>
    </row>
    <row r="1278" spans="1:13">
      <c r="A1278" s="29">
        <v>24685</v>
      </c>
      <c r="B1278" s="29" t="s">
        <v>1786</v>
      </c>
      <c r="C1278" s="29" t="s">
        <v>15</v>
      </c>
      <c r="D1278" s="29">
        <v>52.1</v>
      </c>
      <c r="E1278" s="29" t="s">
        <v>2300</v>
      </c>
      <c r="F1278" s="29" t="s">
        <v>10</v>
      </c>
      <c r="G1278" s="29" t="s">
        <v>2312</v>
      </c>
      <c r="H1278" s="29" t="s">
        <v>2313</v>
      </c>
      <c r="I1278" s="29" t="s">
        <v>2325</v>
      </c>
      <c r="J1278" s="29" t="s">
        <v>2434</v>
      </c>
      <c r="K1278" s="27"/>
      <c r="L1278" s="27"/>
      <c r="M1278" s="27"/>
    </row>
    <row r="1279" spans="1:13">
      <c r="A1279" s="29">
        <v>22984</v>
      </c>
      <c r="B1279" s="29" t="s">
        <v>1903</v>
      </c>
      <c r="C1279" s="29" t="s">
        <v>15</v>
      </c>
      <c r="D1279" s="29">
        <v>71.05</v>
      </c>
      <c r="E1279" s="29" t="s">
        <v>2300</v>
      </c>
      <c r="F1279" s="29" t="s">
        <v>10</v>
      </c>
      <c r="G1279" s="29" t="s">
        <v>2312</v>
      </c>
      <c r="H1279" s="29" t="s">
        <v>2313</v>
      </c>
      <c r="I1279" s="29" t="s">
        <v>2368</v>
      </c>
      <c r="J1279" s="29" t="s">
        <v>2455</v>
      </c>
      <c r="K1279" s="27"/>
      <c r="L1279" s="27"/>
      <c r="M1279" s="27"/>
    </row>
    <row r="1280" spans="1:13">
      <c r="A1280" s="29">
        <v>29461</v>
      </c>
      <c r="B1280" s="29" t="s">
        <v>1497</v>
      </c>
      <c r="C1280" s="29" t="s">
        <v>15</v>
      </c>
      <c r="D1280" s="29">
        <v>57</v>
      </c>
      <c r="E1280" s="29" t="s">
        <v>2300</v>
      </c>
      <c r="F1280" s="29" t="s">
        <v>10</v>
      </c>
      <c r="G1280" s="29" t="s">
        <v>2312</v>
      </c>
      <c r="H1280" s="29" t="s">
        <v>2313</v>
      </c>
      <c r="I1280" s="29" t="s">
        <v>2314</v>
      </c>
      <c r="J1280" s="29" t="s">
        <v>2427</v>
      </c>
      <c r="K1280" s="27"/>
      <c r="L1280" s="27"/>
      <c r="M1280" s="27"/>
    </row>
    <row r="1281" spans="1:13">
      <c r="A1281" s="29">
        <v>29285</v>
      </c>
      <c r="B1281" s="29" t="s">
        <v>1529</v>
      </c>
      <c r="C1281" s="29" t="s">
        <v>15</v>
      </c>
      <c r="D1281" s="29">
        <v>80.06</v>
      </c>
      <c r="E1281" s="29" t="s">
        <v>2300</v>
      </c>
      <c r="F1281" s="29" t="s">
        <v>10</v>
      </c>
      <c r="G1281" s="29" t="s">
        <v>2312</v>
      </c>
      <c r="H1281" s="29" t="s">
        <v>2313</v>
      </c>
      <c r="I1281" s="29" t="s">
        <v>2325</v>
      </c>
      <c r="J1281" s="29" t="s">
        <v>2434</v>
      </c>
      <c r="K1281" s="27"/>
      <c r="L1281" s="27"/>
      <c r="M1281" s="27"/>
    </row>
    <row r="1282" spans="1:13">
      <c r="A1282" s="29">
        <v>16355</v>
      </c>
      <c r="B1282" s="29" t="s">
        <v>1147</v>
      </c>
      <c r="C1282" s="29" t="s">
        <v>13</v>
      </c>
      <c r="D1282" s="29">
        <v>61.08</v>
      </c>
      <c r="E1282" s="29" t="s">
        <v>2300</v>
      </c>
      <c r="F1282" s="29" t="s">
        <v>10</v>
      </c>
      <c r="G1282" s="29" t="s">
        <v>2342</v>
      </c>
      <c r="H1282" s="29" t="s">
        <v>2313</v>
      </c>
      <c r="I1282" s="29" t="s">
        <v>2318</v>
      </c>
      <c r="J1282" s="29" t="s">
        <v>2428</v>
      </c>
      <c r="K1282" s="27"/>
      <c r="L1282" s="27"/>
      <c r="M1282" s="27"/>
    </row>
    <row r="1283" spans="1:13">
      <c r="A1283" s="29">
        <v>28364</v>
      </c>
      <c r="B1283" s="29" t="s">
        <v>814</v>
      </c>
      <c r="C1283" s="29" t="s">
        <v>13</v>
      </c>
      <c r="D1283" s="29">
        <v>54</v>
      </c>
      <c r="E1283" s="29" t="s">
        <v>2300</v>
      </c>
      <c r="F1283" s="29" t="s">
        <v>10</v>
      </c>
      <c r="G1283" s="29" t="s">
        <v>2312</v>
      </c>
      <c r="H1283" s="29" t="s">
        <v>2313</v>
      </c>
      <c r="I1283" s="29" t="s">
        <v>2340</v>
      </c>
      <c r="J1283" s="29" t="s">
        <v>2426</v>
      </c>
      <c r="K1283" s="27"/>
      <c r="L1283" s="27"/>
      <c r="M1283" s="27"/>
    </row>
    <row r="1284" spans="1:13">
      <c r="A1284" s="29">
        <v>23448</v>
      </c>
      <c r="B1284" s="29" t="s">
        <v>1843</v>
      </c>
      <c r="C1284" s="29" t="s">
        <v>15</v>
      </c>
      <c r="D1284" s="29">
        <v>54.1</v>
      </c>
      <c r="E1284" s="29" t="s">
        <v>2300</v>
      </c>
      <c r="F1284" s="29" t="s">
        <v>10</v>
      </c>
      <c r="G1284" s="29" t="s">
        <v>2312</v>
      </c>
      <c r="H1284" s="29" t="s">
        <v>2313</v>
      </c>
      <c r="I1284" s="29" t="s">
        <v>2340</v>
      </c>
      <c r="J1284" s="29" t="s">
        <v>2426</v>
      </c>
      <c r="K1284" s="27"/>
      <c r="L1284" s="27"/>
      <c r="M1284" s="27"/>
    </row>
    <row r="1285" spans="1:13">
      <c r="A1285" s="29">
        <v>29089</v>
      </c>
      <c r="B1285" s="29" t="s">
        <v>762</v>
      </c>
      <c r="C1285" s="29" t="s">
        <v>13</v>
      </c>
      <c r="D1285" s="29">
        <v>55.09</v>
      </c>
      <c r="E1285" s="29" t="s">
        <v>2300</v>
      </c>
      <c r="F1285" s="29" t="s">
        <v>10</v>
      </c>
      <c r="G1285" s="29" t="s">
        <v>2312</v>
      </c>
      <c r="H1285" s="29" t="s">
        <v>2313</v>
      </c>
      <c r="I1285" s="29" t="s">
        <v>2343</v>
      </c>
      <c r="J1285" s="29" t="s">
        <v>2435</v>
      </c>
      <c r="K1285" s="27"/>
      <c r="L1285" s="27"/>
      <c r="M1285" s="27"/>
    </row>
    <row r="1286" spans="1:13">
      <c r="A1286" s="29">
        <v>25972</v>
      </c>
      <c r="B1286" s="29" t="s">
        <v>1561</v>
      </c>
      <c r="C1286" s="29" t="s">
        <v>15</v>
      </c>
      <c r="D1286" s="29">
        <v>66.010000000000005</v>
      </c>
      <c r="E1286" s="29" t="s">
        <v>2300</v>
      </c>
      <c r="F1286" s="29" t="s">
        <v>10</v>
      </c>
      <c r="G1286" s="29" t="s">
        <v>2312</v>
      </c>
      <c r="H1286" s="29" t="s">
        <v>2313</v>
      </c>
      <c r="I1286" s="29" t="s">
        <v>2339</v>
      </c>
      <c r="J1286" s="29" t="s">
        <v>2429</v>
      </c>
      <c r="K1286" s="27"/>
      <c r="L1286" s="27"/>
      <c r="M1286" s="27"/>
    </row>
    <row r="1287" spans="1:13">
      <c r="A1287" s="29">
        <v>28674</v>
      </c>
      <c r="B1287" s="29" t="s">
        <v>1543</v>
      </c>
      <c r="C1287" s="29" t="s">
        <v>15</v>
      </c>
      <c r="D1287" s="29">
        <v>48.01</v>
      </c>
      <c r="E1287" s="29" t="s">
        <v>2300</v>
      </c>
      <c r="F1287" s="29" t="s">
        <v>10</v>
      </c>
      <c r="G1287" s="29" t="s">
        <v>2312</v>
      </c>
      <c r="H1287" s="29" t="s">
        <v>2313</v>
      </c>
      <c r="I1287" s="29" t="s">
        <v>2318</v>
      </c>
      <c r="J1287" s="29" t="s">
        <v>2428</v>
      </c>
      <c r="K1287" s="27"/>
      <c r="L1287" s="27"/>
      <c r="M1287" s="27"/>
    </row>
    <row r="1288" spans="1:13">
      <c r="A1288" s="29">
        <v>16352</v>
      </c>
      <c r="B1288" s="29" t="s">
        <v>2073</v>
      </c>
      <c r="C1288" s="29" t="s">
        <v>15</v>
      </c>
      <c r="D1288" s="29">
        <v>71.08</v>
      </c>
      <c r="E1288" s="29" t="s">
        <v>2300</v>
      </c>
      <c r="F1288" s="29" t="s">
        <v>10</v>
      </c>
      <c r="G1288" s="29" t="s">
        <v>2312</v>
      </c>
      <c r="H1288" s="29" t="s">
        <v>2313</v>
      </c>
      <c r="I1288" s="29" t="s">
        <v>2351</v>
      </c>
      <c r="J1288" s="29" t="s">
        <v>2442</v>
      </c>
      <c r="K1288" s="27"/>
      <c r="L1288" s="27"/>
      <c r="M1288" s="27"/>
    </row>
    <row r="1289" spans="1:13">
      <c r="A1289" s="29">
        <v>31479</v>
      </c>
      <c r="B1289" s="29" t="s">
        <v>1264</v>
      </c>
      <c r="C1289" s="29" t="s">
        <v>15</v>
      </c>
      <c r="D1289" s="29">
        <v>39</v>
      </c>
      <c r="E1289" s="29" t="s">
        <v>2300</v>
      </c>
      <c r="F1289" s="29" t="s">
        <v>10</v>
      </c>
      <c r="G1289" s="29" t="s">
        <v>2312</v>
      </c>
      <c r="H1289" s="29" t="s">
        <v>2313</v>
      </c>
      <c r="I1289" s="29" t="s">
        <v>2332</v>
      </c>
      <c r="J1289" s="29" t="s">
        <v>2452</v>
      </c>
      <c r="K1289" s="27"/>
      <c r="L1289" s="27"/>
      <c r="M1289" s="27"/>
    </row>
    <row r="1290" spans="1:13">
      <c r="A1290" s="29">
        <v>21647</v>
      </c>
      <c r="B1290" s="29" t="s">
        <v>2034</v>
      </c>
      <c r="C1290" s="29" t="s">
        <v>15</v>
      </c>
      <c r="D1290" s="29">
        <v>61.1</v>
      </c>
      <c r="E1290" s="29" t="s">
        <v>2300</v>
      </c>
      <c r="F1290" s="29" t="s">
        <v>10</v>
      </c>
      <c r="G1290" s="29" t="s">
        <v>2312</v>
      </c>
      <c r="H1290" s="29" t="s">
        <v>2313</v>
      </c>
      <c r="I1290" s="29" t="s">
        <v>2377</v>
      </c>
      <c r="J1290" s="29" t="s">
        <v>2425</v>
      </c>
      <c r="K1290" s="27"/>
      <c r="L1290" s="27"/>
      <c r="M1290" s="27"/>
    </row>
    <row r="1291" spans="1:13">
      <c r="A1291" s="29">
        <v>22091</v>
      </c>
      <c r="B1291" s="29" t="s">
        <v>1978</v>
      </c>
      <c r="C1291" s="29" t="s">
        <v>15</v>
      </c>
      <c r="D1291" s="29">
        <v>57.02</v>
      </c>
      <c r="E1291" s="29" t="s">
        <v>2300</v>
      </c>
      <c r="F1291" s="29" t="s">
        <v>10</v>
      </c>
      <c r="G1291" s="29" t="s">
        <v>2312</v>
      </c>
      <c r="H1291" s="29" t="s">
        <v>2313</v>
      </c>
      <c r="I1291" s="29" t="s">
        <v>2343</v>
      </c>
      <c r="J1291" s="29" t="s">
        <v>2435</v>
      </c>
      <c r="K1291" s="27"/>
      <c r="L1291" s="27"/>
      <c r="M1291" s="27"/>
    </row>
    <row r="1292" spans="1:13">
      <c r="A1292" s="29">
        <v>16405</v>
      </c>
      <c r="B1292" s="29" t="s">
        <v>1129</v>
      </c>
      <c r="C1292" s="29" t="s">
        <v>13</v>
      </c>
      <c r="D1292" s="29">
        <v>67.09</v>
      </c>
      <c r="E1292" s="29" t="s">
        <v>2300</v>
      </c>
      <c r="F1292" s="29" t="s">
        <v>10</v>
      </c>
      <c r="G1292" s="29" t="s">
        <v>2312</v>
      </c>
      <c r="H1292" s="29" t="s">
        <v>2313</v>
      </c>
      <c r="I1292" s="29" t="s">
        <v>2336</v>
      </c>
      <c r="J1292" s="29" t="s">
        <v>2433</v>
      </c>
      <c r="K1292" s="27"/>
      <c r="L1292" s="27"/>
      <c r="M1292" s="27"/>
    </row>
    <row r="1293" spans="1:13">
      <c r="A1293" s="29">
        <v>23897</v>
      </c>
      <c r="B1293" s="29" t="s">
        <v>986</v>
      </c>
      <c r="C1293" s="29" t="s">
        <v>13</v>
      </c>
      <c r="D1293" s="29">
        <v>57.05</v>
      </c>
      <c r="E1293" s="29" t="s">
        <v>2300</v>
      </c>
      <c r="F1293" s="29" t="s">
        <v>10</v>
      </c>
      <c r="G1293" s="29" t="s">
        <v>2312</v>
      </c>
      <c r="H1293" s="29" t="s">
        <v>2313</v>
      </c>
      <c r="I1293" s="29" t="s">
        <v>2343</v>
      </c>
      <c r="J1293" s="29" t="s">
        <v>2435</v>
      </c>
      <c r="K1293" s="27"/>
      <c r="L1293" s="27"/>
      <c r="M1293" s="27"/>
    </row>
    <row r="1294" spans="1:13">
      <c r="A1294" s="29">
        <v>23885</v>
      </c>
      <c r="B1294" s="29" t="s">
        <v>918</v>
      </c>
      <c r="C1294" s="29" t="s">
        <v>13</v>
      </c>
      <c r="D1294" s="29">
        <v>59.04</v>
      </c>
      <c r="E1294" s="29" t="s">
        <v>2300</v>
      </c>
      <c r="F1294" s="29" t="s">
        <v>10</v>
      </c>
      <c r="G1294" s="29" t="s">
        <v>2312</v>
      </c>
      <c r="H1294" s="29" t="s">
        <v>2313</v>
      </c>
      <c r="I1294" s="29" t="s">
        <v>2339</v>
      </c>
      <c r="J1294" s="29" t="s">
        <v>2429</v>
      </c>
      <c r="K1294" s="27"/>
      <c r="L1294" s="27"/>
      <c r="M1294" s="27"/>
    </row>
    <row r="1295" spans="1:13">
      <c r="A1295" s="29">
        <v>28712</v>
      </c>
      <c r="B1295" s="29" t="s">
        <v>768</v>
      </c>
      <c r="C1295" s="29" t="s">
        <v>13</v>
      </c>
      <c r="D1295" s="29">
        <v>55.08</v>
      </c>
      <c r="E1295" s="29" t="s">
        <v>2300</v>
      </c>
      <c r="F1295" s="29" t="s">
        <v>10</v>
      </c>
      <c r="G1295" s="29" t="s">
        <v>2312</v>
      </c>
      <c r="H1295" s="29" t="s">
        <v>2313</v>
      </c>
      <c r="I1295" s="29" t="s">
        <v>2314</v>
      </c>
      <c r="J1295" s="29" t="s">
        <v>2427</v>
      </c>
      <c r="K1295" s="27"/>
      <c r="L1295" s="27"/>
      <c r="M1295" s="27"/>
    </row>
    <row r="1296" spans="1:13">
      <c r="A1296" s="29">
        <v>31203</v>
      </c>
      <c r="B1296" s="29" t="s">
        <v>1325</v>
      </c>
      <c r="C1296" s="29" t="s">
        <v>15</v>
      </c>
      <c r="D1296" s="29">
        <v>51.1</v>
      </c>
      <c r="E1296" s="29" t="s">
        <v>2300</v>
      </c>
      <c r="F1296" s="29" t="s">
        <v>10</v>
      </c>
      <c r="G1296" s="29" t="s">
        <v>2312</v>
      </c>
      <c r="H1296" s="29" t="s">
        <v>2313</v>
      </c>
      <c r="I1296" s="29" t="s">
        <v>2352</v>
      </c>
      <c r="J1296" s="29" t="s">
        <v>2440</v>
      </c>
      <c r="K1296" s="27"/>
      <c r="L1296" s="27"/>
      <c r="M1296" s="27"/>
    </row>
    <row r="1297" spans="1:13">
      <c r="A1297" s="29">
        <v>16441</v>
      </c>
      <c r="B1297" s="29" t="s">
        <v>1162</v>
      </c>
      <c r="C1297" s="29" t="s">
        <v>13</v>
      </c>
      <c r="D1297" s="29">
        <v>65.099999999999994</v>
      </c>
      <c r="E1297" s="29" t="s">
        <v>2300</v>
      </c>
      <c r="F1297" s="29" t="s">
        <v>10</v>
      </c>
      <c r="G1297" s="29" t="s">
        <v>2312</v>
      </c>
      <c r="H1297" s="29" t="s">
        <v>2313</v>
      </c>
      <c r="I1297" s="29" t="s">
        <v>2336</v>
      </c>
      <c r="J1297" s="29" t="s">
        <v>2433</v>
      </c>
      <c r="K1297" s="27"/>
      <c r="L1297" s="27"/>
      <c r="M1297" s="27"/>
    </row>
    <row r="1298" spans="1:13">
      <c r="A1298" s="29">
        <v>30974</v>
      </c>
      <c r="B1298" s="29" t="s">
        <v>603</v>
      </c>
      <c r="C1298" s="29" t="s">
        <v>13</v>
      </c>
      <c r="D1298" s="29">
        <v>35.049999999999997</v>
      </c>
      <c r="E1298" s="29" t="s">
        <v>2300</v>
      </c>
      <c r="F1298" s="29" t="s">
        <v>10</v>
      </c>
      <c r="G1298" s="29" t="s">
        <v>2312</v>
      </c>
      <c r="H1298" s="29" t="s">
        <v>2313</v>
      </c>
      <c r="I1298" s="29" t="s">
        <v>2318</v>
      </c>
      <c r="J1298" s="29" t="s">
        <v>2428</v>
      </c>
      <c r="K1298" s="27"/>
      <c r="L1298" s="27"/>
      <c r="M1298" s="27"/>
    </row>
    <row r="1299" spans="1:13">
      <c r="A1299" s="29">
        <v>26853</v>
      </c>
      <c r="B1299" s="29" t="s">
        <v>1942</v>
      </c>
      <c r="C1299" s="29" t="s">
        <v>15</v>
      </c>
      <c r="D1299" s="29">
        <v>67.09</v>
      </c>
      <c r="E1299" s="29" t="s">
        <v>2300</v>
      </c>
      <c r="F1299" s="29" t="s">
        <v>10</v>
      </c>
      <c r="G1299" s="29" t="s">
        <v>2312</v>
      </c>
      <c r="H1299" s="29" t="s">
        <v>2313</v>
      </c>
      <c r="I1299" s="29" t="s">
        <v>2336</v>
      </c>
      <c r="J1299" s="29" t="s">
        <v>2433</v>
      </c>
      <c r="K1299" s="27"/>
      <c r="L1299" s="27"/>
      <c r="M1299" s="27"/>
    </row>
    <row r="1300" spans="1:13">
      <c r="A1300" s="29">
        <v>32177</v>
      </c>
      <c r="B1300" s="29" t="s">
        <v>503</v>
      </c>
      <c r="C1300" s="29" t="s">
        <v>13</v>
      </c>
      <c r="D1300" s="29">
        <v>33.04</v>
      </c>
      <c r="E1300" s="29" t="s">
        <v>2300</v>
      </c>
      <c r="F1300" s="29" t="s">
        <v>10</v>
      </c>
      <c r="G1300" s="29" t="s">
        <v>2312</v>
      </c>
      <c r="H1300" s="29" t="s">
        <v>2313</v>
      </c>
      <c r="I1300" s="29" t="s">
        <v>2314</v>
      </c>
      <c r="J1300" s="29" t="s">
        <v>2427</v>
      </c>
      <c r="K1300" s="27"/>
      <c r="L1300" s="27"/>
      <c r="M1300" s="27"/>
    </row>
    <row r="1301" spans="1:13">
      <c r="A1301" s="29">
        <v>27355</v>
      </c>
      <c r="B1301" s="29" t="s">
        <v>1546</v>
      </c>
      <c r="C1301" s="29" t="s">
        <v>15</v>
      </c>
      <c r="D1301" s="29">
        <v>62.04</v>
      </c>
      <c r="E1301" s="29" t="s">
        <v>2300</v>
      </c>
      <c r="F1301" s="29" t="s">
        <v>10</v>
      </c>
      <c r="G1301" s="29" t="s">
        <v>2345</v>
      </c>
      <c r="H1301" s="29" t="s">
        <v>2328</v>
      </c>
      <c r="I1301" s="29" t="s">
        <v>2339</v>
      </c>
      <c r="J1301" s="29" t="s">
        <v>2429</v>
      </c>
      <c r="K1301" s="27"/>
      <c r="L1301" s="27"/>
      <c r="M1301" s="27"/>
    </row>
    <row r="1302" spans="1:13">
      <c r="A1302" s="29">
        <v>32172</v>
      </c>
      <c r="B1302" s="29" t="s">
        <v>502</v>
      </c>
      <c r="C1302" s="29" t="s">
        <v>13</v>
      </c>
      <c r="D1302" s="29">
        <v>31.07</v>
      </c>
      <c r="E1302" s="29" t="s">
        <v>2300</v>
      </c>
      <c r="F1302" s="29" t="s">
        <v>10</v>
      </c>
      <c r="G1302" s="29" t="s">
        <v>2312</v>
      </c>
      <c r="H1302" s="29" t="s">
        <v>2313</v>
      </c>
      <c r="I1302" s="29" t="s">
        <v>2357</v>
      </c>
      <c r="J1302" s="29" t="s">
        <v>2430</v>
      </c>
      <c r="K1302" s="27"/>
      <c r="L1302" s="27"/>
      <c r="M1302" s="27"/>
    </row>
    <row r="1303" spans="1:13">
      <c r="A1303" s="29">
        <v>16462</v>
      </c>
      <c r="B1303" s="29" t="s">
        <v>2063</v>
      </c>
      <c r="C1303" s="29" t="s">
        <v>15</v>
      </c>
      <c r="D1303" s="29">
        <v>64.069999999999993</v>
      </c>
      <c r="E1303" s="29" t="s">
        <v>2300</v>
      </c>
      <c r="F1303" s="29" t="s">
        <v>10</v>
      </c>
      <c r="G1303" s="29" t="s">
        <v>2312</v>
      </c>
      <c r="H1303" s="29" t="s">
        <v>2313</v>
      </c>
      <c r="I1303" s="29" t="s">
        <v>2336</v>
      </c>
      <c r="J1303" s="29" t="s">
        <v>2433</v>
      </c>
      <c r="K1303" s="27"/>
      <c r="L1303" s="27"/>
      <c r="M1303" s="27"/>
    </row>
    <row r="1304" spans="1:13">
      <c r="A1304" s="29">
        <v>29427</v>
      </c>
      <c r="B1304" s="29" t="s">
        <v>733</v>
      </c>
      <c r="C1304" s="29" t="s">
        <v>13</v>
      </c>
      <c r="D1304" s="29">
        <v>44.11</v>
      </c>
      <c r="E1304" s="29" t="s">
        <v>2300</v>
      </c>
      <c r="F1304" s="29" t="s">
        <v>10</v>
      </c>
      <c r="G1304" s="29" t="s">
        <v>2312</v>
      </c>
      <c r="H1304" s="29" t="s">
        <v>2313</v>
      </c>
      <c r="I1304" s="29" t="s">
        <v>2343</v>
      </c>
      <c r="J1304" s="29" t="s">
        <v>2435</v>
      </c>
      <c r="K1304" s="27"/>
      <c r="L1304" s="27"/>
      <c r="M1304" s="27"/>
    </row>
    <row r="1305" spans="1:13">
      <c r="A1305" s="29">
        <v>21315</v>
      </c>
      <c r="B1305" s="29" t="s">
        <v>2069</v>
      </c>
      <c r="C1305" s="29" t="s">
        <v>15</v>
      </c>
      <c r="D1305" s="29">
        <v>65.099999999999994</v>
      </c>
      <c r="E1305" s="29" t="s">
        <v>2300</v>
      </c>
      <c r="F1305" s="29" t="s">
        <v>10</v>
      </c>
      <c r="G1305" s="29" t="s">
        <v>2312</v>
      </c>
      <c r="H1305" s="29" t="s">
        <v>2313</v>
      </c>
      <c r="I1305" s="29" t="s">
        <v>2379</v>
      </c>
      <c r="J1305" s="29" t="s">
        <v>2435</v>
      </c>
      <c r="K1305" s="27"/>
      <c r="L1305" s="27"/>
      <c r="M1305" s="27"/>
    </row>
    <row r="1306" spans="1:13">
      <c r="A1306" s="29">
        <v>16468</v>
      </c>
      <c r="B1306" s="29" t="s">
        <v>2159</v>
      </c>
      <c r="C1306" s="29" t="s">
        <v>15</v>
      </c>
      <c r="D1306" s="29">
        <v>68.03</v>
      </c>
      <c r="E1306" s="29" t="s">
        <v>2300</v>
      </c>
      <c r="F1306" s="29" t="s">
        <v>10</v>
      </c>
      <c r="G1306" s="29" t="s">
        <v>2312</v>
      </c>
      <c r="H1306" s="29" t="s">
        <v>2313</v>
      </c>
      <c r="I1306" s="29" t="s">
        <v>2325</v>
      </c>
      <c r="J1306" s="29" t="s">
        <v>2434</v>
      </c>
      <c r="K1306" s="27"/>
      <c r="L1306" s="27"/>
      <c r="M1306" s="27"/>
    </row>
    <row r="1307" spans="1:13">
      <c r="A1307" s="29">
        <v>16470</v>
      </c>
      <c r="B1307" s="29" t="s">
        <v>2229</v>
      </c>
      <c r="C1307" s="29" t="s">
        <v>15</v>
      </c>
      <c r="D1307" s="29">
        <v>65.06</v>
      </c>
      <c r="E1307" s="29" t="s">
        <v>2300</v>
      </c>
      <c r="F1307" s="29" t="s">
        <v>10</v>
      </c>
      <c r="G1307" s="29" t="s">
        <v>2312</v>
      </c>
      <c r="H1307" s="29" t="s">
        <v>2313</v>
      </c>
      <c r="I1307" s="29" t="s">
        <v>2320</v>
      </c>
      <c r="J1307" s="29" t="s">
        <v>2432</v>
      </c>
      <c r="K1307" s="27"/>
      <c r="L1307" s="27"/>
      <c r="M1307" s="27"/>
    </row>
    <row r="1308" spans="1:13">
      <c r="A1308" s="29">
        <v>25585</v>
      </c>
      <c r="B1308" s="29" t="s">
        <v>1755</v>
      </c>
      <c r="C1308" s="29" t="s">
        <v>15</v>
      </c>
      <c r="D1308" s="29">
        <v>47.11</v>
      </c>
      <c r="E1308" s="29" t="s">
        <v>2300</v>
      </c>
      <c r="F1308" s="29" t="s">
        <v>10</v>
      </c>
      <c r="G1308" s="29" t="s">
        <v>2312</v>
      </c>
      <c r="H1308" s="29" t="s">
        <v>2313</v>
      </c>
      <c r="I1308" s="29" t="s">
        <v>2353</v>
      </c>
      <c r="J1308" s="29" t="s">
        <v>2432</v>
      </c>
      <c r="K1308" s="27"/>
      <c r="L1308" s="27"/>
      <c r="M1308" s="27"/>
    </row>
    <row r="1309" spans="1:13">
      <c r="A1309" s="29">
        <v>24385</v>
      </c>
      <c r="B1309" s="29" t="s">
        <v>1797</v>
      </c>
      <c r="C1309" s="29" t="s">
        <v>15</v>
      </c>
      <c r="D1309" s="29">
        <v>55.01</v>
      </c>
      <c r="E1309" s="29" t="s">
        <v>2300</v>
      </c>
      <c r="F1309" s="29" t="s">
        <v>10</v>
      </c>
      <c r="G1309" s="29" t="s">
        <v>2312</v>
      </c>
      <c r="H1309" s="29" t="s">
        <v>2313</v>
      </c>
      <c r="I1309" s="29" t="s">
        <v>2325</v>
      </c>
      <c r="J1309" s="29" t="s">
        <v>2434</v>
      </c>
      <c r="K1309" s="27"/>
      <c r="L1309" s="27"/>
      <c r="M1309" s="27"/>
    </row>
    <row r="1310" spans="1:13">
      <c r="A1310" s="29">
        <v>21794</v>
      </c>
      <c r="B1310" s="29" t="s">
        <v>2025</v>
      </c>
      <c r="C1310" s="29" t="s">
        <v>15</v>
      </c>
      <c r="D1310" s="29">
        <v>56.06</v>
      </c>
      <c r="E1310" s="29" t="s">
        <v>2300</v>
      </c>
      <c r="F1310" s="29" t="s">
        <v>10</v>
      </c>
      <c r="G1310" s="29" t="s">
        <v>2312</v>
      </c>
      <c r="H1310" s="29" t="s">
        <v>2313</v>
      </c>
      <c r="I1310" s="29" t="s">
        <v>2343</v>
      </c>
      <c r="J1310" s="29" t="s">
        <v>2435</v>
      </c>
      <c r="K1310" s="27"/>
      <c r="L1310" s="27"/>
      <c r="M1310" s="27"/>
    </row>
    <row r="1311" spans="1:13">
      <c r="A1311" s="29">
        <v>29622</v>
      </c>
      <c r="B1311" s="29" t="s">
        <v>1495</v>
      </c>
      <c r="C1311" s="29" t="s">
        <v>15</v>
      </c>
      <c r="D1311" s="29">
        <v>48.08</v>
      </c>
      <c r="E1311" s="29" t="s">
        <v>2300</v>
      </c>
      <c r="F1311" s="29" t="s">
        <v>10</v>
      </c>
      <c r="G1311" s="29" t="s">
        <v>2312</v>
      </c>
      <c r="H1311" s="29" t="s">
        <v>2313</v>
      </c>
      <c r="I1311" s="29" t="s">
        <v>2325</v>
      </c>
      <c r="J1311" s="29" t="s">
        <v>2434</v>
      </c>
      <c r="K1311" s="27"/>
      <c r="L1311" s="27"/>
      <c r="M1311" s="27"/>
    </row>
    <row r="1312" spans="1:13">
      <c r="A1312" s="29">
        <v>32999</v>
      </c>
      <c r="B1312" s="29" t="s">
        <v>463</v>
      </c>
      <c r="C1312" s="29" t="s">
        <v>13</v>
      </c>
      <c r="D1312" s="29">
        <v>49.09</v>
      </c>
      <c r="E1312" s="29" t="s">
        <v>2300</v>
      </c>
      <c r="F1312" s="29" t="s">
        <v>10</v>
      </c>
      <c r="G1312" s="29" t="s">
        <v>2312</v>
      </c>
      <c r="H1312" s="29" t="s">
        <v>2313</v>
      </c>
      <c r="I1312" s="29" t="s">
        <v>2334</v>
      </c>
      <c r="J1312" s="29" t="s">
        <v>2439</v>
      </c>
      <c r="K1312" s="27"/>
      <c r="L1312" s="27"/>
      <c r="M1312" s="27"/>
    </row>
    <row r="1313" spans="1:13">
      <c r="A1313" s="29">
        <v>25909</v>
      </c>
      <c r="B1313" s="29" t="s">
        <v>1739</v>
      </c>
      <c r="C1313" s="29" t="s">
        <v>15</v>
      </c>
      <c r="D1313" s="29">
        <v>65.099999999999994</v>
      </c>
      <c r="E1313" s="29" t="s">
        <v>2300</v>
      </c>
      <c r="F1313" s="29" t="s">
        <v>10</v>
      </c>
      <c r="G1313" s="29" t="s">
        <v>2312</v>
      </c>
      <c r="H1313" s="29" t="s">
        <v>2313</v>
      </c>
      <c r="I1313" s="29" t="s">
        <v>2348</v>
      </c>
      <c r="J1313" s="29" t="s">
        <v>2440</v>
      </c>
      <c r="K1313" s="27"/>
      <c r="L1313" s="27"/>
      <c r="M1313" s="27"/>
    </row>
    <row r="1314" spans="1:13">
      <c r="A1314" s="29">
        <v>27708</v>
      </c>
      <c r="B1314" s="29" t="s">
        <v>830</v>
      </c>
      <c r="C1314" s="29" t="s">
        <v>13</v>
      </c>
      <c r="D1314" s="29">
        <v>54.1</v>
      </c>
      <c r="E1314" s="29" t="s">
        <v>2300</v>
      </c>
      <c r="F1314" s="29" t="s">
        <v>10</v>
      </c>
      <c r="G1314" s="29" t="s">
        <v>2312</v>
      </c>
      <c r="H1314" s="29" t="s">
        <v>2313</v>
      </c>
      <c r="I1314" s="29" t="s">
        <v>2339</v>
      </c>
      <c r="J1314" s="29" t="s">
        <v>2429</v>
      </c>
      <c r="K1314" s="27"/>
      <c r="L1314" s="27"/>
      <c r="M1314" s="27"/>
    </row>
    <row r="1315" spans="1:13">
      <c r="A1315" s="29">
        <v>30378</v>
      </c>
      <c r="B1315" s="29" t="s">
        <v>1424</v>
      </c>
      <c r="C1315" s="29" t="s">
        <v>15</v>
      </c>
      <c r="D1315" s="29">
        <v>65.08</v>
      </c>
      <c r="E1315" s="29" t="s">
        <v>2300</v>
      </c>
      <c r="F1315" s="29" t="s">
        <v>10</v>
      </c>
      <c r="G1315" s="29" t="s">
        <v>2327</v>
      </c>
      <c r="H1315" s="29" t="s">
        <v>2328</v>
      </c>
      <c r="I1315" s="29" t="s">
        <v>2316</v>
      </c>
      <c r="J1315" s="29" t="s">
        <v>2425</v>
      </c>
      <c r="K1315" s="27"/>
      <c r="L1315" s="27"/>
      <c r="M1315" s="27"/>
    </row>
    <row r="1316" spans="1:13">
      <c r="A1316" s="29">
        <v>31661</v>
      </c>
      <c r="B1316" s="29" t="s">
        <v>1283</v>
      </c>
      <c r="C1316" s="29" t="s">
        <v>15</v>
      </c>
      <c r="D1316" s="29">
        <v>35.049999999999997</v>
      </c>
      <c r="E1316" s="29" t="s">
        <v>2300</v>
      </c>
      <c r="F1316" s="29" t="s">
        <v>10</v>
      </c>
      <c r="G1316" s="29" t="s">
        <v>2312</v>
      </c>
      <c r="H1316" s="29" t="s">
        <v>2313</v>
      </c>
      <c r="I1316" s="29" t="s">
        <v>2316</v>
      </c>
      <c r="J1316" s="29" t="s">
        <v>2425</v>
      </c>
      <c r="K1316" s="27"/>
      <c r="L1316" s="27"/>
      <c r="M1316" s="27"/>
    </row>
    <row r="1317" spans="1:13">
      <c r="A1317" s="29">
        <v>32165</v>
      </c>
      <c r="B1317" s="29" t="s">
        <v>1228</v>
      </c>
      <c r="C1317" s="29" t="s">
        <v>15</v>
      </c>
      <c r="D1317" s="29">
        <v>50.11</v>
      </c>
      <c r="E1317" s="29" t="s">
        <v>2300</v>
      </c>
      <c r="F1317" s="29" t="s">
        <v>10</v>
      </c>
      <c r="G1317" s="29" t="s">
        <v>2312</v>
      </c>
      <c r="H1317" s="29" t="s">
        <v>2313</v>
      </c>
      <c r="I1317" s="29" t="s">
        <v>2318</v>
      </c>
      <c r="J1317" s="29" t="s">
        <v>2428</v>
      </c>
      <c r="K1317" s="27"/>
      <c r="L1317" s="27"/>
      <c r="M1317" s="27"/>
    </row>
    <row r="1318" spans="1:13">
      <c r="A1318" s="29">
        <v>29474</v>
      </c>
      <c r="B1318" s="29" t="s">
        <v>627</v>
      </c>
      <c r="C1318" s="29" t="s">
        <v>13</v>
      </c>
      <c r="D1318" s="29">
        <v>56.08</v>
      </c>
      <c r="E1318" s="29" t="s">
        <v>2300</v>
      </c>
      <c r="F1318" s="29" t="s">
        <v>10</v>
      </c>
      <c r="G1318" s="29" t="s">
        <v>2312</v>
      </c>
      <c r="H1318" s="29" t="s">
        <v>2313</v>
      </c>
      <c r="I1318" s="29" t="s">
        <v>2318</v>
      </c>
      <c r="J1318" s="29" t="s">
        <v>2428</v>
      </c>
      <c r="K1318" s="27"/>
      <c r="L1318" s="27"/>
      <c r="M1318" s="27"/>
    </row>
    <row r="1319" spans="1:13">
      <c r="A1319" s="29">
        <v>31444</v>
      </c>
      <c r="B1319" s="29" t="s">
        <v>1306</v>
      </c>
      <c r="C1319" s="29" t="s">
        <v>15</v>
      </c>
      <c r="D1319" s="29">
        <v>45.01</v>
      </c>
      <c r="E1319" s="29" t="s">
        <v>2300</v>
      </c>
      <c r="F1319" s="29" t="s">
        <v>10</v>
      </c>
      <c r="G1319" s="29" t="s">
        <v>2312</v>
      </c>
      <c r="H1319" s="29" t="s">
        <v>2313</v>
      </c>
      <c r="I1319" s="29" t="s">
        <v>2343</v>
      </c>
      <c r="J1319" s="29" t="s">
        <v>2435</v>
      </c>
      <c r="K1319" s="27"/>
      <c r="L1319" s="27"/>
      <c r="M1319" s="27"/>
    </row>
    <row r="1320" spans="1:13">
      <c r="A1320" s="29">
        <v>27141</v>
      </c>
      <c r="B1320" s="29" t="s">
        <v>1705</v>
      </c>
      <c r="C1320" s="29" t="s">
        <v>15</v>
      </c>
      <c r="D1320" s="29">
        <v>55.07</v>
      </c>
      <c r="E1320" s="29" t="s">
        <v>2300</v>
      </c>
      <c r="F1320" s="29" t="s">
        <v>10</v>
      </c>
      <c r="G1320" s="29" t="s">
        <v>2312</v>
      </c>
      <c r="H1320" s="29" t="s">
        <v>2313</v>
      </c>
      <c r="I1320" s="29" t="s">
        <v>2350</v>
      </c>
      <c r="J1320" s="29" t="s">
        <v>2441</v>
      </c>
      <c r="K1320" s="27"/>
      <c r="L1320" s="27"/>
      <c r="M1320" s="27"/>
    </row>
    <row r="1321" spans="1:13">
      <c r="A1321" s="29">
        <v>24651</v>
      </c>
      <c r="B1321" s="29" t="s">
        <v>961</v>
      </c>
      <c r="C1321" s="29" t="s">
        <v>13</v>
      </c>
      <c r="D1321" s="29">
        <v>50.03</v>
      </c>
      <c r="E1321" s="29" t="s">
        <v>2300</v>
      </c>
      <c r="F1321" s="29" t="s">
        <v>10</v>
      </c>
      <c r="G1321" s="29" t="s">
        <v>2312</v>
      </c>
      <c r="H1321" s="29" t="s">
        <v>2313</v>
      </c>
      <c r="I1321" s="29" t="s">
        <v>2375</v>
      </c>
      <c r="J1321" s="29" t="s">
        <v>2433</v>
      </c>
      <c r="K1321" s="27"/>
      <c r="L1321" s="27"/>
      <c r="M1321" s="27"/>
    </row>
    <row r="1322" spans="1:13">
      <c r="A1322" s="29">
        <v>30190</v>
      </c>
      <c r="B1322" s="29" t="s">
        <v>669</v>
      </c>
      <c r="C1322" s="29" t="s">
        <v>13</v>
      </c>
      <c r="D1322" s="29">
        <v>43.09</v>
      </c>
      <c r="E1322" s="29" t="s">
        <v>2300</v>
      </c>
      <c r="F1322" s="29" t="s">
        <v>10</v>
      </c>
      <c r="G1322" s="29" t="s">
        <v>2312</v>
      </c>
      <c r="H1322" s="29" t="s">
        <v>2313</v>
      </c>
      <c r="I1322" s="29" t="s">
        <v>2320</v>
      </c>
      <c r="J1322" s="29" t="s">
        <v>2432</v>
      </c>
      <c r="K1322" s="27"/>
      <c r="L1322" s="27"/>
      <c r="M1322" s="27"/>
    </row>
    <row r="1323" spans="1:13">
      <c r="A1323" s="29">
        <v>23972</v>
      </c>
      <c r="B1323" s="29" t="s">
        <v>999</v>
      </c>
      <c r="C1323" s="29" t="s">
        <v>13</v>
      </c>
      <c r="D1323" s="29">
        <v>54.07</v>
      </c>
      <c r="E1323" s="29" t="s">
        <v>2300</v>
      </c>
      <c r="F1323" s="29" t="s">
        <v>10</v>
      </c>
      <c r="G1323" s="29" t="s">
        <v>2312</v>
      </c>
      <c r="H1323" s="29" t="s">
        <v>2313</v>
      </c>
      <c r="I1323" s="29" t="s">
        <v>2376</v>
      </c>
      <c r="J1323" s="29" t="s">
        <v>2435</v>
      </c>
      <c r="K1323" s="27"/>
      <c r="L1323" s="27"/>
      <c r="M1323" s="27"/>
    </row>
    <row r="1324" spans="1:13">
      <c r="A1324" s="29">
        <v>28685</v>
      </c>
      <c r="B1324" s="29" t="s">
        <v>793</v>
      </c>
      <c r="C1324" s="29" t="s">
        <v>13</v>
      </c>
      <c r="D1324" s="29">
        <v>48.01</v>
      </c>
      <c r="E1324" s="29" t="s">
        <v>2300</v>
      </c>
      <c r="F1324" s="29" t="s">
        <v>10</v>
      </c>
      <c r="G1324" s="29" t="s">
        <v>2312</v>
      </c>
      <c r="H1324" s="29" t="s">
        <v>2313</v>
      </c>
      <c r="I1324" s="29" t="s">
        <v>2314</v>
      </c>
      <c r="J1324" s="29" t="s">
        <v>2427</v>
      </c>
      <c r="K1324" s="27"/>
      <c r="L1324" s="27"/>
      <c r="M1324" s="27"/>
    </row>
    <row r="1325" spans="1:13">
      <c r="A1325" s="29">
        <v>32135</v>
      </c>
      <c r="B1325" s="29" t="s">
        <v>485</v>
      </c>
      <c r="C1325" s="29" t="s">
        <v>13</v>
      </c>
      <c r="D1325" s="29">
        <v>45</v>
      </c>
      <c r="E1325" s="29" t="s">
        <v>2300</v>
      </c>
      <c r="F1325" s="29" t="s">
        <v>10</v>
      </c>
      <c r="G1325" s="29" t="s">
        <v>2312</v>
      </c>
      <c r="H1325" s="29" t="s">
        <v>2313</v>
      </c>
      <c r="I1325" s="29" t="s">
        <v>2316</v>
      </c>
      <c r="J1325" s="29" t="s">
        <v>2425</v>
      </c>
      <c r="K1325" s="27"/>
      <c r="L1325" s="27"/>
      <c r="M1325" s="27"/>
    </row>
    <row r="1326" spans="1:13">
      <c r="A1326" s="29">
        <v>29932</v>
      </c>
      <c r="B1326" s="29" t="s">
        <v>1242</v>
      </c>
      <c r="C1326" s="29" t="s">
        <v>15</v>
      </c>
      <c r="D1326" s="29">
        <v>67.040000000000006</v>
      </c>
      <c r="E1326" s="29" t="s">
        <v>2300</v>
      </c>
      <c r="F1326" s="29" t="s">
        <v>10</v>
      </c>
      <c r="G1326" s="29" t="s">
        <v>2312</v>
      </c>
      <c r="H1326" s="29" t="s">
        <v>2313</v>
      </c>
      <c r="I1326" s="29" t="s">
        <v>2316</v>
      </c>
      <c r="J1326" s="29" t="s">
        <v>2425</v>
      </c>
      <c r="K1326" s="27"/>
      <c r="L1326" s="27"/>
      <c r="M1326" s="27"/>
    </row>
    <row r="1327" spans="1:13">
      <c r="A1327" s="29">
        <v>31357</v>
      </c>
      <c r="B1327" s="29" t="s">
        <v>1321</v>
      </c>
      <c r="C1327" s="29" t="s">
        <v>15</v>
      </c>
      <c r="D1327" s="29">
        <v>53.11</v>
      </c>
      <c r="E1327" s="29" t="s">
        <v>2300</v>
      </c>
      <c r="F1327" s="29" t="s">
        <v>10</v>
      </c>
      <c r="G1327" s="29" t="s">
        <v>2312</v>
      </c>
      <c r="H1327" s="29" t="s">
        <v>2313</v>
      </c>
      <c r="I1327" s="29" t="s">
        <v>2340</v>
      </c>
      <c r="J1327" s="29" t="s">
        <v>2426</v>
      </c>
      <c r="K1327" s="27"/>
      <c r="L1327" s="27"/>
      <c r="M1327" s="27"/>
    </row>
    <row r="1328" spans="1:13">
      <c r="A1328" s="29">
        <v>30427</v>
      </c>
      <c r="B1328" s="29" t="s">
        <v>1363</v>
      </c>
      <c r="C1328" s="29" t="s">
        <v>15</v>
      </c>
      <c r="D1328" s="29">
        <v>45.06</v>
      </c>
      <c r="E1328" s="29" t="s">
        <v>2300</v>
      </c>
      <c r="F1328" s="29" t="s">
        <v>10</v>
      </c>
      <c r="G1328" s="29" t="s">
        <v>2312</v>
      </c>
      <c r="H1328" s="29" t="s">
        <v>2313</v>
      </c>
      <c r="I1328" s="29" t="s">
        <v>2339</v>
      </c>
      <c r="J1328" s="29" t="s">
        <v>2429</v>
      </c>
      <c r="K1328" s="27"/>
      <c r="L1328" s="27"/>
      <c r="M1328" s="27"/>
    </row>
    <row r="1329" spans="1:13">
      <c r="A1329" s="29">
        <v>21689</v>
      </c>
      <c r="B1329" s="29" t="s">
        <v>2132</v>
      </c>
      <c r="C1329" s="29" t="s">
        <v>15</v>
      </c>
      <c r="D1329" s="29">
        <v>57.07</v>
      </c>
      <c r="E1329" s="29" t="s">
        <v>2300</v>
      </c>
      <c r="F1329" s="29" t="s">
        <v>10</v>
      </c>
      <c r="G1329" s="29" t="s">
        <v>2312</v>
      </c>
      <c r="H1329" s="29" t="s">
        <v>2313</v>
      </c>
      <c r="I1329" s="29" t="s">
        <v>2325</v>
      </c>
      <c r="J1329" s="29" t="s">
        <v>2434</v>
      </c>
      <c r="K1329" s="27"/>
      <c r="L1329" s="27"/>
      <c r="M1329" s="27"/>
    </row>
    <row r="1330" spans="1:13">
      <c r="A1330" s="29">
        <v>28714</v>
      </c>
      <c r="B1330" s="29" t="s">
        <v>1453</v>
      </c>
      <c r="C1330" s="29" t="s">
        <v>15</v>
      </c>
      <c r="D1330" s="29">
        <v>44.11</v>
      </c>
      <c r="E1330" s="29" t="s">
        <v>2300</v>
      </c>
      <c r="F1330" s="29" t="s">
        <v>10</v>
      </c>
      <c r="G1330" s="29" t="s">
        <v>2312</v>
      </c>
      <c r="H1330" s="29" t="s">
        <v>2313</v>
      </c>
      <c r="I1330" s="29" t="s">
        <v>2340</v>
      </c>
      <c r="J1330" s="29" t="s">
        <v>2426</v>
      </c>
      <c r="K1330" s="27"/>
      <c r="L1330" s="27"/>
      <c r="M1330" s="27"/>
    </row>
    <row r="1331" spans="1:13">
      <c r="A1331" s="29">
        <v>30428</v>
      </c>
      <c r="B1331" s="29" t="s">
        <v>1198</v>
      </c>
      <c r="C1331" s="29" t="s">
        <v>15</v>
      </c>
      <c r="D1331" s="29">
        <v>54.08</v>
      </c>
      <c r="E1331" s="29" t="s">
        <v>2300</v>
      </c>
      <c r="F1331" s="29" t="s">
        <v>10</v>
      </c>
      <c r="G1331" s="29" t="s">
        <v>2312</v>
      </c>
      <c r="H1331" s="29" t="s">
        <v>2313</v>
      </c>
      <c r="I1331" s="29" t="s">
        <v>2318</v>
      </c>
      <c r="J1331" s="29" t="s">
        <v>2428</v>
      </c>
      <c r="K1331" s="27"/>
      <c r="L1331" s="27"/>
      <c r="M1331" s="27"/>
    </row>
    <row r="1332" spans="1:13">
      <c r="A1332" s="29">
        <v>30541</v>
      </c>
      <c r="B1332" s="29" t="s">
        <v>639</v>
      </c>
      <c r="C1332" s="29" t="s">
        <v>13</v>
      </c>
      <c r="D1332" s="29">
        <v>34.06</v>
      </c>
      <c r="E1332" s="29" t="s">
        <v>2300</v>
      </c>
      <c r="F1332" s="29" t="s">
        <v>10</v>
      </c>
      <c r="G1332" s="29" t="s">
        <v>2312</v>
      </c>
      <c r="H1332" s="29" t="s">
        <v>2313</v>
      </c>
      <c r="I1332" s="29" t="s">
        <v>2339</v>
      </c>
      <c r="J1332" s="29" t="s">
        <v>2429</v>
      </c>
      <c r="K1332" s="27"/>
      <c r="L1332" s="27"/>
      <c r="M1332" s="27"/>
    </row>
    <row r="1333" spans="1:13">
      <c r="A1333" s="29">
        <v>30069</v>
      </c>
      <c r="B1333" s="29" t="s">
        <v>685</v>
      </c>
      <c r="C1333" s="29" t="s">
        <v>13</v>
      </c>
      <c r="D1333" s="29">
        <v>46.06</v>
      </c>
      <c r="E1333" s="29" t="s">
        <v>2300</v>
      </c>
      <c r="F1333" s="29" t="s">
        <v>10</v>
      </c>
      <c r="G1333" s="29" t="s">
        <v>2345</v>
      </c>
      <c r="H1333" s="29" t="s">
        <v>2328</v>
      </c>
      <c r="I1333" s="29" t="s">
        <v>2314</v>
      </c>
      <c r="J1333" s="29" t="s">
        <v>2427</v>
      </c>
      <c r="K1333" s="27"/>
      <c r="L1333" s="27"/>
      <c r="M1333" s="27"/>
    </row>
    <row r="1334" spans="1:13">
      <c r="A1334" s="29">
        <v>28622</v>
      </c>
      <c r="B1334" s="29" t="s">
        <v>1563</v>
      </c>
      <c r="C1334" s="29" t="s">
        <v>15</v>
      </c>
      <c r="D1334" s="29">
        <v>59.02</v>
      </c>
      <c r="E1334" s="29" t="s">
        <v>2300</v>
      </c>
      <c r="F1334" s="29" t="s">
        <v>10</v>
      </c>
      <c r="G1334" s="29" t="s">
        <v>2312</v>
      </c>
      <c r="H1334" s="29" t="s">
        <v>2313</v>
      </c>
      <c r="I1334" s="29" t="s">
        <v>2316</v>
      </c>
      <c r="J1334" s="29" t="s">
        <v>2425</v>
      </c>
      <c r="K1334" s="27"/>
      <c r="L1334" s="27"/>
      <c r="M1334" s="27"/>
    </row>
    <row r="1335" spans="1:13">
      <c r="A1335" s="29">
        <v>30366</v>
      </c>
      <c r="B1335" s="29" t="s">
        <v>665</v>
      </c>
      <c r="C1335" s="29" t="s">
        <v>13</v>
      </c>
      <c r="D1335" s="29">
        <v>38.049999999999997</v>
      </c>
      <c r="E1335" s="29" t="s">
        <v>2300</v>
      </c>
      <c r="F1335" s="29" t="s">
        <v>10</v>
      </c>
      <c r="G1335" s="29" t="s">
        <v>2312</v>
      </c>
      <c r="H1335" s="29" t="s">
        <v>2313</v>
      </c>
      <c r="I1335" s="29" t="s">
        <v>2318</v>
      </c>
      <c r="J1335" s="29" t="s">
        <v>2428</v>
      </c>
      <c r="K1335" s="27"/>
      <c r="L1335" s="27"/>
      <c r="M1335" s="27"/>
    </row>
    <row r="1336" spans="1:13">
      <c r="A1336" s="29">
        <v>28497</v>
      </c>
      <c r="B1336" s="29" t="s">
        <v>1588</v>
      </c>
      <c r="C1336" s="29" t="s">
        <v>15</v>
      </c>
      <c r="D1336" s="29">
        <v>57.09</v>
      </c>
      <c r="E1336" s="29" t="s">
        <v>2300</v>
      </c>
      <c r="F1336" s="29" t="s">
        <v>10</v>
      </c>
      <c r="G1336" s="29" t="s">
        <v>2345</v>
      </c>
      <c r="H1336" s="29" t="s">
        <v>2328</v>
      </c>
      <c r="I1336" s="29" t="s">
        <v>2318</v>
      </c>
      <c r="J1336" s="29" t="s">
        <v>2428</v>
      </c>
      <c r="K1336" s="27"/>
      <c r="L1336" s="27"/>
      <c r="M1336" s="27"/>
    </row>
    <row r="1337" spans="1:13">
      <c r="A1337" s="29">
        <v>31428</v>
      </c>
      <c r="B1337" s="29" t="s">
        <v>570</v>
      </c>
      <c r="C1337" s="29" t="s">
        <v>13</v>
      </c>
      <c r="D1337" s="29">
        <v>37.06</v>
      </c>
      <c r="E1337" s="29" t="s">
        <v>2300</v>
      </c>
      <c r="F1337" s="29" t="s">
        <v>10</v>
      </c>
      <c r="G1337" s="29" t="s">
        <v>2312</v>
      </c>
      <c r="H1337" s="29" t="s">
        <v>2313</v>
      </c>
      <c r="I1337" s="29" t="s">
        <v>2316</v>
      </c>
      <c r="J1337" s="29" t="s">
        <v>2425</v>
      </c>
      <c r="K1337" s="27"/>
      <c r="L1337" s="27"/>
      <c r="M1337" s="27"/>
    </row>
    <row r="1338" spans="1:13">
      <c r="A1338" s="29">
        <v>31924</v>
      </c>
      <c r="B1338" s="29" t="s">
        <v>479</v>
      </c>
      <c r="C1338" s="29" t="s">
        <v>13</v>
      </c>
      <c r="D1338" s="29">
        <v>36.08</v>
      </c>
      <c r="E1338" s="29" t="s">
        <v>2300</v>
      </c>
      <c r="F1338" s="29" t="s">
        <v>10</v>
      </c>
      <c r="G1338" s="29" t="s">
        <v>2312</v>
      </c>
      <c r="H1338" s="29" t="s">
        <v>2313</v>
      </c>
      <c r="I1338" s="29" t="s">
        <v>2334</v>
      </c>
      <c r="J1338" s="29" t="s">
        <v>2439</v>
      </c>
      <c r="K1338" s="27"/>
      <c r="L1338" s="27"/>
      <c r="M1338" s="27"/>
    </row>
    <row r="1339" spans="1:13">
      <c r="A1339" s="29">
        <v>29460</v>
      </c>
      <c r="B1339" s="29" t="s">
        <v>1472</v>
      </c>
      <c r="C1339" s="29" t="s">
        <v>15</v>
      </c>
      <c r="D1339" s="29">
        <v>41.05</v>
      </c>
      <c r="E1339" s="29" t="s">
        <v>2300</v>
      </c>
      <c r="F1339" s="29" t="s">
        <v>10</v>
      </c>
      <c r="G1339" s="29" t="s">
        <v>2312</v>
      </c>
      <c r="H1339" s="29" t="s">
        <v>2313</v>
      </c>
      <c r="I1339" s="29" t="s">
        <v>2318</v>
      </c>
      <c r="J1339" s="29" t="s">
        <v>2428</v>
      </c>
      <c r="K1339" s="27"/>
      <c r="L1339" s="27"/>
      <c r="M1339" s="27"/>
    </row>
    <row r="1340" spans="1:13">
      <c r="A1340" s="29">
        <v>21381</v>
      </c>
      <c r="B1340" s="29" t="s">
        <v>2066</v>
      </c>
      <c r="C1340" s="29" t="s">
        <v>15</v>
      </c>
      <c r="D1340" s="29">
        <v>56.09</v>
      </c>
      <c r="E1340" s="29" t="s">
        <v>2300</v>
      </c>
      <c r="F1340" s="29" t="s">
        <v>10</v>
      </c>
      <c r="G1340" s="29" t="s">
        <v>2312</v>
      </c>
      <c r="H1340" s="29" t="s">
        <v>2313</v>
      </c>
      <c r="I1340" s="29" t="s">
        <v>2353</v>
      </c>
      <c r="J1340" s="29" t="s">
        <v>2432</v>
      </c>
      <c r="K1340" s="27"/>
      <c r="L1340" s="27"/>
      <c r="M1340" s="27"/>
    </row>
    <row r="1341" spans="1:13">
      <c r="A1341" s="29">
        <v>29626</v>
      </c>
      <c r="B1341" s="29" t="s">
        <v>723</v>
      </c>
      <c r="C1341" s="29" t="s">
        <v>13</v>
      </c>
      <c r="D1341" s="29">
        <v>40.049999999999997</v>
      </c>
      <c r="E1341" s="29" t="s">
        <v>2300</v>
      </c>
      <c r="F1341" s="29" t="s">
        <v>10</v>
      </c>
      <c r="G1341" s="29" t="s">
        <v>2312</v>
      </c>
      <c r="H1341" s="29" t="s">
        <v>2313</v>
      </c>
      <c r="I1341" s="29" t="s">
        <v>2343</v>
      </c>
      <c r="J1341" s="29" t="s">
        <v>2435</v>
      </c>
      <c r="K1341" s="27"/>
      <c r="L1341" s="27"/>
      <c r="M1341" s="27"/>
    </row>
    <row r="1342" spans="1:13">
      <c r="A1342" s="29">
        <v>28782</v>
      </c>
      <c r="B1342" s="29" t="s">
        <v>787</v>
      </c>
      <c r="C1342" s="29" t="s">
        <v>13</v>
      </c>
      <c r="D1342" s="29">
        <v>63.1</v>
      </c>
      <c r="E1342" s="29" t="s">
        <v>2300</v>
      </c>
      <c r="F1342" s="29" t="s">
        <v>10</v>
      </c>
      <c r="G1342" s="29" t="s">
        <v>2359</v>
      </c>
      <c r="H1342" s="29" t="s">
        <v>2313</v>
      </c>
      <c r="I1342" s="29" t="s">
        <v>2314</v>
      </c>
      <c r="J1342" s="29" t="s">
        <v>2427</v>
      </c>
      <c r="K1342" s="27"/>
      <c r="L1342" s="27"/>
      <c r="M1342" s="27"/>
    </row>
    <row r="1343" spans="1:13">
      <c r="A1343" s="29">
        <v>23039</v>
      </c>
      <c r="B1343" s="29" t="s">
        <v>1015</v>
      </c>
      <c r="C1343" s="29" t="s">
        <v>13</v>
      </c>
      <c r="D1343" s="29">
        <v>54.04</v>
      </c>
      <c r="E1343" s="29" t="s">
        <v>2300</v>
      </c>
      <c r="F1343" s="29" t="s">
        <v>10</v>
      </c>
      <c r="G1343" s="29" t="s">
        <v>2345</v>
      </c>
      <c r="H1343" s="29" t="s">
        <v>2328</v>
      </c>
      <c r="I1343" s="29" t="s">
        <v>2318</v>
      </c>
      <c r="J1343" s="29" t="s">
        <v>2428</v>
      </c>
      <c r="K1343" s="27"/>
      <c r="L1343" s="27"/>
      <c r="M1343" s="27"/>
    </row>
    <row r="1344" spans="1:13">
      <c r="A1344" s="29">
        <v>25750</v>
      </c>
      <c r="B1344" s="29" t="s">
        <v>1767</v>
      </c>
      <c r="C1344" s="29" t="s">
        <v>15</v>
      </c>
      <c r="D1344" s="29">
        <v>51.04</v>
      </c>
      <c r="E1344" s="29" t="s">
        <v>2300</v>
      </c>
      <c r="F1344" s="29" t="s">
        <v>10</v>
      </c>
      <c r="G1344" s="29" t="s">
        <v>2312</v>
      </c>
      <c r="H1344" s="29" t="s">
        <v>2313</v>
      </c>
      <c r="I1344" s="29" t="s">
        <v>2336</v>
      </c>
      <c r="J1344" s="29" t="s">
        <v>2433</v>
      </c>
      <c r="K1344" s="27"/>
      <c r="L1344" s="27"/>
      <c r="M1344" s="27"/>
    </row>
    <row r="1345" spans="1:13">
      <c r="A1345" s="29">
        <v>31635</v>
      </c>
      <c r="B1345" s="29" t="s">
        <v>1280</v>
      </c>
      <c r="C1345" s="29" t="s">
        <v>15</v>
      </c>
      <c r="D1345" s="29">
        <v>61.03</v>
      </c>
      <c r="E1345" s="29" t="s">
        <v>2300</v>
      </c>
      <c r="F1345" s="29" t="s">
        <v>10</v>
      </c>
      <c r="G1345" s="29" t="s">
        <v>2327</v>
      </c>
      <c r="H1345" s="29" t="s">
        <v>2328</v>
      </c>
      <c r="I1345" s="29" t="s">
        <v>2346</v>
      </c>
      <c r="J1345" s="29" t="s">
        <v>2446</v>
      </c>
      <c r="K1345" s="27"/>
      <c r="L1345" s="27"/>
      <c r="M1345" s="27"/>
    </row>
    <row r="1346" spans="1:13">
      <c r="A1346" s="29">
        <v>31867</v>
      </c>
      <c r="B1346" s="29" t="s">
        <v>537</v>
      </c>
      <c r="C1346" s="29" t="s">
        <v>13</v>
      </c>
      <c r="D1346" s="29">
        <v>46.1</v>
      </c>
      <c r="E1346" s="29" t="s">
        <v>2300</v>
      </c>
      <c r="F1346" s="29" t="s">
        <v>10</v>
      </c>
      <c r="G1346" s="29" t="s">
        <v>2338</v>
      </c>
      <c r="H1346" s="29" t="s">
        <v>2313</v>
      </c>
      <c r="I1346" s="29" t="s">
        <v>2339</v>
      </c>
      <c r="J1346" s="29" t="s">
        <v>2429</v>
      </c>
      <c r="K1346" s="27"/>
      <c r="L1346" s="27"/>
      <c r="M1346" s="27"/>
    </row>
    <row r="1347" spans="1:13">
      <c r="A1347" s="29">
        <v>32807</v>
      </c>
      <c r="B1347" s="29" t="s">
        <v>469</v>
      </c>
      <c r="C1347" s="29" t="s">
        <v>13</v>
      </c>
      <c r="D1347" s="29">
        <v>36.06</v>
      </c>
      <c r="E1347" s="29" t="s">
        <v>2300</v>
      </c>
      <c r="F1347" s="29" t="s">
        <v>10</v>
      </c>
      <c r="G1347" s="29" t="s">
        <v>2338</v>
      </c>
      <c r="H1347" s="29" t="s">
        <v>2313</v>
      </c>
      <c r="I1347" s="29" t="s">
        <v>2340</v>
      </c>
      <c r="J1347" s="29" t="s">
        <v>2426</v>
      </c>
      <c r="K1347" s="27"/>
      <c r="L1347" s="27"/>
      <c r="M1347" s="27"/>
    </row>
    <row r="1348" spans="1:13">
      <c r="A1348" s="29">
        <v>26815</v>
      </c>
      <c r="B1348" s="29" t="s">
        <v>901</v>
      </c>
      <c r="C1348" s="29" t="s">
        <v>13</v>
      </c>
      <c r="D1348" s="29">
        <v>51.09</v>
      </c>
      <c r="E1348" s="29" t="s">
        <v>2300</v>
      </c>
      <c r="F1348" s="29" t="s">
        <v>10</v>
      </c>
      <c r="G1348" s="29" t="s">
        <v>2312</v>
      </c>
      <c r="H1348" s="29" t="s">
        <v>2313</v>
      </c>
      <c r="I1348" s="29" t="s">
        <v>2314</v>
      </c>
      <c r="J1348" s="29" t="s">
        <v>2427</v>
      </c>
      <c r="K1348" s="27"/>
      <c r="L1348" s="27"/>
      <c r="M1348" s="27"/>
    </row>
    <row r="1349" spans="1:13">
      <c r="A1349" s="29">
        <v>16654</v>
      </c>
      <c r="B1349" s="29" t="s">
        <v>1776</v>
      </c>
      <c r="C1349" s="29" t="s">
        <v>15</v>
      </c>
      <c r="D1349" s="29">
        <v>68.05</v>
      </c>
      <c r="E1349" s="29" t="s">
        <v>2300</v>
      </c>
      <c r="F1349" s="29" t="s">
        <v>10</v>
      </c>
      <c r="G1349" s="29" t="s">
        <v>2312</v>
      </c>
      <c r="H1349" s="29" t="s">
        <v>2313</v>
      </c>
      <c r="I1349" s="29" t="s">
        <v>2352</v>
      </c>
      <c r="J1349" s="29" t="s">
        <v>2440</v>
      </c>
      <c r="K1349" s="27"/>
      <c r="L1349" s="27"/>
      <c r="M1349" s="27"/>
    </row>
    <row r="1350" spans="1:13">
      <c r="A1350" s="29">
        <v>25066</v>
      </c>
      <c r="B1350" s="29" t="s">
        <v>1778</v>
      </c>
      <c r="C1350" s="29" t="s">
        <v>15</v>
      </c>
      <c r="D1350" s="29">
        <v>68.09</v>
      </c>
      <c r="E1350" s="29" t="s">
        <v>2300</v>
      </c>
      <c r="F1350" s="29" t="s">
        <v>10</v>
      </c>
      <c r="G1350" s="29" t="s">
        <v>2312</v>
      </c>
      <c r="H1350" s="29" t="s">
        <v>2313</v>
      </c>
      <c r="I1350" s="29" t="s">
        <v>2318</v>
      </c>
      <c r="J1350" s="29" t="s">
        <v>2428</v>
      </c>
      <c r="K1350" s="27"/>
      <c r="L1350" s="27"/>
      <c r="M1350" s="27"/>
    </row>
    <row r="1351" spans="1:13">
      <c r="A1351" s="29">
        <v>30998</v>
      </c>
      <c r="B1351" s="29" t="s">
        <v>610</v>
      </c>
      <c r="C1351" s="29" t="s">
        <v>13</v>
      </c>
      <c r="D1351" s="29">
        <v>45.08</v>
      </c>
      <c r="E1351" s="29" t="s">
        <v>2300</v>
      </c>
      <c r="F1351" s="29" t="s">
        <v>10</v>
      </c>
      <c r="G1351" s="29" t="s">
        <v>2312</v>
      </c>
      <c r="H1351" s="29" t="s">
        <v>2313</v>
      </c>
      <c r="I1351" s="29" t="s">
        <v>2320</v>
      </c>
      <c r="J1351" s="29" t="s">
        <v>2432</v>
      </c>
      <c r="K1351" s="27"/>
      <c r="L1351" s="27"/>
      <c r="M1351" s="27"/>
    </row>
    <row r="1352" spans="1:13">
      <c r="A1352" s="29">
        <v>29240</v>
      </c>
      <c r="B1352" s="29" t="s">
        <v>1220</v>
      </c>
      <c r="C1352" s="29" t="s">
        <v>15</v>
      </c>
      <c r="D1352" s="29">
        <v>44.06</v>
      </c>
      <c r="E1352" s="29" t="s">
        <v>2300</v>
      </c>
      <c r="F1352" s="29" t="s">
        <v>10</v>
      </c>
      <c r="G1352" s="29" t="s">
        <v>2338</v>
      </c>
      <c r="H1352" s="29" t="s">
        <v>2313</v>
      </c>
      <c r="I1352" s="29" t="s">
        <v>2334</v>
      </c>
      <c r="J1352" s="29" t="s">
        <v>2439</v>
      </c>
      <c r="K1352" s="27"/>
      <c r="L1352" s="27"/>
      <c r="M1352" s="27"/>
    </row>
    <row r="1353" spans="1:13">
      <c r="A1353" s="29">
        <v>27800</v>
      </c>
      <c r="B1353" s="29" t="s">
        <v>1643</v>
      </c>
      <c r="C1353" s="29" t="s">
        <v>15</v>
      </c>
      <c r="D1353" s="29">
        <v>45.11</v>
      </c>
      <c r="E1353" s="29" t="s">
        <v>2300</v>
      </c>
      <c r="F1353" s="29" t="s">
        <v>10</v>
      </c>
      <c r="G1353" s="29" t="s">
        <v>2312</v>
      </c>
      <c r="H1353" s="29" t="s">
        <v>2313</v>
      </c>
      <c r="I1353" s="29" t="s">
        <v>2336</v>
      </c>
      <c r="J1353" s="29" t="s">
        <v>2433</v>
      </c>
      <c r="K1353" s="27"/>
      <c r="L1353" s="27"/>
      <c r="M1353" s="27"/>
    </row>
    <row r="1354" spans="1:13">
      <c r="A1354" s="29">
        <v>24686</v>
      </c>
      <c r="B1354" s="29" t="s">
        <v>1604</v>
      </c>
      <c r="C1354" s="29" t="s">
        <v>15</v>
      </c>
      <c r="D1354" s="29">
        <v>51.05</v>
      </c>
      <c r="E1354" s="29" t="s">
        <v>2300</v>
      </c>
      <c r="F1354" s="29" t="s">
        <v>10</v>
      </c>
      <c r="G1354" s="29" t="s">
        <v>2345</v>
      </c>
      <c r="H1354" s="29" t="s">
        <v>2328</v>
      </c>
      <c r="I1354" s="29" t="s">
        <v>2318</v>
      </c>
      <c r="J1354" s="29" t="s">
        <v>2428</v>
      </c>
      <c r="K1354" s="27"/>
      <c r="L1354" s="27"/>
      <c r="M1354" s="27"/>
    </row>
    <row r="1355" spans="1:13">
      <c r="A1355" s="29">
        <v>30951</v>
      </c>
      <c r="B1355" s="29" t="s">
        <v>592</v>
      </c>
      <c r="C1355" s="29" t="s">
        <v>13</v>
      </c>
      <c r="D1355" s="29">
        <v>38.04</v>
      </c>
      <c r="E1355" s="29" t="s">
        <v>2300</v>
      </c>
      <c r="F1355" s="29" t="s">
        <v>10</v>
      </c>
      <c r="G1355" s="29" t="s">
        <v>2327</v>
      </c>
      <c r="H1355" s="29" t="s">
        <v>2328</v>
      </c>
      <c r="I1355" s="29" t="s">
        <v>2339</v>
      </c>
      <c r="J1355" s="29" t="s">
        <v>2429</v>
      </c>
      <c r="K1355" s="27"/>
      <c r="L1355" s="27"/>
      <c r="M1355" s="27"/>
    </row>
    <row r="1356" spans="1:13">
      <c r="A1356" s="29">
        <v>28242</v>
      </c>
      <c r="B1356" s="29" t="s">
        <v>823</v>
      </c>
      <c r="C1356" s="29" t="s">
        <v>13</v>
      </c>
      <c r="D1356" s="29">
        <v>59.11</v>
      </c>
      <c r="E1356" s="29" t="s">
        <v>2300</v>
      </c>
      <c r="F1356" s="29" t="s">
        <v>10</v>
      </c>
      <c r="G1356" s="29" t="s">
        <v>2312</v>
      </c>
      <c r="H1356" s="29" t="s">
        <v>2313</v>
      </c>
      <c r="I1356" s="29" t="s">
        <v>2339</v>
      </c>
      <c r="J1356" s="29" t="s">
        <v>2429</v>
      </c>
      <c r="K1356" s="27"/>
      <c r="L1356" s="27"/>
      <c r="M1356" s="27"/>
    </row>
    <row r="1357" spans="1:13">
      <c r="A1357" s="29">
        <v>16740</v>
      </c>
      <c r="B1357" s="29" t="s">
        <v>2244</v>
      </c>
      <c r="C1357" s="29" t="s">
        <v>15</v>
      </c>
      <c r="D1357" s="29">
        <v>71.05</v>
      </c>
      <c r="E1357" s="29" t="s">
        <v>2300</v>
      </c>
      <c r="F1357" s="29" t="s">
        <v>10</v>
      </c>
      <c r="G1357" s="29" t="s">
        <v>2312</v>
      </c>
      <c r="H1357" s="29" t="s">
        <v>2313</v>
      </c>
      <c r="I1357" s="29" t="s">
        <v>2336</v>
      </c>
      <c r="J1357" s="29" t="s">
        <v>2433</v>
      </c>
      <c r="K1357" s="27"/>
      <c r="L1357" s="27"/>
      <c r="M1357" s="27"/>
    </row>
    <row r="1358" spans="1:13">
      <c r="A1358" s="29">
        <v>23515</v>
      </c>
      <c r="B1358" s="29" t="s">
        <v>1858</v>
      </c>
      <c r="C1358" s="29" t="s">
        <v>15</v>
      </c>
      <c r="D1358" s="29">
        <v>54.03</v>
      </c>
      <c r="E1358" s="29" t="s">
        <v>2300</v>
      </c>
      <c r="F1358" s="29" t="s">
        <v>10</v>
      </c>
      <c r="G1358" s="29" t="s">
        <v>2312</v>
      </c>
      <c r="H1358" s="29" t="s">
        <v>2313</v>
      </c>
      <c r="I1358" s="29" t="s">
        <v>2320</v>
      </c>
      <c r="J1358" s="29" t="s">
        <v>2432</v>
      </c>
      <c r="K1358" s="27"/>
      <c r="L1358" s="27"/>
      <c r="M1358" s="27"/>
    </row>
    <row r="1359" spans="1:13">
      <c r="A1359" s="29">
        <v>16814</v>
      </c>
      <c r="B1359" s="29" t="s">
        <v>1108</v>
      </c>
      <c r="C1359" s="29" t="s">
        <v>13</v>
      </c>
      <c r="D1359" s="29">
        <v>61.06</v>
      </c>
      <c r="E1359" s="29" t="s">
        <v>2300</v>
      </c>
      <c r="F1359" s="29" t="s">
        <v>10</v>
      </c>
      <c r="G1359" s="29" t="s">
        <v>2312</v>
      </c>
      <c r="H1359" s="29" t="s">
        <v>2313</v>
      </c>
      <c r="I1359" s="29" t="s">
        <v>2336</v>
      </c>
      <c r="J1359" s="29" t="s">
        <v>2433</v>
      </c>
      <c r="K1359" s="27"/>
      <c r="L1359" s="27"/>
      <c r="M1359" s="27"/>
    </row>
    <row r="1360" spans="1:13">
      <c r="A1360" s="29">
        <v>30064</v>
      </c>
      <c r="B1360" s="29" t="s">
        <v>1438</v>
      </c>
      <c r="C1360" s="29" t="s">
        <v>15</v>
      </c>
      <c r="D1360" s="29">
        <v>43.11</v>
      </c>
      <c r="E1360" s="29" t="s">
        <v>2300</v>
      </c>
      <c r="F1360" s="29" t="s">
        <v>10</v>
      </c>
      <c r="G1360" s="29" t="s">
        <v>2312</v>
      </c>
      <c r="H1360" s="29" t="s">
        <v>2313</v>
      </c>
      <c r="I1360" s="29" t="s">
        <v>2318</v>
      </c>
      <c r="J1360" s="29" t="s">
        <v>2428</v>
      </c>
      <c r="K1360" s="27"/>
      <c r="L1360" s="27"/>
      <c r="M1360" s="27"/>
    </row>
    <row r="1361" spans="1:13">
      <c r="A1361" s="29">
        <v>22030</v>
      </c>
      <c r="B1361" s="29" t="s">
        <v>1992</v>
      </c>
      <c r="C1361" s="29" t="s">
        <v>15</v>
      </c>
      <c r="D1361" s="29">
        <v>57.04</v>
      </c>
      <c r="E1361" s="29" t="s">
        <v>2300</v>
      </c>
      <c r="F1361" s="29" t="s">
        <v>10</v>
      </c>
      <c r="G1361" s="29" t="s">
        <v>2312</v>
      </c>
      <c r="H1361" s="29" t="s">
        <v>2313</v>
      </c>
      <c r="I1361" s="29" t="s">
        <v>2336</v>
      </c>
      <c r="J1361" s="29" t="s">
        <v>2433</v>
      </c>
      <c r="K1361" s="27"/>
      <c r="L1361" s="27"/>
      <c r="M1361" s="27"/>
    </row>
    <row r="1362" spans="1:13">
      <c r="A1362" s="29">
        <v>24567</v>
      </c>
      <c r="B1362" s="29" t="s">
        <v>968</v>
      </c>
      <c r="C1362" s="29" t="s">
        <v>13</v>
      </c>
      <c r="D1362" s="29">
        <v>49.06</v>
      </c>
      <c r="E1362" s="29" t="s">
        <v>2300</v>
      </c>
      <c r="F1362" s="29" t="s">
        <v>10</v>
      </c>
      <c r="G1362" s="29" t="s">
        <v>2312</v>
      </c>
      <c r="H1362" s="29" t="s">
        <v>2313</v>
      </c>
      <c r="I1362" s="29" t="s">
        <v>2339</v>
      </c>
      <c r="J1362" s="29" t="s">
        <v>2429</v>
      </c>
      <c r="K1362" s="27"/>
      <c r="L1362" s="27"/>
      <c r="M1362" s="27"/>
    </row>
    <row r="1363" spans="1:13">
      <c r="A1363" s="29">
        <v>16815</v>
      </c>
      <c r="B1363" s="29" t="s">
        <v>2196</v>
      </c>
      <c r="C1363" s="29" t="s">
        <v>15</v>
      </c>
      <c r="D1363" s="29">
        <v>62.08</v>
      </c>
      <c r="E1363" s="29" t="s">
        <v>2300</v>
      </c>
      <c r="F1363" s="29" t="s">
        <v>10</v>
      </c>
      <c r="G1363" s="29" t="s">
        <v>2312</v>
      </c>
      <c r="H1363" s="29" t="s">
        <v>2313</v>
      </c>
      <c r="I1363" s="29" t="s">
        <v>2336</v>
      </c>
      <c r="J1363" s="29" t="s">
        <v>2433</v>
      </c>
      <c r="K1363" s="27"/>
      <c r="L1363" s="27"/>
      <c r="M1363" s="27"/>
    </row>
    <row r="1364" spans="1:13">
      <c r="A1364" s="29">
        <v>22292</v>
      </c>
      <c r="B1364" s="29" t="s">
        <v>1959</v>
      </c>
      <c r="C1364" s="29" t="s">
        <v>15</v>
      </c>
      <c r="D1364" s="29">
        <v>55.1</v>
      </c>
      <c r="E1364" s="29" t="s">
        <v>2300</v>
      </c>
      <c r="F1364" s="29" t="s">
        <v>10</v>
      </c>
      <c r="G1364" s="29" t="s">
        <v>2312</v>
      </c>
      <c r="H1364" s="29" t="s">
        <v>2313</v>
      </c>
      <c r="I1364" s="29" t="s">
        <v>2353</v>
      </c>
      <c r="J1364" s="29" t="s">
        <v>2432</v>
      </c>
      <c r="K1364" s="27"/>
      <c r="L1364" s="27"/>
      <c r="M1364" s="27"/>
    </row>
    <row r="1365" spans="1:13">
      <c r="A1365" s="29">
        <v>22110</v>
      </c>
      <c r="B1365" s="29" t="s">
        <v>2002</v>
      </c>
      <c r="C1365" s="29" t="s">
        <v>15</v>
      </c>
      <c r="D1365" s="29">
        <v>58.08</v>
      </c>
      <c r="E1365" s="29" t="s">
        <v>2300</v>
      </c>
      <c r="F1365" s="29" t="s">
        <v>10</v>
      </c>
      <c r="G1365" s="29" t="s">
        <v>2312</v>
      </c>
      <c r="H1365" s="29" t="s">
        <v>2313</v>
      </c>
      <c r="I1365" s="29" t="s">
        <v>2320</v>
      </c>
      <c r="J1365" s="29" t="s">
        <v>2432</v>
      </c>
      <c r="K1365" s="27"/>
      <c r="L1365" s="27"/>
      <c r="M1365" s="27"/>
    </row>
    <row r="1366" spans="1:13">
      <c r="A1366" s="29">
        <v>30658</v>
      </c>
      <c r="B1366" s="29" t="s">
        <v>1378</v>
      </c>
      <c r="C1366" s="29" t="s">
        <v>15</v>
      </c>
      <c r="D1366" s="29">
        <v>36.1</v>
      </c>
      <c r="E1366" s="29" t="s">
        <v>2300</v>
      </c>
      <c r="F1366" s="29" t="s">
        <v>10</v>
      </c>
      <c r="G1366" s="29" t="s">
        <v>2312</v>
      </c>
      <c r="H1366" s="29" t="s">
        <v>2313</v>
      </c>
      <c r="I1366" s="29" t="s">
        <v>2334</v>
      </c>
      <c r="J1366" s="29" t="s">
        <v>2439</v>
      </c>
      <c r="K1366" s="27"/>
      <c r="L1366" s="27"/>
      <c r="M1366" s="27"/>
    </row>
    <row r="1367" spans="1:13">
      <c r="A1367" s="29">
        <v>30240</v>
      </c>
      <c r="B1367" s="29" t="s">
        <v>1226</v>
      </c>
      <c r="C1367" s="29" t="s">
        <v>15</v>
      </c>
      <c r="D1367" s="29">
        <v>39</v>
      </c>
      <c r="E1367" s="29" t="s">
        <v>2300</v>
      </c>
      <c r="F1367" s="29" t="s">
        <v>10</v>
      </c>
      <c r="G1367" s="29" t="s">
        <v>2312</v>
      </c>
      <c r="H1367" s="29" t="s">
        <v>2313</v>
      </c>
      <c r="I1367" s="29" t="s">
        <v>2352</v>
      </c>
      <c r="J1367" s="29" t="s">
        <v>2440</v>
      </c>
      <c r="K1367" s="27"/>
      <c r="L1367" s="27"/>
      <c r="M1367" s="27"/>
    </row>
    <row r="1368" spans="1:13">
      <c r="A1368" s="29">
        <v>16910</v>
      </c>
      <c r="B1368" s="29" t="s">
        <v>2197</v>
      </c>
      <c r="C1368" s="29" t="s">
        <v>15</v>
      </c>
      <c r="D1368" s="29">
        <v>65.06</v>
      </c>
      <c r="E1368" s="29" t="s">
        <v>2300</v>
      </c>
      <c r="F1368" s="29" t="s">
        <v>10</v>
      </c>
      <c r="G1368" s="29" t="s">
        <v>2312</v>
      </c>
      <c r="H1368" s="29" t="s">
        <v>2313</v>
      </c>
      <c r="I1368" s="29" t="s">
        <v>2325</v>
      </c>
      <c r="J1368" s="29" t="s">
        <v>2434</v>
      </c>
      <c r="K1368" s="27"/>
      <c r="L1368" s="27"/>
      <c r="M1368" s="27"/>
    </row>
    <row r="1369" spans="1:13">
      <c r="A1369" s="29">
        <v>30484</v>
      </c>
      <c r="B1369" s="29" t="s">
        <v>613</v>
      </c>
      <c r="C1369" s="29" t="s">
        <v>13</v>
      </c>
      <c r="D1369" s="29">
        <v>35</v>
      </c>
      <c r="E1369" s="29" t="s">
        <v>2300</v>
      </c>
      <c r="F1369" s="29" t="s">
        <v>10</v>
      </c>
      <c r="G1369" s="29" t="s">
        <v>2312</v>
      </c>
      <c r="H1369" s="29" t="s">
        <v>2313</v>
      </c>
      <c r="I1369" s="29" t="s">
        <v>2318</v>
      </c>
      <c r="J1369" s="29" t="s">
        <v>2428</v>
      </c>
      <c r="K1369" s="27"/>
      <c r="L1369" s="27"/>
      <c r="M1369" s="27"/>
    </row>
    <row r="1370" spans="1:13">
      <c r="A1370" s="29">
        <v>16916</v>
      </c>
      <c r="B1370" s="29" t="s">
        <v>2122</v>
      </c>
      <c r="C1370" s="29" t="s">
        <v>15</v>
      </c>
      <c r="D1370" s="29">
        <v>66.08</v>
      </c>
      <c r="E1370" s="29" t="s">
        <v>2300</v>
      </c>
      <c r="F1370" s="29" t="s">
        <v>10</v>
      </c>
      <c r="G1370" s="29" t="s">
        <v>2312</v>
      </c>
      <c r="H1370" s="29" t="s">
        <v>2313</v>
      </c>
      <c r="I1370" s="29" t="s">
        <v>2336</v>
      </c>
      <c r="J1370" s="29" t="s">
        <v>2433</v>
      </c>
      <c r="K1370" s="27"/>
      <c r="L1370" s="27"/>
      <c r="M1370" s="27"/>
    </row>
    <row r="1371" spans="1:13">
      <c r="A1371" s="29">
        <v>28023</v>
      </c>
      <c r="B1371" s="29" t="s">
        <v>1626</v>
      </c>
      <c r="C1371" s="29" t="s">
        <v>15</v>
      </c>
      <c r="D1371" s="29">
        <v>47.11</v>
      </c>
      <c r="E1371" s="29" t="s">
        <v>2300</v>
      </c>
      <c r="F1371" s="29" t="s">
        <v>10</v>
      </c>
      <c r="G1371" s="29" t="s">
        <v>2312</v>
      </c>
      <c r="H1371" s="29" t="s">
        <v>2313</v>
      </c>
      <c r="I1371" s="29" t="s">
        <v>2329</v>
      </c>
      <c r="J1371" s="29" t="s">
        <v>2431</v>
      </c>
      <c r="K1371" s="27"/>
      <c r="L1371" s="27"/>
      <c r="M1371" s="27"/>
    </row>
    <row r="1372" spans="1:13">
      <c r="A1372" s="29">
        <v>28752</v>
      </c>
      <c r="B1372" s="29" t="s">
        <v>1356</v>
      </c>
      <c r="C1372" s="29" t="s">
        <v>15</v>
      </c>
      <c r="D1372" s="29">
        <v>45.07</v>
      </c>
      <c r="E1372" s="29" t="s">
        <v>2300</v>
      </c>
      <c r="F1372" s="29" t="s">
        <v>10</v>
      </c>
      <c r="G1372" s="29" t="s">
        <v>2312</v>
      </c>
      <c r="H1372" s="29" t="s">
        <v>2313</v>
      </c>
      <c r="I1372" s="29" t="s">
        <v>2340</v>
      </c>
      <c r="J1372" s="29" t="s">
        <v>2426</v>
      </c>
      <c r="K1372" s="27"/>
      <c r="L1372" s="27"/>
      <c r="M1372" s="27"/>
    </row>
    <row r="1373" spans="1:13">
      <c r="A1373" s="29">
        <v>16964</v>
      </c>
      <c r="B1373" s="29" t="s">
        <v>2123</v>
      </c>
      <c r="C1373" s="29" t="s">
        <v>15</v>
      </c>
      <c r="D1373" s="29">
        <v>56.08</v>
      </c>
      <c r="E1373" s="29" t="s">
        <v>2300</v>
      </c>
      <c r="F1373" s="29" t="s">
        <v>10</v>
      </c>
      <c r="G1373" s="29" t="s">
        <v>2312</v>
      </c>
      <c r="H1373" s="29" t="s">
        <v>2313</v>
      </c>
      <c r="I1373" s="29" t="s">
        <v>2325</v>
      </c>
      <c r="J1373" s="29" t="s">
        <v>2434</v>
      </c>
      <c r="K1373" s="27"/>
      <c r="L1373" s="27"/>
      <c r="M1373" s="27"/>
    </row>
    <row r="1374" spans="1:13">
      <c r="A1374" s="29">
        <v>29163</v>
      </c>
      <c r="B1374" s="29" t="s">
        <v>755</v>
      </c>
      <c r="C1374" s="29" t="s">
        <v>13</v>
      </c>
      <c r="D1374" s="29">
        <v>41.11</v>
      </c>
      <c r="E1374" s="29" t="s">
        <v>2300</v>
      </c>
      <c r="F1374" s="29" t="s">
        <v>10</v>
      </c>
      <c r="G1374" s="29" t="s">
        <v>2312</v>
      </c>
      <c r="H1374" s="29" t="s">
        <v>2313</v>
      </c>
      <c r="I1374" s="29" t="s">
        <v>2339</v>
      </c>
      <c r="J1374" s="29" t="s">
        <v>2429</v>
      </c>
      <c r="K1374" s="27"/>
      <c r="L1374" s="27"/>
      <c r="M1374" s="27"/>
    </row>
    <row r="1375" spans="1:13">
      <c r="A1375" s="29">
        <v>24597</v>
      </c>
      <c r="B1375" s="29" t="s">
        <v>1760</v>
      </c>
      <c r="C1375" s="29" t="s">
        <v>15</v>
      </c>
      <c r="D1375" s="29">
        <v>55.11</v>
      </c>
      <c r="E1375" s="29" t="s">
        <v>2300</v>
      </c>
      <c r="F1375" s="29" t="s">
        <v>10</v>
      </c>
      <c r="G1375" s="29" t="s">
        <v>2312</v>
      </c>
      <c r="H1375" s="29" t="s">
        <v>2313</v>
      </c>
      <c r="I1375" s="29" t="s">
        <v>2334</v>
      </c>
      <c r="J1375" s="29" t="s">
        <v>2439</v>
      </c>
      <c r="K1375" s="27"/>
      <c r="L1375" s="27"/>
      <c r="M1375" s="27"/>
    </row>
    <row r="1376" spans="1:13">
      <c r="A1376" s="29">
        <v>16977</v>
      </c>
      <c r="B1376" s="29" t="s">
        <v>2152</v>
      </c>
      <c r="C1376" s="29" t="s">
        <v>15</v>
      </c>
      <c r="D1376" s="29">
        <v>62.09</v>
      </c>
      <c r="E1376" s="29" t="s">
        <v>2300</v>
      </c>
      <c r="F1376" s="29" t="s">
        <v>10</v>
      </c>
      <c r="G1376" s="29" t="s">
        <v>2342</v>
      </c>
      <c r="H1376" s="29" t="s">
        <v>2313</v>
      </c>
      <c r="I1376" s="29" t="s">
        <v>2343</v>
      </c>
      <c r="J1376" s="29" t="s">
        <v>2435</v>
      </c>
      <c r="K1376" s="27"/>
      <c r="L1376" s="27"/>
      <c r="M1376" s="27"/>
    </row>
    <row r="1377" spans="1:13">
      <c r="A1377" s="29">
        <v>29255</v>
      </c>
      <c r="B1377" s="29" t="s">
        <v>1514</v>
      </c>
      <c r="C1377" s="29" t="s">
        <v>15</v>
      </c>
      <c r="D1377" s="29">
        <v>53.1</v>
      </c>
      <c r="E1377" s="29" t="s">
        <v>2300</v>
      </c>
      <c r="F1377" s="29" t="s">
        <v>10</v>
      </c>
      <c r="G1377" s="29" t="s">
        <v>2312</v>
      </c>
      <c r="H1377" s="29" t="s">
        <v>2313</v>
      </c>
      <c r="I1377" s="29" t="s">
        <v>2340</v>
      </c>
      <c r="J1377" s="29" t="s">
        <v>2426</v>
      </c>
      <c r="K1377" s="27"/>
      <c r="L1377" s="27"/>
      <c r="M1377" s="27"/>
    </row>
    <row r="1378" spans="1:13">
      <c r="A1378" s="29">
        <v>30657</v>
      </c>
      <c r="B1378" s="29" t="s">
        <v>1381</v>
      </c>
      <c r="C1378" s="29" t="s">
        <v>15</v>
      </c>
      <c r="D1378" s="29">
        <v>49.04</v>
      </c>
      <c r="E1378" s="29" t="s">
        <v>2300</v>
      </c>
      <c r="F1378" s="29" t="s">
        <v>10</v>
      </c>
      <c r="G1378" s="29" t="s">
        <v>2312</v>
      </c>
      <c r="H1378" s="29" t="s">
        <v>2313</v>
      </c>
      <c r="I1378" s="29" t="s">
        <v>2339</v>
      </c>
      <c r="J1378" s="29" t="s">
        <v>2429</v>
      </c>
      <c r="K1378" s="27"/>
      <c r="L1378" s="27"/>
      <c r="M1378" s="27"/>
    </row>
    <row r="1379" spans="1:13">
      <c r="A1379" s="29">
        <v>29746</v>
      </c>
      <c r="B1379" s="29" t="s">
        <v>661</v>
      </c>
      <c r="C1379" s="29" t="s">
        <v>13</v>
      </c>
      <c r="D1379" s="29">
        <v>39</v>
      </c>
      <c r="E1379" s="29" t="s">
        <v>2300</v>
      </c>
      <c r="F1379" s="29" t="s">
        <v>10</v>
      </c>
      <c r="G1379" s="29" t="s">
        <v>2312</v>
      </c>
      <c r="H1379" s="29" t="s">
        <v>2313</v>
      </c>
      <c r="I1379" s="29" t="s">
        <v>2316</v>
      </c>
      <c r="J1379" s="29" t="s">
        <v>2425</v>
      </c>
      <c r="K1379" s="27"/>
      <c r="L1379" s="27"/>
      <c r="M1379" s="27"/>
    </row>
    <row r="1380" spans="1:13">
      <c r="A1380" s="29">
        <v>28417</v>
      </c>
      <c r="B1380" s="29" t="s">
        <v>1593</v>
      </c>
      <c r="C1380" s="29" t="s">
        <v>15</v>
      </c>
      <c r="D1380" s="29">
        <v>64.08</v>
      </c>
      <c r="E1380" s="29" t="s">
        <v>2300</v>
      </c>
      <c r="F1380" s="29" t="s">
        <v>10</v>
      </c>
      <c r="G1380" s="29" t="s">
        <v>2312</v>
      </c>
      <c r="H1380" s="29" t="s">
        <v>2313</v>
      </c>
      <c r="I1380" s="29" t="s">
        <v>2320</v>
      </c>
      <c r="J1380" s="29" t="s">
        <v>2432</v>
      </c>
      <c r="K1380" s="27"/>
      <c r="L1380" s="27"/>
      <c r="M1380" s="27"/>
    </row>
    <row r="1381" spans="1:13">
      <c r="A1381" s="29">
        <v>17001</v>
      </c>
      <c r="B1381" s="29" t="s">
        <v>2042</v>
      </c>
      <c r="C1381" s="29" t="s">
        <v>15</v>
      </c>
      <c r="D1381" s="29">
        <v>58.07</v>
      </c>
      <c r="E1381" s="29" t="s">
        <v>2300</v>
      </c>
      <c r="F1381" s="29" t="s">
        <v>10</v>
      </c>
      <c r="G1381" s="29" t="s">
        <v>2312</v>
      </c>
      <c r="H1381" s="29" t="s">
        <v>2313</v>
      </c>
      <c r="I1381" s="29" t="s">
        <v>2357</v>
      </c>
      <c r="J1381" s="29" t="s">
        <v>2430</v>
      </c>
      <c r="K1381" s="27"/>
      <c r="L1381" s="27"/>
      <c r="M1381" s="27"/>
    </row>
    <row r="1382" spans="1:13">
      <c r="A1382" s="29">
        <v>29254</v>
      </c>
      <c r="B1382" s="29" t="s">
        <v>1513</v>
      </c>
      <c r="C1382" s="29" t="s">
        <v>15</v>
      </c>
      <c r="D1382" s="29">
        <v>49</v>
      </c>
      <c r="E1382" s="29" t="s">
        <v>2300</v>
      </c>
      <c r="F1382" s="29" t="s">
        <v>10</v>
      </c>
      <c r="G1382" s="29" t="s">
        <v>2312</v>
      </c>
      <c r="H1382" s="29" t="s">
        <v>2313</v>
      </c>
      <c r="I1382" s="29" t="s">
        <v>2340</v>
      </c>
      <c r="J1382" s="29" t="s">
        <v>2426</v>
      </c>
      <c r="K1382" s="27"/>
      <c r="L1382" s="27"/>
      <c r="M1382" s="27"/>
    </row>
    <row r="1383" spans="1:13">
      <c r="A1383" s="29">
        <v>22748</v>
      </c>
      <c r="B1383" s="29" t="s">
        <v>1935</v>
      </c>
      <c r="C1383" s="29" t="s">
        <v>15</v>
      </c>
      <c r="D1383" s="29">
        <v>67.09</v>
      </c>
      <c r="E1383" s="29" t="s">
        <v>2300</v>
      </c>
      <c r="F1383" s="29" t="s">
        <v>10</v>
      </c>
      <c r="G1383" s="29" t="s">
        <v>2312</v>
      </c>
      <c r="H1383" s="29" t="s">
        <v>2313</v>
      </c>
      <c r="I1383" s="29" t="s">
        <v>2320</v>
      </c>
      <c r="J1383" s="29" t="s">
        <v>2432</v>
      </c>
      <c r="K1383" s="27"/>
      <c r="L1383" s="27"/>
      <c r="M1383" s="27"/>
    </row>
    <row r="1384" spans="1:13">
      <c r="A1384" s="29">
        <v>26179</v>
      </c>
      <c r="B1384" s="29" t="s">
        <v>920</v>
      </c>
      <c r="C1384" s="29" t="s">
        <v>13</v>
      </c>
      <c r="D1384" s="29">
        <v>53.05</v>
      </c>
      <c r="E1384" s="29" t="s">
        <v>2300</v>
      </c>
      <c r="F1384" s="29" t="s">
        <v>10</v>
      </c>
      <c r="G1384" s="29" t="s">
        <v>2312</v>
      </c>
      <c r="H1384" s="29" t="s">
        <v>2313</v>
      </c>
      <c r="I1384" s="29" t="s">
        <v>2329</v>
      </c>
      <c r="J1384" s="29" t="s">
        <v>2431</v>
      </c>
      <c r="K1384" s="27"/>
      <c r="L1384" s="27"/>
      <c r="M1384" s="27"/>
    </row>
    <row r="1385" spans="1:13">
      <c r="A1385" s="29">
        <v>24066</v>
      </c>
      <c r="B1385" s="29" t="s">
        <v>1007</v>
      </c>
      <c r="C1385" s="29" t="s">
        <v>13</v>
      </c>
      <c r="D1385" s="29">
        <v>54.02</v>
      </c>
      <c r="E1385" s="29" t="s">
        <v>2300</v>
      </c>
      <c r="F1385" s="29" t="s">
        <v>10</v>
      </c>
      <c r="G1385" s="29" t="s">
        <v>2342</v>
      </c>
      <c r="H1385" s="29" t="s">
        <v>2313</v>
      </c>
      <c r="I1385" s="29" t="s">
        <v>2353</v>
      </c>
      <c r="J1385" s="29" t="s">
        <v>2432</v>
      </c>
      <c r="K1385" s="27"/>
      <c r="L1385" s="27"/>
      <c r="M1385" s="27"/>
    </row>
    <row r="1386" spans="1:13">
      <c r="A1386" s="29">
        <v>27147</v>
      </c>
      <c r="B1386" s="29" t="s">
        <v>1706</v>
      </c>
      <c r="C1386" s="29" t="s">
        <v>15</v>
      </c>
      <c r="D1386" s="29">
        <v>64.010000000000005</v>
      </c>
      <c r="E1386" s="29" t="s">
        <v>2300</v>
      </c>
      <c r="F1386" s="29" t="s">
        <v>10</v>
      </c>
      <c r="G1386" s="29" t="s">
        <v>2312</v>
      </c>
      <c r="H1386" s="29" t="s">
        <v>2313</v>
      </c>
      <c r="I1386" s="29" t="s">
        <v>2336</v>
      </c>
      <c r="J1386" s="29" t="s">
        <v>2433</v>
      </c>
      <c r="K1386" s="27"/>
      <c r="L1386" s="27"/>
      <c r="M1386" s="27"/>
    </row>
    <row r="1387" spans="1:13">
      <c r="A1387" s="29">
        <v>17015</v>
      </c>
      <c r="B1387" s="29" t="s">
        <v>1141</v>
      </c>
      <c r="C1387" s="29" t="s">
        <v>13</v>
      </c>
      <c r="D1387" s="29">
        <v>59.06</v>
      </c>
      <c r="E1387" s="29" t="s">
        <v>2300</v>
      </c>
      <c r="F1387" s="29" t="s">
        <v>10</v>
      </c>
      <c r="G1387" s="29" t="s">
        <v>2312</v>
      </c>
      <c r="H1387" s="29" t="s">
        <v>2313</v>
      </c>
      <c r="I1387" s="29" t="s">
        <v>2316</v>
      </c>
      <c r="J1387" s="29" t="s">
        <v>2425</v>
      </c>
      <c r="K1387" s="27"/>
      <c r="L1387" s="27"/>
      <c r="M1387" s="27"/>
    </row>
    <row r="1388" spans="1:13">
      <c r="A1388" s="29">
        <v>17020</v>
      </c>
      <c r="B1388" s="29" t="s">
        <v>2288</v>
      </c>
      <c r="C1388" s="29" t="s">
        <v>15</v>
      </c>
      <c r="D1388" s="29">
        <v>70.040000000000006</v>
      </c>
      <c r="E1388" s="29" t="s">
        <v>2300</v>
      </c>
      <c r="F1388" s="29" t="s">
        <v>10</v>
      </c>
      <c r="G1388" s="29" t="s">
        <v>2312</v>
      </c>
      <c r="H1388" s="29" t="s">
        <v>2313</v>
      </c>
      <c r="I1388" s="29" t="s">
        <v>2343</v>
      </c>
      <c r="J1388" s="29" t="s">
        <v>2435</v>
      </c>
      <c r="K1388" s="27"/>
      <c r="L1388" s="27"/>
      <c r="M1388" s="27"/>
    </row>
    <row r="1389" spans="1:13">
      <c r="A1389" s="29">
        <v>31230</v>
      </c>
      <c r="B1389" s="29" t="s">
        <v>578</v>
      </c>
      <c r="C1389" s="29" t="s">
        <v>13</v>
      </c>
      <c r="D1389" s="29">
        <v>64.06</v>
      </c>
      <c r="E1389" s="29" t="s">
        <v>2300</v>
      </c>
      <c r="F1389" s="29" t="s">
        <v>10</v>
      </c>
      <c r="G1389" s="29" t="s">
        <v>2312</v>
      </c>
      <c r="H1389" s="29" t="s">
        <v>2313</v>
      </c>
      <c r="I1389" s="29" t="s">
        <v>2340</v>
      </c>
      <c r="J1389" s="29" t="s">
        <v>2426</v>
      </c>
      <c r="K1389" s="27"/>
      <c r="L1389" s="27"/>
      <c r="M1389" s="27"/>
    </row>
    <row r="1390" spans="1:13">
      <c r="A1390" s="29">
        <v>29722</v>
      </c>
      <c r="B1390" s="29" t="s">
        <v>712</v>
      </c>
      <c r="C1390" s="29" t="s">
        <v>13</v>
      </c>
      <c r="D1390" s="29">
        <v>64.010000000000005</v>
      </c>
      <c r="E1390" s="29" t="s">
        <v>2300</v>
      </c>
      <c r="F1390" s="29" t="s">
        <v>10</v>
      </c>
      <c r="G1390" s="29" t="s">
        <v>2312</v>
      </c>
      <c r="H1390" s="29" t="s">
        <v>2313</v>
      </c>
      <c r="I1390" s="29" t="s">
        <v>2336</v>
      </c>
      <c r="J1390" s="29" t="s">
        <v>2433</v>
      </c>
      <c r="K1390" s="27"/>
      <c r="L1390" s="27"/>
      <c r="M1390" s="27"/>
    </row>
    <row r="1391" spans="1:13">
      <c r="A1391" s="29">
        <v>31112</v>
      </c>
      <c r="B1391" s="29" t="s">
        <v>1322</v>
      </c>
      <c r="C1391" s="29" t="s">
        <v>15</v>
      </c>
      <c r="D1391" s="29">
        <v>39.049999999999997</v>
      </c>
      <c r="E1391" s="29" t="s">
        <v>2300</v>
      </c>
      <c r="F1391" s="29" t="s">
        <v>10</v>
      </c>
      <c r="G1391" s="29" t="s">
        <v>2312</v>
      </c>
      <c r="H1391" s="29" t="s">
        <v>2313</v>
      </c>
      <c r="I1391" s="29" t="s">
        <v>2339</v>
      </c>
      <c r="J1391" s="29" t="s">
        <v>2429</v>
      </c>
      <c r="K1391" s="27"/>
      <c r="L1391" s="27"/>
      <c r="M1391" s="27"/>
    </row>
    <row r="1392" spans="1:13">
      <c r="A1392" s="29">
        <v>22269</v>
      </c>
      <c r="B1392" s="29" t="s">
        <v>1965</v>
      </c>
      <c r="C1392" s="29" t="s">
        <v>15</v>
      </c>
      <c r="D1392" s="29">
        <v>65.08</v>
      </c>
      <c r="E1392" s="29" t="s">
        <v>2300</v>
      </c>
      <c r="F1392" s="29" t="s">
        <v>10</v>
      </c>
      <c r="G1392" s="29" t="s">
        <v>2312</v>
      </c>
      <c r="H1392" s="29" t="s">
        <v>2313</v>
      </c>
      <c r="I1392" s="29" t="s">
        <v>2320</v>
      </c>
      <c r="J1392" s="29" t="s">
        <v>2432</v>
      </c>
      <c r="K1392" s="27"/>
      <c r="L1392" s="27"/>
      <c r="M1392" s="27"/>
    </row>
    <row r="1393" spans="1:13">
      <c r="A1393" s="29">
        <v>21723</v>
      </c>
      <c r="B1393" s="29" t="s">
        <v>2023</v>
      </c>
      <c r="C1393" s="29" t="s">
        <v>15</v>
      </c>
      <c r="D1393" s="29">
        <v>61</v>
      </c>
      <c r="E1393" s="29" t="s">
        <v>2300</v>
      </c>
      <c r="F1393" s="29" t="s">
        <v>10</v>
      </c>
      <c r="G1393" s="29" t="s">
        <v>2312</v>
      </c>
      <c r="H1393" s="29" t="s">
        <v>2313</v>
      </c>
      <c r="I1393" s="29" t="s">
        <v>2314</v>
      </c>
      <c r="J1393" s="29" t="s">
        <v>2427</v>
      </c>
      <c r="K1393" s="27"/>
      <c r="L1393" s="27"/>
      <c r="M1393" s="27"/>
    </row>
    <row r="1394" spans="1:13">
      <c r="A1394" s="29">
        <v>29319</v>
      </c>
      <c r="B1394" s="29" t="s">
        <v>647</v>
      </c>
      <c r="C1394" s="29" t="s">
        <v>13</v>
      </c>
      <c r="D1394" s="29">
        <v>48.02</v>
      </c>
      <c r="E1394" s="29" t="s">
        <v>2300</v>
      </c>
      <c r="F1394" s="29" t="s">
        <v>10</v>
      </c>
      <c r="G1394" s="29" t="s">
        <v>2312</v>
      </c>
      <c r="H1394" s="29" t="s">
        <v>2313</v>
      </c>
      <c r="I1394" s="29" t="s">
        <v>2357</v>
      </c>
      <c r="J1394" s="29" t="s">
        <v>2430</v>
      </c>
      <c r="K1394" s="27"/>
      <c r="L1394" s="27"/>
      <c r="M1394" s="27"/>
    </row>
    <row r="1395" spans="1:13">
      <c r="A1395" s="29">
        <v>17063</v>
      </c>
      <c r="B1395" s="29" t="s">
        <v>1855</v>
      </c>
      <c r="C1395" s="29" t="s">
        <v>15</v>
      </c>
      <c r="D1395" s="29">
        <v>62.1</v>
      </c>
      <c r="E1395" s="29" t="s">
        <v>2300</v>
      </c>
      <c r="F1395" s="29" t="s">
        <v>10</v>
      </c>
      <c r="G1395" s="29" t="s">
        <v>2312</v>
      </c>
      <c r="H1395" s="29" t="s">
        <v>2313</v>
      </c>
      <c r="I1395" s="29" t="s">
        <v>2343</v>
      </c>
      <c r="J1395" s="29" t="s">
        <v>2435</v>
      </c>
      <c r="K1395" s="27"/>
      <c r="L1395" s="27"/>
      <c r="M1395" s="27"/>
    </row>
    <row r="1396" spans="1:13">
      <c r="A1396" s="29">
        <v>27749</v>
      </c>
      <c r="B1396" s="29" t="s">
        <v>1548</v>
      </c>
      <c r="C1396" s="29" t="s">
        <v>15</v>
      </c>
      <c r="D1396" s="29">
        <v>70.06</v>
      </c>
      <c r="E1396" s="29" t="s">
        <v>2300</v>
      </c>
      <c r="F1396" s="29" t="s">
        <v>10</v>
      </c>
      <c r="G1396" s="29" t="s">
        <v>2312</v>
      </c>
      <c r="H1396" s="29" t="s">
        <v>2313</v>
      </c>
      <c r="I1396" s="29" t="s">
        <v>2318</v>
      </c>
      <c r="J1396" s="29" t="s">
        <v>2428</v>
      </c>
      <c r="K1396" s="27"/>
      <c r="L1396" s="27"/>
      <c r="M1396" s="27"/>
    </row>
    <row r="1397" spans="1:13">
      <c r="A1397" s="29">
        <v>27928</v>
      </c>
      <c r="B1397" s="29" t="s">
        <v>845</v>
      </c>
      <c r="C1397" s="29" t="s">
        <v>13</v>
      </c>
      <c r="D1397" s="29">
        <v>56.02</v>
      </c>
      <c r="E1397" s="29" t="s">
        <v>2300</v>
      </c>
      <c r="F1397" s="29" t="s">
        <v>10</v>
      </c>
      <c r="G1397" s="29" t="s">
        <v>2312</v>
      </c>
      <c r="H1397" s="29" t="s">
        <v>2313</v>
      </c>
      <c r="I1397" s="29" t="s">
        <v>2318</v>
      </c>
      <c r="J1397" s="29" t="s">
        <v>2428</v>
      </c>
      <c r="K1397" s="27"/>
      <c r="L1397" s="27"/>
      <c r="M1397" s="27"/>
    </row>
    <row r="1398" spans="1:13">
      <c r="A1398" s="29">
        <v>17090</v>
      </c>
      <c r="B1398" s="29" t="s">
        <v>2175</v>
      </c>
      <c r="C1398" s="29" t="s">
        <v>15</v>
      </c>
      <c r="D1398" s="29">
        <v>69.099999999999994</v>
      </c>
      <c r="E1398" s="29" t="s">
        <v>2300</v>
      </c>
      <c r="F1398" s="29" t="s">
        <v>10</v>
      </c>
      <c r="G1398" s="29" t="s">
        <v>2345</v>
      </c>
      <c r="H1398" s="29" t="s">
        <v>2328</v>
      </c>
      <c r="I1398" s="29" t="s">
        <v>2348</v>
      </c>
      <c r="J1398" s="29" t="s">
        <v>2440</v>
      </c>
      <c r="K1398" s="27"/>
      <c r="L1398" s="27"/>
      <c r="M1398" s="27"/>
    </row>
    <row r="1399" spans="1:13">
      <c r="A1399" s="29">
        <v>30041</v>
      </c>
      <c r="B1399" s="29" t="s">
        <v>1349</v>
      </c>
      <c r="C1399" s="29" t="s">
        <v>15</v>
      </c>
      <c r="D1399" s="29">
        <v>55.08</v>
      </c>
      <c r="E1399" s="29" t="s">
        <v>2300</v>
      </c>
      <c r="F1399" s="29" t="s">
        <v>10</v>
      </c>
      <c r="G1399" s="29" t="s">
        <v>2312</v>
      </c>
      <c r="H1399" s="29" t="s">
        <v>2313</v>
      </c>
      <c r="I1399" s="29" t="s">
        <v>2368</v>
      </c>
      <c r="J1399" s="29" t="s">
        <v>2455</v>
      </c>
      <c r="K1399" s="27"/>
      <c r="L1399" s="27"/>
      <c r="M1399" s="27"/>
    </row>
    <row r="1400" spans="1:13">
      <c r="A1400" s="29">
        <v>23189</v>
      </c>
      <c r="B1400" s="29" t="s">
        <v>1887</v>
      </c>
      <c r="C1400" s="29" t="s">
        <v>15</v>
      </c>
      <c r="D1400" s="29">
        <v>59.03</v>
      </c>
      <c r="E1400" s="29" t="s">
        <v>2300</v>
      </c>
      <c r="F1400" s="29" t="s">
        <v>10</v>
      </c>
      <c r="G1400" s="29" t="s">
        <v>2312</v>
      </c>
      <c r="H1400" s="29" t="s">
        <v>2313</v>
      </c>
      <c r="I1400" s="29" t="s">
        <v>2346</v>
      </c>
      <c r="J1400" s="29" t="s">
        <v>2446</v>
      </c>
      <c r="K1400" s="27"/>
      <c r="L1400" s="27"/>
      <c r="M1400" s="27"/>
    </row>
    <row r="1401" spans="1:13">
      <c r="A1401" s="29">
        <v>17092</v>
      </c>
      <c r="B1401" s="29" t="s">
        <v>2129</v>
      </c>
      <c r="C1401" s="29" t="s">
        <v>15</v>
      </c>
      <c r="D1401" s="29">
        <v>60.03</v>
      </c>
      <c r="E1401" s="29" t="s">
        <v>2300</v>
      </c>
      <c r="F1401" s="29" t="s">
        <v>10</v>
      </c>
      <c r="G1401" s="29" t="s">
        <v>2312</v>
      </c>
      <c r="H1401" s="29" t="s">
        <v>2313</v>
      </c>
      <c r="I1401" s="29" t="s">
        <v>2377</v>
      </c>
      <c r="J1401" s="29" t="s">
        <v>2425</v>
      </c>
      <c r="K1401" s="27"/>
      <c r="L1401" s="27"/>
      <c r="M1401" s="27"/>
    </row>
    <row r="1402" spans="1:13">
      <c r="A1402" s="29">
        <v>27663</v>
      </c>
      <c r="B1402" s="29" t="s">
        <v>1633</v>
      </c>
      <c r="C1402" s="29" t="s">
        <v>15</v>
      </c>
      <c r="D1402" s="29">
        <v>66.05</v>
      </c>
      <c r="E1402" s="29" t="s">
        <v>2300</v>
      </c>
      <c r="F1402" s="29" t="s">
        <v>10</v>
      </c>
      <c r="G1402" s="29" t="s">
        <v>2312</v>
      </c>
      <c r="H1402" s="29" t="s">
        <v>2313</v>
      </c>
      <c r="I1402" s="29" t="s">
        <v>2325</v>
      </c>
      <c r="J1402" s="29" t="s">
        <v>2434</v>
      </c>
      <c r="K1402" s="27"/>
      <c r="L1402" s="27"/>
      <c r="M1402" s="27"/>
    </row>
    <row r="1403" spans="1:13">
      <c r="A1403" s="29">
        <v>27140</v>
      </c>
      <c r="B1403" s="29" t="s">
        <v>893</v>
      </c>
      <c r="C1403" s="29" t="s">
        <v>13</v>
      </c>
      <c r="D1403" s="29">
        <v>48.11</v>
      </c>
      <c r="E1403" s="29" t="s">
        <v>2300</v>
      </c>
      <c r="F1403" s="29" t="s">
        <v>10</v>
      </c>
      <c r="G1403" s="29" t="s">
        <v>2342</v>
      </c>
      <c r="H1403" s="29" t="s">
        <v>2313</v>
      </c>
      <c r="I1403" s="29" t="s">
        <v>2318</v>
      </c>
      <c r="J1403" s="29" t="s">
        <v>2428</v>
      </c>
      <c r="K1403" s="27"/>
      <c r="L1403" s="27"/>
      <c r="M1403" s="27"/>
    </row>
    <row r="1404" spans="1:13">
      <c r="A1404" s="29">
        <v>31652</v>
      </c>
      <c r="B1404" s="29" t="s">
        <v>553</v>
      </c>
      <c r="C1404" s="29" t="s">
        <v>13</v>
      </c>
      <c r="D1404" s="29">
        <v>44.07</v>
      </c>
      <c r="E1404" s="29" t="s">
        <v>2300</v>
      </c>
      <c r="F1404" s="29" t="s">
        <v>10</v>
      </c>
      <c r="G1404" s="29" t="s">
        <v>2312</v>
      </c>
      <c r="H1404" s="29" t="s">
        <v>2313</v>
      </c>
      <c r="I1404" s="29" t="s">
        <v>2316</v>
      </c>
      <c r="J1404" s="29" t="s">
        <v>2425</v>
      </c>
      <c r="K1404" s="27"/>
      <c r="L1404" s="27"/>
      <c r="M1404" s="27"/>
    </row>
    <row r="1405" spans="1:13">
      <c r="A1405" s="29">
        <v>17124</v>
      </c>
      <c r="B1405" s="29" t="s">
        <v>2092</v>
      </c>
      <c r="C1405" s="29" t="s">
        <v>15</v>
      </c>
      <c r="D1405" s="29">
        <v>62.04</v>
      </c>
      <c r="E1405" s="29" t="s">
        <v>2300</v>
      </c>
      <c r="F1405" s="29" t="s">
        <v>10</v>
      </c>
      <c r="G1405" s="29" t="s">
        <v>2345</v>
      </c>
      <c r="H1405" s="29" t="s">
        <v>2328</v>
      </c>
      <c r="I1405" s="29" t="s">
        <v>2314</v>
      </c>
      <c r="J1405" s="29" t="s">
        <v>2427</v>
      </c>
      <c r="K1405" s="27"/>
      <c r="L1405" s="27"/>
      <c r="M1405" s="27"/>
    </row>
    <row r="1406" spans="1:13">
      <c r="A1406" s="29">
        <v>28041</v>
      </c>
      <c r="B1406" s="29" t="s">
        <v>831</v>
      </c>
      <c r="C1406" s="29" t="s">
        <v>13</v>
      </c>
      <c r="D1406" s="29">
        <v>47.03</v>
      </c>
      <c r="E1406" s="29" t="s">
        <v>2300</v>
      </c>
      <c r="F1406" s="29" t="s">
        <v>10</v>
      </c>
      <c r="G1406" s="29" t="s">
        <v>2312</v>
      </c>
      <c r="H1406" s="29" t="s">
        <v>2313</v>
      </c>
      <c r="I1406" s="29" t="s">
        <v>2339</v>
      </c>
      <c r="J1406" s="29" t="s">
        <v>2429</v>
      </c>
      <c r="K1406" s="27"/>
      <c r="L1406" s="27"/>
      <c r="M1406" s="27"/>
    </row>
    <row r="1407" spans="1:13">
      <c r="A1407" s="29">
        <v>23097</v>
      </c>
      <c r="B1407" s="29" t="s">
        <v>1904</v>
      </c>
      <c r="C1407" s="29" t="s">
        <v>15</v>
      </c>
      <c r="D1407" s="29">
        <v>59.03</v>
      </c>
      <c r="E1407" s="29" t="s">
        <v>2300</v>
      </c>
      <c r="F1407" s="29" t="s">
        <v>10</v>
      </c>
      <c r="G1407" s="29" t="s">
        <v>2312</v>
      </c>
      <c r="H1407" s="29" t="s">
        <v>2313</v>
      </c>
      <c r="I1407" s="29" t="s">
        <v>2340</v>
      </c>
      <c r="J1407" s="29" t="s">
        <v>2426</v>
      </c>
      <c r="K1407" s="27"/>
      <c r="L1407" s="27"/>
      <c r="M1407" s="27"/>
    </row>
    <row r="1408" spans="1:13">
      <c r="A1408" s="29">
        <v>31033</v>
      </c>
      <c r="B1408" s="29" t="s">
        <v>604</v>
      </c>
      <c r="C1408" s="29" t="s">
        <v>13</v>
      </c>
      <c r="D1408" s="29">
        <v>48.05</v>
      </c>
      <c r="E1408" s="29" t="s">
        <v>2300</v>
      </c>
      <c r="F1408" s="29" t="s">
        <v>10</v>
      </c>
      <c r="G1408" s="29" t="s">
        <v>2312</v>
      </c>
      <c r="H1408" s="29" t="s">
        <v>2313</v>
      </c>
      <c r="I1408" s="29" t="s">
        <v>2318</v>
      </c>
      <c r="J1408" s="29" t="s">
        <v>2428</v>
      </c>
      <c r="K1408" s="27"/>
      <c r="L1408" s="27"/>
      <c r="M1408" s="27"/>
    </row>
    <row r="1409" spans="1:13">
      <c r="A1409" s="29">
        <v>29587</v>
      </c>
      <c r="B1409" s="29" t="s">
        <v>720</v>
      </c>
      <c r="C1409" s="29" t="s">
        <v>13</v>
      </c>
      <c r="D1409" s="29">
        <v>71.06</v>
      </c>
      <c r="E1409" s="29" t="s">
        <v>2300</v>
      </c>
      <c r="F1409" s="29" t="s">
        <v>10</v>
      </c>
      <c r="G1409" s="29" t="s">
        <v>2359</v>
      </c>
      <c r="H1409" s="29" t="s">
        <v>2313</v>
      </c>
      <c r="I1409" s="29" t="s">
        <v>2314</v>
      </c>
      <c r="J1409" s="29" t="s">
        <v>2427</v>
      </c>
      <c r="K1409" s="27"/>
      <c r="L1409" s="27"/>
      <c r="M1409" s="27"/>
    </row>
    <row r="1410" spans="1:13">
      <c r="A1410" s="29">
        <v>30678</v>
      </c>
      <c r="B1410" s="29" t="s">
        <v>1350</v>
      </c>
      <c r="C1410" s="29" t="s">
        <v>15</v>
      </c>
      <c r="D1410" s="29">
        <v>61.06</v>
      </c>
      <c r="E1410" s="29" t="s">
        <v>2300</v>
      </c>
      <c r="F1410" s="29" t="s">
        <v>10</v>
      </c>
      <c r="G1410" s="29" t="s">
        <v>2312</v>
      </c>
      <c r="H1410" s="29" t="s">
        <v>2313</v>
      </c>
      <c r="I1410" s="29" t="s">
        <v>2314</v>
      </c>
      <c r="J1410" s="29" t="s">
        <v>2427</v>
      </c>
      <c r="K1410" s="27"/>
      <c r="L1410" s="27"/>
      <c r="M1410" s="27"/>
    </row>
    <row r="1411" spans="1:13">
      <c r="A1411" s="29">
        <v>28053</v>
      </c>
      <c r="B1411" s="29" t="s">
        <v>654</v>
      </c>
      <c r="C1411" s="29" t="s">
        <v>13</v>
      </c>
      <c r="D1411" s="29">
        <v>46.03</v>
      </c>
      <c r="E1411" s="29" t="s">
        <v>2300</v>
      </c>
      <c r="F1411" s="29" t="s">
        <v>10</v>
      </c>
      <c r="G1411" s="29" t="s">
        <v>2312</v>
      </c>
      <c r="H1411" s="29" t="s">
        <v>2313</v>
      </c>
      <c r="I1411" s="29" t="s">
        <v>2318</v>
      </c>
      <c r="J1411" s="29" t="s">
        <v>2428</v>
      </c>
      <c r="K1411" s="27"/>
      <c r="L1411" s="27"/>
      <c r="M1411" s="27"/>
    </row>
    <row r="1412" spans="1:13">
      <c r="A1412" s="29">
        <v>29147</v>
      </c>
      <c r="B1412" s="29" t="s">
        <v>1507</v>
      </c>
      <c r="C1412" s="29" t="s">
        <v>15</v>
      </c>
      <c r="D1412" s="29">
        <v>45.07</v>
      </c>
      <c r="E1412" s="29" t="s">
        <v>2300</v>
      </c>
      <c r="F1412" s="29" t="s">
        <v>10</v>
      </c>
      <c r="G1412" s="29" t="s">
        <v>2312</v>
      </c>
      <c r="H1412" s="29" t="s">
        <v>2313</v>
      </c>
      <c r="I1412" s="29" t="s">
        <v>2318</v>
      </c>
      <c r="J1412" s="29" t="s">
        <v>2428</v>
      </c>
      <c r="K1412" s="27"/>
      <c r="L1412" s="27"/>
      <c r="M1412" s="27"/>
    </row>
    <row r="1413" spans="1:13">
      <c r="A1413" s="29">
        <v>17220</v>
      </c>
      <c r="B1413" s="29" t="s">
        <v>2272</v>
      </c>
      <c r="C1413" s="29" t="s">
        <v>15</v>
      </c>
      <c r="D1413" s="29">
        <v>67.09</v>
      </c>
      <c r="E1413" s="29" t="s">
        <v>2300</v>
      </c>
      <c r="F1413" s="29" t="s">
        <v>10</v>
      </c>
      <c r="G1413" s="29" t="s">
        <v>2312</v>
      </c>
      <c r="H1413" s="29" t="s">
        <v>2313</v>
      </c>
      <c r="I1413" s="29" t="s">
        <v>2343</v>
      </c>
      <c r="J1413" s="29" t="s">
        <v>2435</v>
      </c>
      <c r="K1413" s="27"/>
      <c r="L1413" s="27"/>
      <c r="M1413" s="27"/>
    </row>
    <row r="1414" spans="1:13">
      <c r="A1414" s="29">
        <v>28052</v>
      </c>
      <c r="B1414" s="29" t="s">
        <v>1628</v>
      </c>
      <c r="C1414" s="29" t="s">
        <v>15</v>
      </c>
      <c r="D1414" s="29">
        <v>48.08</v>
      </c>
      <c r="E1414" s="29" t="s">
        <v>2300</v>
      </c>
      <c r="F1414" s="29" t="s">
        <v>10</v>
      </c>
      <c r="G1414" s="29" t="s">
        <v>2312</v>
      </c>
      <c r="H1414" s="29" t="s">
        <v>2313</v>
      </c>
      <c r="I1414" s="29" t="s">
        <v>2316</v>
      </c>
      <c r="J1414" s="29" t="s">
        <v>2425</v>
      </c>
      <c r="K1414" s="27"/>
      <c r="L1414" s="27"/>
      <c r="M1414" s="27"/>
    </row>
    <row r="1415" spans="1:13">
      <c r="A1415" s="29">
        <v>21349</v>
      </c>
      <c r="B1415" s="29" t="s">
        <v>2093</v>
      </c>
      <c r="C1415" s="29" t="s">
        <v>15</v>
      </c>
      <c r="D1415" s="29">
        <v>65.08</v>
      </c>
      <c r="E1415" s="29" t="s">
        <v>2300</v>
      </c>
      <c r="F1415" s="29" t="s">
        <v>10</v>
      </c>
      <c r="G1415" s="29" t="s">
        <v>2345</v>
      </c>
      <c r="H1415" s="29" t="s">
        <v>2328</v>
      </c>
      <c r="I1415" s="29" t="s">
        <v>2343</v>
      </c>
      <c r="J1415" s="29" t="s">
        <v>2435</v>
      </c>
      <c r="K1415" s="27"/>
      <c r="L1415" s="27"/>
      <c r="M1415" s="27"/>
    </row>
    <row r="1416" spans="1:13">
      <c r="A1416" s="29">
        <v>21873</v>
      </c>
      <c r="B1416" s="29" t="s">
        <v>2026</v>
      </c>
      <c r="C1416" s="29" t="s">
        <v>15</v>
      </c>
      <c r="D1416" s="29">
        <v>60.08</v>
      </c>
      <c r="E1416" s="29" t="s">
        <v>2300</v>
      </c>
      <c r="F1416" s="29" t="s">
        <v>10</v>
      </c>
      <c r="G1416" s="29" t="s">
        <v>2312</v>
      </c>
      <c r="H1416" s="29" t="s">
        <v>2313</v>
      </c>
      <c r="I1416" s="29" t="s">
        <v>2336</v>
      </c>
      <c r="J1416" s="29" t="s">
        <v>2433</v>
      </c>
      <c r="K1416" s="27"/>
      <c r="L1416" s="27"/>
      <c r="M1416" s="27"/>
    </row>
    <row r="1417" spans="1:13">
      <c r="A1417" s="29">
        <v>22322</v>
      </c>
      <c r="B1417" s="29" t="s">
        <v>1071</v>
      </c>
      <c r="C1417" s="29" t="s">
        <v>13</v>
      </c>
      <c r="D1417" s="29">
        <v>58.07</v>
      </c>
      <c r="E1417" s="29" t="s">
        <v>2300</v>
      </c>
      <c r="F1417" s="29" t="s">
        <v>10</v>
      </c>
      <c r="G1417" s="29" t="s">
        <v>2312</v>
      </c>
      <c r="H1417" s="29" t="s">
        <v>2313</v>
      </c>
      <c r="I1417" s="29" t="s">
        <v>2334</v>
      </c>
      <c r="J1417" s="29" t="s">
        <v>2439</v>
      </c>
      <c r="K1417" s="27"/>
      <c r="L1417" s="27"/>
      <c r="M1417" s="27"/>
    </row>
    <row r="1418" spans="1:13">
      <c r="A1418" s="29">
        <v>21831</v>
      </c>
      <c r="B1418" s="29" t="s">
        <v>1080</v>
      </c>
      <c r="C1418" s="29" t="s">
        <v>13</v>
      </c>
      <c r="D1418" s="29">
        <v>55.08</v>
      </c>
      <c r="E1418" s="29" t="s">
        <v>2300</v>
      </c>
      <c r="F1418" s="29" t="s">
        <v>10</v>
      </c>
      <c r="G1418" s="29" t="s">
        <v>2312</v>
      </c>
      <c r="H1418" s="29" t="s">
        <v>2313</v>
      </c>
      <c r="I1418" s="29" t="s">
        <v>2336</v>
      </c>
      <c r="J1418" s="29" t="s">
        <v>2433</v>
      </c>
      <c r="K1418" s="27"/>
      <c r="L1418" s="27"/>
      <c r="M1418" s="27"/>
    </row>
    <row r="1419" spans="1:13">
      <c r="A1419" s="29">
        <v>29035</v>
      </c>
      <c r="B1419" s="29" t="s">
        <v>773</v>
      </c>
      <c r="C1419" s="29" t="s">
        <v>13</v>
      </c>
      <c r="D1419" s="29">
        <v>53.07</v>
      </c>
      <c r="E1419" s="29" t="s">
        <v>2300</v>
      </c>
      <c r="F1419" s="29" t="s">
        <v>10</v>
      </c>
      <c r="G1419" s="29" t="s">
        <v>2312</v>
      </c>
      <c r="H1419" s="29" t="s">
        <v>2313</v>
      </c>
      <c r="I1419" s="29" t="s">
        <v>2386</v>
      </c>
      <c r="J1419" s="29" t="s">
        <v>2456</v>
      </c>
      <c r="K1419" s="27"/>
      <c r="L1419" s="27"/>
      <c r="M1419" s="27"/>
    </row>
    <row r="1420" spans="1:13">
      <c r="A1420" s="29">
        <v>21579</v>
      </c>
      <c r="B1420" s="29" t="s">
        <v>1982</v>
      </c>
      <c r="C1420" s="29" t="s">
        <v>15</v>
      </c>
      <c r="D1420" s="29">
        <v>59</v>
      </c>
      <c r="E1420" s="29" t="s">
        <v>2300</v>
      </c>
      <c r="F1420" s="29" t="s">
        <v>10</v>
      </c>
      <c r="G1420" s="29" t="s">
        <v>2312</v>
      </c>
      <c r="H1420" s="29" t="s">
        <v>2313</v>
      </c>
      <c r="I1420" s="29" t="s">
        <v>2320</v>
      </c>
      <c r="J1420" s="29" t="s">
        <v>2432</v>
      </c>
      <c r="K1420" s="27"/>
      <c r="L1420" s="27"/>
      <c r="M1420" s="27"/>
    </row>
    <row r="1421" spans="1:13">
      <c r="A1421" s="29">
        <v>29860</v>
      </c>
      <c r="B1421" s="29" t="s">
        <v>1469</v>
      </c>
      <c r="C1421" s="29" t="s">
        <v>15</v>
      </c>
      <c r="D1421" s="29">
        <v>39.1</v>
      </c>
      <c r="E1421" s="29" t="s">
        <v>2300</v>
      </c>
      <c r="F1421" s="29" t="s">
        <v>10</v>
      </c>
      <c r="G1421" s="29" t="s">
        <v>2312</v>
      </c>
      <c r="H1421" s="29" t="s">
        <v>2313</v>
      </c>
      <c r="I1421" s="29" t="s">
        <v>2318</v>
      </c>
      <c r="J1421" s="29" t="s">
        <v>2428</v>
      </c>
      <c r="K1421" s="27"/>
      <c r="L1421" s="27"/>
      <c r="M1421" s="27"/>
    </row>
    <row r="1422" spans="1:13">
      <c r="A1422" s="29">
        <v>26558</v>
      </c>
      <c r="B1422" s="29" t="s">
        <v>1727</v>
      </c>
      <c r="C1422" s="29" t="s">
        <v>15</v>
      </c>
      <c r="D1422" s="29">
        <v>49.08</v>
      </c>
      <c r="E1422" s="29" t="s">
        <v>2300</v>
      </c>
      <c r="F1422" s="29" t="s">
        <v>10</v>
      </c>
      <c r="G1422" s="29" t="s">
        <v>2312</v>
      </c>
      <c r="H1422" s="29" t="s">
        <v>2313</v>
      </c>
      <c r="I1422" s="29" t="s">
        <v>2320</v>
      </c>
      <c r="J1422" s="29" t="s">
        <v>2432</v>
      </c>
      <c r="K1422" s="27"/>
      <c r="L1422" s="27"/>
      <c r="M1422" s="27"/>
    </row>
    <row r="1423" spans="1:13">
      <c r="A1423" s="29">
        <v>25222</v>
      </c>
      <c r="B1423" s="29" t="s">
        <v>953</v>
      </c>
      <c r="C1423" s="29" t="s">
        <v>13</v>
      </c>
      <c r="D1423" s="29">
        <v>52.04</v>
      </c>
      <c r="E1423" s="29" t="s">
        <v>2300</v>
      </c>
      <c r="F1423" s="29" t="s">
        <v>10</v>
      </c>
      <c r="G1423" s="29" t="s">
        <v>2312</v>
      </c>
      <c r="H1423" s="29" t="s">
        <v>2313</v>
      </c>
      <c r="I1423" s="29" t="s">
        <v>2336</v>
      </c>
      <c r="J1423" s="29" t="s">
        <v>2433</v>
      </c>
      <c r="K1423" s="27"/>
      <c r="L1423" s="27"/>
      <c r="M1423" s="27"/>
    </row>
    <row r="1424" spans="1:13">
      <c r="A1424" s="29">
        <v>25765</v>
      </c>
      <c r="B1424" s="29" t="s">
        <v>1757</v>
      </c>
      <c r="C1424" s="29" t="s">
        <v>15</v>
      </c>
      <c r="D1424" s="29">
        <v>61</v>
      </c>
      <c r="E1424" s="29" t="s">
        <v>2300</v>
      </c>
      <c r="F1424" s="29" t="s">
        <v>10</v>
      </c>
      <c r="G1424" s="29" t="s">
        <v>2312</v>
      </c>
      <c r="H1424" s="29" t="s">
        <v>2313</v>
      </c>
      <c r="I1424" s="29" t="s">
        <v>2336</v>
      </c>
      <c r="J1424" s="29" t="s">
        <v>2433</v>
      </c>
      <c r="K1424" s="27"/>
      <c r="L1424" s="27"/>
      <c r="M1424" s="27"/>
    </row>
    <row r="1425" spans="1:13">
      <c r="A1425" s="29">
        <v>23836</v>
      </c>
      <c r="B1425" s="29" t="s">
        <v>979</v>
      </c>
      <c r="C1425" s="29" t="s">
        <v>13</v>
      </c>
      <c r="D1425" s="29">
        <v>53.11</v>
      </c>
      <c r="E1425" s="29" t="s">
        <v>2300</v>
      </c>
      <c r="F1425" s="29" t="s">
        <v>10</v>
      </c>
      <c r="G1425" s="29" t="s">
        <v>2312</v>
      </c>
      <c r="H1425" s="29" t="s">
        <v>2313</v>
      </c>
      <c r="I1425" s="29" t="s">
        <v>2351</v>
      </c>
      <c r="J1425" s="29" t="s">
        <v>2442</v>
      </c>
      <c r="K1425" s="27"/>
      <c r="L1425" s="27"/>
      <c r="M1425" s="27"/>
    </row>
    <row r="1426" spans="1:13">
      <c r="A1426" s="29">
        <v>30129</v>
      </c>
      <c r="B1426" s="29" t="s">
        <v>1506</v>
      </c>
      <c r="C1426" s="29" t="s">
        <v>15</v>
      </c>
      <c r="D1426" s="29">
        <v>48.09</v>
      </c>
      <c r="E1426" s="29" t="s">
        <v>2300</v>
      </c>
      <c r="F1426" s="29" t="s">
        <v>10</v>
      </c>
      <c r="G1426" s="29" t="s">
        <v>2312</v>
      </c>
      <c r="H1426" s="29" t="s">
        <v>2313</v>
      </c>
      <c r="I1426" s="29" t="s">
        <v>2401</v>
      </c>
      <c r="J1426" s="29" t="s">
        <v>2432</v>
      </c>
      <c r="K1426" s="27"/>
      <c r="L1426" s="27"/>
      <c r="M1426" s="27"/>
    </row>
    <row r="1427" spans="1:13">
      <c r="A1427" s="29">
        <v>29143</v>
      </c>
      <c r="B1427" s="29" t="s">
        <v>1353</v>
      </c>
      <c r="C1427" s="29" t="s">
        <v>15</v>
      </c>
      <c r="D1427" s="29">
        <v>41.09</v>
      </c>
      <c r="E1427" s="29" t="s">
        <v>2300</v>
      </c>
      <c r="F1427" s="29" t="s">
        <v>10</v>
      </c>
      <c r="G1427" s="29" t="s">
        <v>2312</v>
      </c>
      <c r="H1427" s="29" t="s">
        <v>2313</v>
      </c>
      <c r="I1427" s="29" t="s">
        <v>2336</v>
      </c>
      <c r="J1427" s="29" t="s">
        <v>2433</v>
      </c>
      <c r="K1427" s="27"/>
      <c r="L1427" s="27"/>
      <c r="M1427" s="27"/>
    </row>
    <row r="1428" spans="1:13">
      <c r="A1428" s="29">
        <v>24482</v>
      </c>
      <c r="B1428" s="29" t="s">
        <v>973</v>
      </c>
      <c r="C1428" s="29" t="s">
        <v>13</v>
      </c>
      <c r="D1428" s="29">
        <v>53.11</v>
      </c>
      <c r="E1428" s="29" t="s">
        <v>2300</v>
      </c>
      <c r="F1428" s="29" t="s">
        <v>10</v>
      </c>
      <c r="G1428" s="29" t="s">
        <v>2342</v>
      </c>
      <c r="H1428" s="29" t="s">
        <v>2313</v>
      </c>
      <c r="I1428" s="29" t="s">
        <v>2343</v>
      </c>
      <c r="J1428" s="29" t="s">
        <v>2435</v>
      </c>
      <c r="K1428" s="27"/>
      <c r="L1428" s="27"/>
      <c r="M1428" s="27"/>
    </row>
    <row r="1429" spans="1:13">
      <c r="A1429" s="29">
        <v>27102</v>
      </c>
      <c r="B1429" s="29" t="s">
        <v>770</v>
      </c>
      <c r="C1429" s="29" t="s">
        <v>13</v>
      </c>
      <c r="D1429" s="29">
        <v>48</v>
      </c>
      <c r="E1429" s="29" t="s">
        <v>2300</v>
      </c>
      <c r="F1429" s="29" t="s">
        <v>10</v>
      </c>
      <c r="G1429" s="29" t="s">
        <v>2312</v>
      </c>
      <c r="H1429" s="29" t="s">
        <v>2313</v>
      </c>
      <c r="I1429" s="29" t="s">
        <v>2336</v>
      </c>
      <c r="J1429" s="29" t="s">
        <v>2433</v>
      </c>
      <c r="K1429" s="27"/>
      <c r="L1429" s="27"/>
      <c r="M1429" s="27"/>
    </row>
    <row r="1430" spans="1:13">
      <c r="A1430" s="29">
        <v>31941</v>
      </c>
      <c r="B1430" s="29" t="s">
        <v>1249</v>
      </c>
      <c r="C1430" s="29" t="s">
        <v>15</v>
      </c>
      <c r="D1430" s="29">
        <v>38.03</v>
      </c>
      <c r="E1430" s="29" t="s">
        <v>2300</v>
      </c>
      <c r="F1430" s="29" t="s">
        <v>10</v>
      </c>
      <c r="G1430" s="29" t="s">
        <v>2312</v>
      </c>
      <c r="H1430" s="29" t="s">
        <v>2313</v>
      </c>
      <c r="I1430" s="29" t="s">
        <v>2339</v>
      </c>
      <c r="J1430" s="29" t="s">
        <v>2429</v>
      </c>
      <c r="K1430" s="27"/>
      <c r="L1430" s="27"/>
      <c r="M1430" s="27"/>
    </row>
    <row r="1431" spans="1:13">
      <c r="A1431" s="29">
        <v>33160</v>
      </c>
      <c r="B1431" s="29" t="s">
        <v>1188</v>
      </c>
      <c r="C1431" s="29" t="s">
        <v>15</v>
      </c>
      <c r="D1431" s="29">
        <v>44.01</v>
      </c>
      <c r="E1431" s="29" t="s">
        <v>2300</v>
      </c>
      <c r="F1431" s="29" t="s">
        <v>10</v>
      </c>
      <c r="G1431" s="29" t="s">
        <v>2312</v>
      </c>
      <c r="H1431" s="29" t="s">
        <v>2313</v>
      </c>
      <c r="I1431" s="29" t="s">
        <v>2352</v>
      </c>
      <c r="J1431" s="29" t="s">
        <v>2440</v>
      </c>
      <c r="K1431" s="27"/>
      <c r="L1431" s="27"/>
      <c r="M1431" s="27"/>
    </row>
    <row r="1432" spans="1:13">
      <c r="A1432" s="29">
        <v>21357</v>
      </c>
      <c r="B1432" s="29" t="s">
        <v>1838</v>
      </c>
      <c r="C1432" s="29" t="s">
        <v>15</v>
      </c>
      <c r="D1432" s="29">
        <v>64.040000000000006</v>
      </c>
      <c r="E1432" s="29" t="s">
        <v>2300</v>
      </c>
      <c r="F1432" s="29" t="s">
        <v>10</v>
      </c>
      <c r="G1432" s="29" t="s">
        <v>2312</v>
      </c>
      <c r="H1432" s="29" t="s">
        <v>2313</v>
      </c>
      <c r="I1432" s="29" t="s">
        <v>2357</v>
      </c>
      <c r="J1432" s="29" t="s">
        <v>2430</v>
      </c>
      <c r="K1432" s="27"/>
      <c r="L1432" s="27"/>
      <c r="M1432" s="27"/>
    </row>
    <row r="1433" spans="1:13">
      <c r="A1433" s="29">
        <v>27338</v>
      </c>
      <c r="B1433" s="29" t="s">
        <v>1696</v>
      </c>
      <c r="C1433" s="29" t="s">
        <v>15</v>
      </c>
      <c r="D1433" s="29">
        <v>62.02</v>
      </c>
      <c r="E1433" s="29" t="s">
        <v>2300</v>
      </c>
      <c r="F1433" s="29" t="s">
        <v>10</v>
      </c>
      <c r="G1433" s="29" t="s">
        <v>2312</v>
      </c>
      <c r="H1433" s="29" t="s">
        <v>2313</v>
      </c>
      <c r="I1433" s="29" t="s">
        <v>2325</v>
      </c>
      <c r="J1433" s="29" t="s">
        <v>2434</v>
      </c>
      <c r="K1433" s="27"/>
      <c r="L1433" s="27"/>
      <c r="M1433" s="27"/>
    </row>
    <row r="1434" spans="1:13">
      <c r="A1434" s="29">
        <v>27101</v>
      </c>
      <c r="B1434" s="29" t="s">
        <v>900</v>
      </c>
      <c r="C1434" s="29" t="s">
        <v>13</v>
      </c>
      <c r="D1434" s="29">
        <v>46.11</v>
      </c>
      <c r="E1434" s="29" t="s">
        <v>2300</v>
      </c>
      <c r="F1434" s="29" t="s">
        <v>10</v>
      </c>
      <c r="G1434" s="29" t="s">
        <v>2312</v>
      </c>
      <c r="H1434" s="29" t="s">
        <v>2313</v>
      </c>
      <c r="I1434" s="29" t="s">
        <v>2318</v>
      </c>
      <c r="J1434" s="29" t="s">
        <v>2428</v>
      </c>
      <c r="K1434" s="27"/>
      <c r="L1434" s="27"/>
      <c r="M1434" s="27"/>
    </row>
    <row r="1435" spans="1:13">
      <c r="A1435" s="29">
        <v>17400</v>
      </c>
      <c r="B1435" s="29" t="s">
        <v>1852</v>
      </c>
      <c r="C1435" s="29" t="s">
        <v>15</v>
      </c>
      <c r="D1435" s="29">
        <v>72.09</v>
      </c>
      <c r="E1435" s="29" t="s">
        <v>2300</v>
      </c>
      <c r="F1435" s="29" t="s">
        <v>10</v>
      </c>
      <c r="G1435" s="29" t="s">
        <v>2312</v>
      </c>
      <c r="H1435" s="29" t="s">
        <v>2313</v>
      </c>
      <c r="I1435" s="29" t="s">
        <v>2318</v>
      </c>
      <c r="J1435" s="29" t="s">
        <v>2428</v>
      </c>
      <c r="K1435" s="27"/>
      <c r="L1435" s="27"/>
      <c r="M1435" s="27"/>
    </row>
    <row r="1436" spans="1:13">
      <c r="A1436" s="29">
        <v>30772</v>
      </c>
      <c r="B1436" s="29" t="s">
        <v>620</v>
      </c>
      <c r="C1436" s="29" t="s">
        <v>13</v>
      </c>
      <c r="D1436" s="29">
        <v>41.02</v>
      </c>
      <c r="E1436" s="29" t="s">
        <v>2300</v>
      </c>
      <c r="F1436" s="29" t="s">
        <v>10</v>
      </c>
      <c r="G1436" s="29" t="s">
        <v>2312</v>
      </c>
      <c r="H1436" s="29" t="s">
        <v>2313</v>
      </c>
      <c r="I1436" s="29" t="s">
        <v>2320</v>
      </c>
      <c r="J1436" s="29" t="s">
        <v>2432</v>
      </c>
      <c r="K1436" s="27"/>
      <c r="L1436" s="27"/>
      <c r="M1436" s="27"/>
    </row>
    <row r="1437" spans="1:13">
      <c r="A1437" s="29">
        <v>31573</v>
      </c>
      <c r="B1437" s="29" t="s">
        <v>1291</v>
      </c>
      <c r="C1437" s="29" t="s">
        <v>15</v>
      </c>
      <c r="D1437" s="29">
        <v>37.020000000000003</v>
      </c>
      <c r="E1437" s="29" t="s">
        <v>2300</v>
      </c>
      <c r="F1437" s="29" t="s">
        <v>10</v>
      </c>
      <c r="G1437" s="29" t="s">
        <v>2312</v>
      </c>
      <c r="H1437" s="29" t="s">
        <v>2313</v>
      </c>
      <c r="I1437" s="29" t="s">
        <v>2320</v>
      </c>
      <c r="J1437" s="29" t="s">
        <v>2432</v>
      </c>
      <c r="K1437" s="27"/>
      <c r="L1437" s="27"/>
      <c r="M1437" s="27"/>
    </row>
    <row r="1438" spans="1:13">
      <c r="A1438" s="29">
        <v>29734</v>
      </c>
      <c r="B1438" s="29" t="s">
        <v>459</v>
      </c>
      <c r="C1438" s="29" t="s">
        <v>13</v>
      </c>
      <c r="D1438" s="29">
        <v>41</v>
      </c>
      <c r="E1438" s="29" t="s">
        <v>2300</v>
      </c>
      <c r="F1438" s="29" t="s">
        <v>10</v>
      </c>
      <c r="G1438" s="29" t="s">
        <v>2312</v>
      </c>
      <c r="H1438" s="29" t="s">
        <v>2313</v>
      </c>
      <c r="I1438" s="29" t="s">
        <v>2318</v>
      </c>
      <c r="J1438" s="29" t="s">
        <v>2428</v>
      </c>
      <c r="K1438" s="27"/>
      <c r="L1438" s="27"/>
      <c r="M1438" s="27"/>
    </row>
    <row r="1439" spans="1:13">
      <c r="A1439" s="29">
        <v>26880</v>
      </c>
      <c r="B1439" s="29" t="s">
        <v>1616</v>
      </c>
      <c r="C1439" s="29" t="s">
        <v>15</v>
      </c>
      <c r="D1439" s="29">
        <v>48.03</v>
      </c>
      <c r="E1439" s="29" t="s">
        <v>2300</v>
      </c>
      <c r="F1439" s="29" t="s">
        <v>10</v>
      </c>
      <c r="G1439" s="29" t="s">
        <v>2312</v>
      </c>
      <c r="H1439" s="29" t="s">
        <v>2313</v>
      </c>
      <c r="I1439" s="29" t="s">
        <v>2336</v>
      </c>
      <c r="J1439" s="29" t="s">
        <v>2433</v>
      </c>
      <c r="K1439" s="27"/>
      <c r="L1439" s="27"/>
      <c r="M1439" s="27"/>
    </row>
    <row r="1440" spans="1:13">
      <c r="A1440" s="29">
        <v>30701</v>
      </c>
      <c r="B1440" s="29" t="s">
        <v>579</v>
      </c>
      <c r="C1440" s="29" t="s">
        <v>13</v>
      </c>
      <c r="D1440" s="29">
        <v>35</v>
      </c>
      <c r="E1440" s="29" t="s">
        <v>2300</v>
      </c>
      <c r="F1440" s="29" t="s">
        <v>10</v>
      </c>
      <c r="G1440" s="29" t="s">
        <v>2312</v>
      </c>
      <c r="H1440" s="29" t="s">
        <v>2313</v>
      </c>
      <c r="I1440" s="29" t="s">
        <v>2329</v>
      </c>
      <c r="J1440" s="29" t="s">
        <v>2431</v>
      </c>
      <c r="K1440" s="27"/>
      <c r="L1440" s="27"/>
      <c r="M1440" s="27"/>
    </row>
    <row r="1441" spans="1:13">
      <c r="A1441" s="29">
        <v>22535</v>
      </c>
      <c r="B1441" s="29" t="s">
        <v>1695</v>
      </c>
      <c r="C1441" s="29" t="s">
        <v>15</v>
      </c>
      <c r="D1441" s="29">
        <v>55.09</v>
      </c>
      <c r="E1441" s="29" t="s">
        <v>2300</v>
      </c>
      <c r="F1441" s="29" t="s">
        <v>10</v>
      </c>
      <c r="G1441" s="29" t="s">
        <v>2312</v>
      </c>
      <c r="H1441" s="29" t="s">
        <v>2313</v>
      </c>
      <c r="I1441" s="29" t="s">
        <v>2316</v>
      </c>
      <c r="J1441" s="29" t="s">
        <v>2425</v>
      </c>
      <c r="K1441" s="27"/>
      <c r="L1441" s="27"/>
      <c r="M1441" s="27"/>
    </row>
    <row r="1442" spans="1:13">
      <c r="A1442" s="29">
        <v>31936</v>
      </c>
      <c r="B1442" s="29" t="s">
        <v>530</v>
      </c>
      <c r="C1442" s="29" t="s">
        <v>13</v>
      </c>
      <c r="D1442" s="29">
        <v>30</v>
      </c>
      <c r="E1442" s="29" t="s">
        <v>2300</v>
      </c>
      <c r="F1442" s="29" t="s">
        <v>10</v>
      </c>
      <c r="G1442" s="29" t="s">
        <v>2312</v>
      </c>
      <c r="H1442" s="29" t="s">
        <v>2313</v>
      </c>
      <c r="I1442" s="29" t="s">
        <v>2339</v>
      </c>
      <c r="J1442" s="29" t="s">
        <v>2429</v>
      </c>
      <c r="K1442" s="27"/>
      <c r="L1442" s="27"/>
      <c r="M1442" s="27"/>
    </row>
    <row r="1443" spans="1:13">
      <c r="A1443" s="29">
        <v>23828</v>
      </c>
      <c r="B1443" s="29" t="s">
        <v>1701</v>
      </c>
      <c r="C1443" s="29" t="s">
        <v>15</v>
      </c>
      <c r="D1443" s="29">
        <v>52.02</v>
      </c>
      <c r="E1443" s="29" t="s">
        <v>2300</v>
      </c>
      <c r="F1443" s="29" t="s">
        <v>10</v>
      </c>
      <c r="G1443" s="29" t="s">
        <v>2312</v>
      </c>
      <c r="H1443" s="29" t="s">
        <v>2313</v>
      </c>
      <c r="I1443" s="29" t="s">
        <v>2402</v>
      </c>
      <c r="J1443" s="29" t="s">
        <v>2442</v>
      </c>
      <c r="K1443" s="27"/>
      <c r="L1443" s="27"/>
      <c r="M1443" s="27"/>
    </row>
    <row r="1444" spans="1:13">
      <c r="A1444" s="29">
        <v>17439</v>
      </c>
      <c r="B1444" s="29" t="s">
        <v>2124</v>
      </c>
      <c r="C1444" s="29" t="s">
        <v>15</v>
      </c>
      <c r="D1444" s="29">
        <v>57.04</v>
      </c>
      <c r="E1444" s="29" t="s">
        <v>2300</v>
      </c>
      <c r="F1444" s="29" t="s">
        <v>10</v>
      </c>
      <c r="G1444" s="29" t="s">
        <v>2312</v>
      </c>
      <c r="H1444" s="29" t="s">
        <v>2313</v>
      </c>
      <c r="I1444" s="29" t="s">
        <v>2320</v>
      </c>
      <c r="J1444" s="29" t="s">
        <v>2432</v>
      </c>
      <c r="K1444" s="27"/>
      <c r="L1444" s="27"/>
      <c r="M1444" s="27"/>
    </row>
    <row r="1445" spans="1:13">
      <c r="A1445" s="29">
        <v>28051</v>
      </c>
      <c r="B1445" s="29" t="s">
        <v>461</v>
      </c>
      <c r="C1445" s="29" t="s">
        <v>13</v>
      </c>
      <c r="D1445" s="29">
        <v>45.01</v>
      </c>
      <c r="E1445" s="29" t="s">
        <v>2300</v>
      </c>
      <c r="F1445" s="29" t="s">
        <v>10</v>
      </c>
      <c r="G1445" s="29" t="s">
        <v>2312</v>
      </c>
      <c r="H1445" s="29" t="s">
        <v>2313</v>
      </c>
      <c r="I1445" s="29" t="s">
        <v>2352</v>
      </c>
      <c r="J1445" s="29" t="s">
        <v>2440</v>
      </c>
      <c r="K1445" s="27"/>
      <c r="L1445" s="27"/>
      <c r="M1445" s="27"/>
    </row>
    <row r="1446" spans="1:13">
      <c r="A1446" s="29">
        <v>31093</v>
      </c>
      <c r="B1446" s="29" t="s">
        <v>590</v>
      </c>
      <c r="C1446" s="29" t="s">
        <v>13</v>
      </c>
      <c r="D1446" s="29">
        <v>53.09</v>
      </c>
      <c r="E1446" s="29" t="s">
        <v>2300</v>
      </c>
      <c r="F1446" s="29" t="s">
        <v>10</v>
      </c>
      <c r="G1446" s="29" t="s">
        <v>2312</v>
      </c>
      <c r="H1446" s="29" t="s">
        <v>2313</v>
      </c>
      <c r="I1446" s="29" t="s">
        <v>2314</v>
      </c>
      <c r="J1446" s="29" t="s">
        <v>2427</v>
      </c>
      <c r="K1446" s="27"/>
      <c r="L1446" s="27"/>
      <c r="M1446" s="27"/>
    </row>
    <row r="1447" spans="1:13">
      <c r="A1447" s="29">
        <v>28421</v>
      </c>
      <c r="B1447" s="29" t="s">
        <v>817</v>
      </c>
      <c r="C1447" s="29" t="s">
        <v>13</v>
      </c>
      <c r="D1447" s="29">
        <v>48.06</v>
      </c>
      <c r="E1447" s="29" t="s">
        <v>2300</v>
      </c>
      <c r="F1447" s="29" t="s">
        <v>10</v>
      </c>
      <c r="G1447" s="29" t="s">
        <v>2312</v>
      </c>
      <c r="H1447" s="29" t="s">
        <v>2313</v>
      </c>
      <c r="I1447" s="29" t="s">
        <v>2336</v>
      </c>
      <c r="J1447" s="29" t="s">
        <v>2433</v>
      </c>
      <c r="K1447" s="27"/>
      <c r="L1447" s="27"/>
      <c r="M1447" s="27"/>
    </row>
    <row r="1448" spans="1:13">
      <c r="A1448" s="29">
        <v>30452</v>
      </c>
      <c r="B1448" s="29" t="s">
        <v>1347</v>
      </c>
      <c r="C1448" s="29" t="s">
        <v>15</v>
      </c>
      <c r="D1448" s="29">
        <v>37.07</v>
      </c>
      <c r="E1448" s="29" t="s">
        <v>2300</v>
      </c>
      <c r="F1448" s="29" t="s">
        <v>10</v>
      </c>
      <c r="G1448" s="29" t="s">
        <v>2312</v>
      </c>
      <c r="H1448" s="29" t="s">
        <v>2313</v>
      </c>
      <c r="I1448" s="29" t="s">
        <v>2318</v>
      </c>
      <c r="J1448" s="29" t="s">
        <v>2428</v>
      </c>
      <c r="K1448" s="27"/>
      <c r="L1448" s="27"/>
      <c r="M1448" s="27"/>
    </row>
    <row r="1449" spans="1:13">
      <c r="A1449" s="29">
        <v>28716</v>
      </c>
      <c r="B1449" s="29" t="s">
        <v>759</v>
      </c>
      <c r="C1449" s="29" t="s">
        <v>13</v>
      </c>
      <c r="D1449" s="29">
        <v>44.09</v>
      </c>
      <c r="E1449" s="29" t="s">
        <v>2300</v>
      </c>
      <c r="F1449" s="29" t="s">
        <v>10</v>
      </c>
      <c r="G1449" s="29" t="s">
        <v>2312</v>
      </c>
      <c r="H1449" s="29" t="s">
        <v>2313</v>
      </c>
      <c r="I1449" s="29" t="s">
        <v>2343</v>
      </c>
      <c r="J1449" s="29" t="s">
        <v>2435</v>
      </c>
      <c r="K1449" s="27"/>
      <c r="L1449" s="27"/>
      <c r="M1449" s="27"/>
    </row>
    <row r="1450" spans="1:13">
      <c r="A1450" s="29">
        <v>27393</v>
      </c>
      <c r="B1450" s="29" t="s">
        <v>877</v>
      </c>
      <c r="C1450" s="29" t="s">
        <v>13</v>
      </c>
      <c r="D1450" s="29">
        <v>47.01</v>
      </c>
      <c r="E1450" s="29" t="s">
        <v>2300</v>
      </c>
      <c r="F1450" s="29" t="s">
        <v>10</v>
      </c>
      <c r="G1450" s="29" t="s">
        <v>2342</v>
      </c>
      <c r="H1450" s="29" t="s">
        <v>2313</v>
      </c>
      <c r="I1450" s="29" t="s">
        <v>2339</v>
      </c>
      <c r="J1450" s="29" t="s">
        <v>2429</v>
      </c>
      <c r="K1450" s="27"/>
      <c r="L1450" s="27"/>
      <c r="M1450" s="27"/>
    </row>
    <row r="1451" spans="1:13">
      <c r="A1451" s="29">
        <v>30380</v>
      </c>
      <c r="B1451" s="29" t="s">
        <v>631</v>
      </c>
      <c r="C1451" s="29" t="s">
        <v>13</v>
      </c>
      <c r="D1451" s="29">
        <v>42.04</v>
      </c>
      <c r="E1451" s="29" t="s">
        <v>2300</v>
      </c>
      <c r="F1451" s="29" t="s">
        <v>10</v>
      </c>
      <c r="G1451" s="29" t="s">
        <v>2327</v>
      </c>
      <c r="H1451" s="29" t="s">
        <v>2328</v>
      </c>
      <c r="I1451" s="29" t="s">
        <v>2352</v>
      </c>
      <c r="J1451" s="29" t="s">
        <v>2440</v>
      </c>
      <c r="K1451" s="27"/>
      <c r="L1451" s="27"/>
      <c r="M1451" s="27"/>
    </row>
    <row r="1452" spans="1:13">
      <c r="A1452" s="29">
        <v>31206</v>
      </c>
      <c r="B1452" s="29" t="s">
        <v>1326</v>
      </c>
      <c r="C1452" s="29" t="s">
        <v>15</v>
      </c>
      <c r="D1452" s="29">
        <v>56.02</v>
      </c>
      <c r="E1452" s="29" t="s">
        <v>2300</v>
      </c>
      <c r="F1452" s="29" t="s">
        <v>10</v>
      </c>
      <c r="G1452" s="29" t="s">
        <v>2312</v>
      </c>
      <c r="H1452" s="29" t="s">
        <v>2313</v>
      </c>
      <c r="I1452" s="29" t="s">
        <v>2318</v>
      </c>
      <c r="J1452" s="29" t="s">
        <v>2428</v>
      </c>
      <c r="K1452" s="27"/>
      <c r="L1452" s="27"/>
      <c r="M1452" s="27"/>
    </row>
    <row r="1453" spans="1:13">
      <c r="A1453" s="29">
        <v>24458</v>
      </c>
      <c r="B1453" s="29" t="s">
        <v>1806</v>
      </c>
      <c r="C1453" s="29" t="s">
        <v>15</v>
      </c>
      <c r="D1453" s="29">
        <v>58</v>
      </c>
      <c r="E1453" s="29" t="s">
        <v>2300</v>
      </c>
      <c r="F1453" s="29" t="s">
        <v>10</v>
      </c>
      <c r="G1453" s="29" t="s">
        <v>2312</v>
      </c>
      <c r="H1453" s="29" t="s">
        <v>2313</v>
      </c>
      <c r="I1453" s="29" t="s">
        <v>2323</v>
      </c>
      <c r="J1453" s="29" t="s">
        <v>2438</v>
      </c>
      <c r="K1453" s="27"/>
      <c r="L1453" s="27"/>
      <c r="M1453" s="27"/>
    </row>
    <row r="1454" spans="1:13">
      <c r="A1454" s="29">
        <v>17440</v>
      </c>
      <c r="B1454" s="29" t="s">
        <v>2281</v>
      </c>
      <c r="C1454" s="29" t="s">
        <v>15</v>
      </c>
      <c r="D1454" s="29">
        <v>74.09</v>
      </c>
      <c r="E1454" s="29" t="s">
        <v>2300</v>
      </c>
      <c r="F1454" s="29" t="s">
        <v>10</v>
      </c>
      <c r="G1454" s="29" t="s">
        <v>2312</v>
      </c>
      <c r="H1454" s="29" t="s">
        <v>2313</v>
      </c>
      <c r="I1454" s="29" t="s">
        <v>2325</v>
      </c>
      <c r="J1454" s="29" t="s">
        <v>2434</v>
      </c>
      <c r="K1454" s="27"/>
      <c r="L1454" s="27"/>
      <c r="M1454" s="27"/>
    </row>
    <row r="1455" spans="1:13">
      <c r="A1455" s="29">
        <v>30432</v>
      </c>
      <c r="B1455" s="29" t="s">
        <v>616</v>
      </c>
      <c r="C1455" s="29" t="s">
        <v>13</v>
      </c>
      <c r="D1455" s="29">
        <v>40.07</v>
      </c>
      <c r="E1455" s="29" t="s">
        <v>2300</v>
      </c>
      <c r="F1455" s="29" t="s">
        <v>10</v>
      </c>
      <c r="G1455" s="29" t="s">
        <v>2312</v>
      </c>
      <c r="H1455" s="29" t="s">
        <v>2313</v>
      </c>
      <c r="I1455" s="29" t="s">
        <v>2318</v>
      </c>
      <c r="J1455" s="29" t="s">
        <v>2428</v>
      </c>
      <c r="K1455" s="27"/>
      <c r="L1455" s="27"/>
      <c r="M1455" s="27"/>
    </row>
    <row r="1456" spans="1:13">
      <c r="A1456" s="29">
        <v>21495</v>
      </c>
      <c r="B1456" s="29" t="s">
        <v>2059</v>
      </c>
      <c r="C1456" s="29" t="s">
        <v>15</v>
      </c>
      <c r="D1456" s="29">
        <v>56.05</v>
      </c>
      <c r="E1456" s="29" t="s">
        <v>2300</v>
      </c>
      <c r="F1456" s="29" t="s">
        <v>10</v>
      </c>
      <c r="G1456" s="29" t="s">
        <v>2312</v>
      </c>
      <c r="H1456" s="29" t="s">
        <v>2313</v>
      </c>
      <c r="I1456" s="29" t="s">
        <v>2343</v>
      </c>
      <c r="J1456" s="29" t="s">
        <v>2435</v>
      </c>
      <c r="K1456" s="27"/>
      <c r="L1456" s="27"/>
      <c r="M1456" s="27"/>
    </row>
    <row r="1457" spans="1:13">
      <c r="A1457" s="29">
        <v>25254</v>
      </c>
      <c r="B1457" s="29" t="s">
        <v>1783</v>
      </c>
      <c r="C1457" s="29" t="s">
        <v>15</v>
      </c>
      <c r="D1457" s="29">
        <v>57.01</v>
      </c>
      <c r="E1457" s="29" t="s">
        <v>2300</v>
      </c>
      <c r="F1457" s="29" t="s">
        <v>10</v>
      </c>
      <c r="G1457" s="29" t="s">
        <v>2312</v>
      </c>
      <c r="H1457" s="29" t="s">
        <v>2313</v>
      </c>
      <c r="I1457" s="29" t="s">
        <v>2350</v>
      </c>
      <c r="J1457" s="29" t="s">
        <v>2441</v>
      </c>
      <c r="K1457" s="27"/>
      <c r="L1457" s="27"/>
      <c r="M1457" s="27"/>
    </row>
    <row r="1458" spans="1:13">
      <c r="A1458" s="29">
        <v>30416</v>
      </c>
      <c r="B1458" s="29" t="s">
        <v>1410</v>
      </c>
      <c r="C1458" s="29" t="s">
        <v>15</v>
      </c>
      <c r="D1458" s="29">
        <v>46.02</v>
      </c>
      <c r="E1458" s="29" t="s">
        <v>2300</v>
      </c>
      <c r="F1458" s="29" t="s">
        <v>10</v>
      </c>
      <c r="G1458" s="29" t="s">
        <v>2312</v>
      </c>
      <c r="H1458" s="29" t="s">
        <v>2313</v>
      </c>
      <c r="I1458" s="29" t="s">
        <v>2316</v>
      </c>
      <c r="J1458" s="29" t="s">
        <v>2425</v>
      </c>
      <c r="K1458" s="27"/>
      <c r="L1458" s="27"/>
      <c r="M1458" s="27"/>
    </row>
    <row r="1459" spans="1:13">
      <c r="A1459" s="29">
        <v>28617</v>
      </c>
      <c r="B1459" s="29" t="s">
        <v>1573</v>
      </c>
      <c r="C1459" s="29" t="s">
        <v>15</v>
      </c>
      <c r="D1459" s="29">
        <v>48.06</v>
      </c>
      <c r="E1459" s="29" t="s">
        <v>2300</v>
      </c>
      <c r="F1459" s="29" t="s">
        <v>10</v>
      </c>
      <c r="G1459" s="29" t="s">
        <v>2345</v>
      </c>
      <c r="H1459" s="29" t="s">
        <v>2328</v>
      </c>
      <c r="I1459" s="29" t="s">
        <v>2329</v>
      </c>
      <c r="J1459" s="29" t="s">
        <v>2431</v>
      </c>
      <c r="K1459" s="27"/>
      <c r="L1459" s="27"/>
      <c r="M1459" s="27"/>
    </row>
    <row r="1460" spans="1:13">
      <c r="A1460" s="29">
        <v>29620</v>
      </c>
      <c r="B1460" s="29" t="s">
        <v>726</v>
      </c>
      <c r="C1460" s="29" t="s">
        <v>13</v>
      </c>
      <c r="D1460" s="29">
        <v>45.02</v>
      </c>
      <c r="E1460" s="29" t="s">
        <v>2300</v>
      </c>
      <c r="F1460" s="29" t="s">
        <v>10</v>
      </c>
      <c r="G1460" s="29" t="s">
        <v>2312</v>
      </c>
      <c r="H1460" s="29" t="s">
        <v>2313</v>
      </c>
      <c r="I1460" s="29" t="s">
        <v>2340</v>
      </c>
      <c r="J1460" s="29" t="s">
        <v>2426</v>
      </c>
      <c r="K1460" s="27"/>
      <c r="L1460" s="27"/>
      <c r="M1460" s="27"/>
    </row>
    <row r="1461" spans="1:13">
      <c r="A1461" s="29">
        <v>26514</v>
      </c>
      <c r="B1461" s="29" t="s">
        <v>1725</v>
      </c>
      <c r="C1461" s="29" t="s">
        <v>15</v>
      </c>
      <c r="D1461" s="29">
        <v>50</v>
      </c>
      <c r="E1461" s="29" t="s">
        <v>2300</v>
      </c>
      <c r="F1461" s="29" t="s">
        <v>10</v>
      </c>
      <c r="G1461" s="29" t="s">
        <v>2359</v>
      </c>
      <c r="H1461" s="29" t="s">
        <v>2313</v>
      </c>
      <c r="I1461" s="29" t="s">
        <v>2375</v>
      </c>
      <c r="J1461" s="29" t="s">
        <v>2433</v>
      </c>
      <c r="K1461" s="27"/>
      <c r="L1461" s="27"/>
      <c r="M1461" s="27"/>
    </row>
    <row r="1462" spans="1:13">
      <c r="A1462" s="29">
        <v>27944</v>
      </c>
      <c r="B1462" s="29" t="s">
        <v>1640</v>
      </c>
      <c r="C1462" s="29" t="s">
        <v>15</v>
      </c>
      <c r="D1462" s="29">
        <v>54.11</v>
      </c>
      <c r="E1462" s="29" t="s">
        <v>2300</v>
      </c>
      <c r="F1462" s="29" t="s">
        <v>10</v>
      </c>
      <c r="G1462" s="29" t="s">
        <v>2312</v>
      </c>
      <c r="H1462" s="29" t="s">
        <v>2313</v>
      </c>
      <c r="I1462" s="29" t="s">
        <v>2314</v>
      </c>
      <c r="J1462" s="29" t="s">
        <v>2427</v>
      </c>
      <c r="K1462" s="27"/>
      <c r="L1462" s="27"/>
      <c r="M1462" s="27"/>
    </row>
    <row r="1463" spans="1:13">
      <c r="A1463" s="29">
        <v>28414</v>
      </c>
      <c r="B1463" s="29" t="s">
        <v>1598</v>
      </c>
      <c r="C1463" s="29" t="s">
        <v>15</v>
      </c>
      <c r="D1463" s="29">
        <v>69</v>
      </c>
      <c r="E1463" s="29" t="s">
        <v>2300</v>
      </c>
      <c r="F1463" s="29" t="s">
        <v>10</v>
      </c>
      <c r="G1463" s="29" t="s">
        <v>2312</v>
      </c>
      <c r="H1463" s="29" t="s">
        <v>2313</v>
      </c>
      <c r="I1463" s="29" t="s">
        <v>2318</v>
      </c>
      <c r="J1463" s="29" t="s">
        <v>2428</v>
      </c>
      <c r="K1463" s="27"/>
      <c r="L1463" s="27"/>
      <c r="M1463" s="27"/>
    </row>
    <row r="1464" spans="1:13">
      <c r="A1464" s="29">
        <v>29473</v>
      </c>
      <c r="B1464" s="29" t="s">
        <v>1503</v>
      </c>
      <c r="C1464" s="29" t="s">
        <v>15</v>
      </c>
      <c r="D1464" s="29">
        <v>48.05</v>
      </c>
      <c r="E1464" s="29" t="s">
        <v>2300</v>
      </c>
      <c r="F1464" s="29" t="s">
        <v>10</v>
      </c>
      <c r="G1464" s="29" t="s">
        <v>2312</v>
      </c>
      <c r="H1464" s="29" t="s">
        <v>2313</v>
      </c>
      <c r="I1464" s="29" t="s">
        <v>2352</v>
      </c>
      <c r="J1464" s="29" t="s">
        <v>2440</v>
      </c>
      <c r="K1464" s="27"/>
      <c r="L1464" s="27"/>
      <c r="M1464" s="27"/>
    </row>
    <row r="1465" spans="1:13">
      <c r="A1465" s="29">
        <v>27783</v>
      </c>
      <c r="B1465" s="29" t="s">
        <v>1669</v>
      </c>
      <c r="C1465" s="29" t="s">
        <v>15</v>
      </c>
      <c r="D1465" s="29">
        <v>49.01</v>
      </c>
      <c r="E1465" s="29" t="s">
        <v>2300</v>
      </c>
      <c r="F1465" s="29" t="s">
        <v>10</v>
      </c>
      <c r="G1465" s="29" t="s">
        <v>2342</v>
      </c>
      <c r="H1465" s="29" t="s">
        <v>2313</v>
      </c>
      <c r="I1465" s="29" t="s">
        <v>2318</v>
      </c>
      <c r="J1465" s="29" t="s">
        <v>2428</v>
      </c>
      <c r="K1465" s="27"/>
      <c r="L1465" s="27"/>
      <c r="M1465" s="27"/>
    </row>
    <row r="1466" spans="1:13">
      <c r="A1466" s="29">
        <v>29692</v>
      </c>
      <c r="B1466" s="29" t="s">
        <v>1451</v>
      </c>
      <c r="C1466" s="29" t="s">
        <v>15</v>
      </c>
      <c r="D1466" s="29">
        <v>41.1</v>
      </c>
      <c r="E1466" s="29" t="s">
        <v>2300</v>
      </c>
      <c r="F1466" s="29" t="s">
        <v>10</v>
      </c>
      <c r="G1466" s="29" t="s">
        <v>2312</v>
      </c>
      <c r="H1466" s="29" t="s">
        <v>2313</v>
      </c>
      <c r="I1466" s="29" t="s">
        <v>2336</v>
      </c>
      <c r="J1466" s="29" t="s">
        <v>2433</v>
      </c>
      <c r="K1466" s="27"/>
      <c r="L1466" s="27"/>
      <c r="M1466" s="27"/>
    </row>
    <row r="1467" spans="1:13">
      <c r="A1467" s="29">
        <v>29320</v>
      </c>
      <c r="B1467" s="29" t="s">
        <v>1340</v>
      </c>
      <c r="C1467" s="29" t="s">
        <v>15</v>
      </c>
      <c r="D1467" s="29">
        <v>60.01</v>
      </c>
      <c r="E1467" s="29" t="s">
        <v>2300</v>
      </c>
      <c r="F1467" s="29" t="s">
        <v>10</v>
      </c>
      <c r="G1467" s="29" t="s">
        <v>2312</v>
      </c>
      <c r="H1467" s="29" t="s">
        <v>2313</v>
      </c>
      <c r="I1467" s="29" t="s">
        <v>2340</v>
      </c>
      <c r="J1467" s="29" t="s">
        <v>2426</v>
      </c>
      <c r="K1467" s="27"/>
      <c r="L1467" s="27"/>
      <c r="M1467" s="27"/>
    </row>
    <row r="1468" spans="1:13">
      <c r="A1468" s="29">
        <v>22895</v>
      </c>
      <c r="B1468" s="29" t="s">
        <v>1929</v>
      </c>
      <c r="C1468" s="29" t="s">
        <v>15</v>
      </c>
      <c r="D1468" s="29">
        <v>54.06</v>
      </c>
      <c r="E1468" s="29" t="s">
        <v>2300</v>
      </c>
      <c r="F1468" s="29" t="s">
        <v>10</v>
      </c>
      <c r="G1468" s="29" t="s">
        <v>2312</v>
      </c>
      <c r="H1468" s="29" t="s">
        <v>2313</v>
      </c>
      <c r="I1468" s="29" t="s">
        <v>2340</v>
      </c>
      <c r="J1468" s="29" t="s">
        <v>2426</v>
      </c>
      <c r="K1468" s="27"/>
      <c r="L1468" s="27"/>
      <c r="M1468" s="27"/>
    </row>
    <row r="1469" spans="1:13">
      <c r="A1469" s="29">
        <v>25339</v>
      </c>
      <c r="B1469" s="29" t="s">
        <v>947</v>
      </c>
      <c r="C1469" s="29" t="s">
        <v>13</v>
      </c>
      <c r="D1469" s="29">
        <v>65.11</v>
      </c>
      <c r="E1469" s="29" t="s">
        <v>2300</v>
      </c>
      <c r="F1469" s="29" t="s">
        <v>10</v>
      </c>
      <c r="G1469" s="29" t="s">
        <v>2312</v>
      </c>
      <c r="H1469" s="29" t="s">
        <v>2313</v>
      </c>
      <c r="I1469" s="29" t="s">
        <v>2339</v>
      </c>
      <c r="J1469" s="29" t="s">
        <v>2429</v>
      </c>
      <c r="K1469" s="27"/>
      <c r="L1469" s="27"/>
      <c r="M1469" s="27"/>
    </row>
    <row r="1470" spans="1:13">
      <c r="A1470" s="29">
        <v>31076</v>
      </c>
      <c r="B1470" s="29" t="s">
        <v>1343</v>
      </c>
      <c r="C1470" s="29" t="s">
        <v>15</v>
      </c>
      <c r="D1470" s="29">
        <v>49.11</v>
      </c>
      <c r="E1470" s="29" t="s">
        <v>2300</v>
      </c>
      <c r="F1470" s="29" t="s">
        <v>10</v>
      </c>
      <c r="G1470" s="29" t="s">
        <v>2312</v>
      </c>
      <c r="H1470" s="29" t="s">
        <v>2313</v>
      </c>
      <c r="I1470" s="29" t="s">
        <v>2343</v>
      </c>
      <c r="J1470" s="29" t="s">
        <v>2435</v>
      </c>
      <c r="K1470" s="27"/>
      <c r="L1470" s="27"/>
      <c r="M1470" s="27"/>
    </row>
    <row r="1471" spans="1:13">
      <c r="A1471" s="29">
        <v>30683</v>
      </c>
      <c r="B1471" s="29" t="s">
        <v>626</v>
      </c>
      <c r="C1471" s="29" t="s">
        <v>13</v>
      </c>
      <c r="D1471" s="29">
        <v>54.09</v>
      </c>
      <c r="E1471" s="29" t="s">
        <v>2300</v>
      </c>
      <c r="F1471" s="29" t="s">
        <v>10</v>
      </c>
      <c r="G1471" s="29" t="s">
        <v>2312</v>
      </c>
      <c r="H1471" s="29" t="s">
        <v>2313</v>
      </c>
      <c r="I1471" s="29" t="s">
        <v>2357</v>
      </c>
      <c r="J1471" s="29" t="s">
        <v>2430</v>
      </c>
      <c r="K1471" s="27"/>
      <c r="L1471" s="27"/>
      <c r="M1471" s="27"/>
    </row>
    <row r="1472" spans="1:13">
      <c r="A1472" s="29">
        <v>21362</v>
      </c>
      <c r="B1472" s="29" t="s">
        <v>2077</v>
      </c>
      <c r="C1472" s="29" t="s">
        <v>15</v>
      </c>
      <c r="D1472" s="29">
        <v>63.04</v>
      </c>
      <c r="E1472" s="29" t="s">
        <v>2300</v>
      </c>
      <c r="F1472" s="29" t="s">
        <v>10</v>
      </c>
      <c r="G1472" s="29" t="s">
        <v>2312</v>
      </c>
      <c r="H1472" s="29" t="s">
        <v>2313</v>
      </c>
      <c r="I1472" s="29" t="s">
        <v>2329</v>
      </c>
      <c r="J1472" s="29" t="s">
        <v>2431</v>
      </c>
      <c r="K1472" s="27"/>
      <c r="L1472" s="27"/>
      <c r="M1472" s="27"/>
    </row>
    <row r="1473" spans="1:13">
      <c r="A1473" s="29">
        <v>30411</v>
      </c>
      <c r="B1473" s="29" t="s">
        <v>1396</v>
      </c>
      <c r="C1473" s="29" t="s">
        <v>15</v>
      </c>
      <c r="D1473" s="29">
        <v>46.09</v>
      </c>
      <c r="E1473" s="29" t="s">
        <v>2300</v>
      </c>
      <c r="F1473" s="29" t="s">
        <v>10</v>
      </c>
      <c r="G1473" s="29" t="s">
        <v>2312</v>
      </c>
      <c r="H1473" s="29" t="s">
        <v>2313</v>
      </c>
      <c r="I1473" s="29" t="s">
        <v>2339</v>
      </c>
      <c r="J1473" s="29" t="s">
        <v>2429</v>
      </c>
      <c r="K1473" s="27"/>
      <c r="L1473" s="27"/>
      <c r="M1473" s="27"/>
    </row>
    <row r="1474" spans="1:13">
      <c r="A1474" s="29">
        <v>17710</v>
      </c>
      <c r="B1474" s="29" t="s">
        <v>2208</v>
      </c>
      <c r="C1474" s="29" t="s">
        <v>15</v>
      </c>
      <c r="D1474" s="29">
        <v>62.09</v>
      </c>
      <c r="E1474" s="29" t="s">
        <v>2300</v>
      </c>
      <c r="F1474" s="29" t="s">
        <v>10</v>
      </c>
      <c r="G1474" s="29" t="s">
        <v>2312</v>
      </c>
      <c r="H1474" s="29" t="s">
        <v>2313</v>
      </c>
      <c r="I1474" s="29" t="s">
        <v>2320</v>
      </c>
      <c r="J1474" s="29" t="s">
        <v>2432</v>
      </c>
      <c r="K1474" s="27"/>
      <c r="L1474" s="27"/>
      <c r="M1474" s="27"/>
    </row>
    <row r="1475" spans="1:13">
      <c r="A1475" s="29">
        <v>22166</v>
      </c>
      <c r="B1475" s="29" t="s">
        <v>2009</v>
      </c>
      <c r="C1475" s="29" t="s">
        <v>15</v>
      </c>
      <c r="D1475" s="29">
        <v>65</v>
      </c>
      <c r="E1475" s="29" t="s">
        <v>2300</v>
      </c>
      <c r="F1475" s="29" t="s">
        <v>10</v>
      </c>
      <c r="G1475" s="29" t="s">
        <v>2312</v>
      </c>
      <c r="H1475" s="29" t="s">
        <v>2313</v>
      </c>
      <c r="I1475" s="29" t="s">
        <v>2325</v>
      </c>
      <c r="J1475" s="29" t="s">
        <v>2434</v>
      </c>
      <c r="K1475" s="27"/>
      <c r="L1475" s="27"/>
      <c r="M1475" s="27"/>
    </row>
    <row r="1476" spans="1:13">
      <c r="A1476" s="29">
        <v>27520</v>
      </c>
      <c r="B1476" s="29" t="s">
        <v>1673</v>
      </c>
      <c r="C1476" s="29" t="s">
        <v>15</v>
      </c>
      <c r="D1476" s="29">
        <v>60.1</v>
      </c>
      <c r="E1476" s="29" t="s">
        <v>2300</v>
      </c>
      <c r="F1476" s="29" t="s">
        <v>10</v>
      </c>
      <c r="G1476" s="29" t="s">
        <v>2312</v>
      </c>
      <c r="H1476" s="29" t="s">
        <v>2313</v>
      </c>
      <c r="I1476" s="29" t="s">
        <v>2368</v>
      </c>
      <c r="J1476" s="29" t="s">
        <v>2455</v>
      </c>
      <c r="K1476" s="27"/>
      <c r="L1476" s="27"/>
      <c r="M1476" s="27"/>
    </row>
    <row r="1477" spans="1:13">
      <c r="A1477" s="29">
        <v>30435</v>
      </c>
      <c r="B1477" s="29" t="s">
        <v>1414</v>
      </c>
      <c r="C1477" s="29" t="s">
        <v>15</v>
      </c>
      <c r="D1477" s="29">
        <v>36</v>
      </c>
      <c r="E1477" s="29" t="s">
        <v>2300</v>
      </c>
      <c r="F1477" s="29" t="s">
        <v>10</v>
      </c>
      <c r="G1477" s="29" t="s">
        <v>2312</v>
      </c>
      <c r="H1477" s="29" t="s">
        <v>2313</v>
      </c>
      <c r="I1477" s="29" t="s">
        <v>2318</v>
      </c>
      <c r="J1477" s="29" t="s">
        <v>2428</v>
      </c>
      <c r="K1477" s="27"/>
      <c r="L1477" s="27"/>
      <c r="M1477" s="27"/>
    </row>
    <row r="1478" spans="1:13">
      <c r="A1478" s="29">
        <v>28211</v>
      </c>
      <c r="B1478" s="29" t="s">
        <v>1607</v>
      </c>
      <c r="C1478" s="29" t="s">
        <v>15</v>
      </c>
      <c r="D1478" s="29">
        <v>56.06</v>
      </c>
      <c r="E1478" s="29" t="s">
        <v>2300</v>
      </c>
      <c r="F1478" s="29" t="s">
        <v>10</v>
      </c>
      <c r="G1478" s="29" t="s">
        <v>2312</v>
      </c>
      <c r="H1478" s="29" t="s">
        <v>2313</v>
      </c>
      <c r="I1478" s="29" t="s">
        <v>2329</v>
      </c>
      <c r="J1478" s="29" t="s">
        <v>2431</v>
      </c>
      <c r="K1478" s="27"/>
      <c r="L1478" s="27"/>
      <c r="M1478" s="27"/>
    </row>
    <row r="1479" spans="1:13">
      <c r="A1479" s="29">
        <v>30500</v>
      </c>
      <c r="B1479" s="29" t="s">
        <v>641</v>
      </c>
      <c r="C1479" s="29" t="s">
        <v>13</v>
      </c>
      <c r="D1479" s="29">
        <v>38</v>
      </c>
      <c r="E1479" s="29" t="s">
        <v>2300</v>
      </c>
      <c r="F1479" s="29" t="s">
        <v>10</v>
      </c>
      <c r="G1479" s="29" t="s">
        <v>2312</v>
      </c>
      <c r="H1479" s="29" t="s">
        <v>2313</v>
      </c>
      <c r="I1479" s="29" t="s">
        <v>2334</v>
      </c>
      <c r="J1479" s="29" t="s">
        <v>2439</v>
      </c>
      <c r="K1479" s="27"/>
      <c r="L1479" s="27"/>
      <c r="M1479" s="27"/>
    </row>
    <row r="1480" spans="1:13">
      <c r="A1480" s="29">
        <v>32221</v>
      </c>
      <c r="B1480" s="29" t="s">
        <v>1246</v>
      </c>
      <c r="C1480" s="29" t="s">
        <v>15</v>
      </c>
      <c r="D1480" s="29">
        <v>28.01</v>
      </c>
      <c r="E1480" s="29" t="s">
        <v>2300</v>
      </c>
      <c r="F1480" s="29" t="s">
        <v>10</v>
      </c>
      <c r="G1480" s="29" t="s">
        <v>2312</v>
      </c>
      <c r="H1480" s="29" t="s">
        <v>2313</v>
      </c>
      <c r="I1480" s="29" t="s">
        <v>2339</v>
      </c>
      <c r="J1480" s="29" t="s">
        <v>2429</v>
      </c>
      <c r="K1480" s="27"/>
      <c r="L1480" s="27"/>
      <c r="M1480" s="27"/>
    </row>
    <row r="1481" spans="1:13">
      <c r="A1481" s="29">
        <v>23914</v>
      </c>
      <c r="B1481" s="29" t="s">
        <v>997</v>
      </c>
      <c r="C1481" s="29" t="s">
        <v>13</v>
      </c>
      <c r="D1481" s="29">
        <v>52.1</v>
      </c>
      <c r="E1481" s="29" t="s">
        <v>2300</v>
      </c>
      <c r="F1481" s="29" t="s">
        <v>10</v>
      </c>
      <c r="G1481" s="29" t="s">
        <v>2312</v>
      </c>
      <c r="H1481" s="29" t="s">
        <v>2313</v>
      </c>
      <c r="I1481" s="29" t="s">
        <v>2336</v>
      </c>
      <c r="J1481" s="29" t="s">
        <v>2433</v>
      </c>
      <c r="K1481" s="27"/>
      <c r="L1481" s="27"/>
      <c r="M1481" s="27"/>
    </row>
    <row r="1482" spans="1:13">
      <c r="A1482" s="29">
        <v>30480</v>
      </c>
      <c r="B1482" s="29" t="s">
        <v>607</v>
      </c>
      <c r="C1482" s="29" t="s">
        <v>13</v>
      </c>
      <c r="D1482" s="29">
        <v>38.090000000000003</v>
      </c>
      <c r="E1482" s="29" t="s">
        <v>2300</v>
      </c>
      <c r="F1482" s="29" t="s">
        <v>10</v>
      </c>
      <c r="G1482" s="29" t="s">
        <v>2312</v>
      </c>
      <c r="H1482" s="29" t="s">
        <v>2313</v>
      </c>
      <c r="I1482" s="29" t="s">
        <v>2314</v>
      </c>
      <c r="J1482" s="29" t="s">
        <v>2427</v>
      </c>
      <c r="K1482" s="27"/>
      <c r="L1482" s="27"/>
      <c r="M1482" s="27"/>
    </row>
    <row r="1483" spans="1:13">
      <c r="A1483" s="29">
        <v>32724</v>
      </c>
      <c r="B1483" s="29" t="s">
        <v>1209</v>
      </c>
      <c r="C1483" s="29" t="s">
        <v>15</v>
      </c>
      <c r="D1483" s="29">
        <v>32.090000000000003</v>
      </c>
      <c r="E1483" s="29" t="s">
        <v>2300</v>
      </c>
      <c r="F1483" s="29" t="s">
        <v>10</v>
      </c>
      <c r="G1483" s="29" t="s">
        <v>2312</v>
      </c>
      <c r="H1483" s="29" t="s">
        <v>2313</v>
      </c>
      <c r="I1483" s="29" t="s">
        <v>2314</v>
      </c>
      <c r="J1483" s="29" t="s">
        <v>2427</v>
      </c>
      <c r="K1483" s="27"/>
      <c r="L1483" s="27"/>
      <c r="M1483" s="27"/>
    </row>
    <row r="1484" spans="1:13">
      <c r="A1484" s="29">
        <v>29283</v>
      </c>
      <c r="B1484" s="29" t="s">
        <v>450</v>
      </c>
      <c r="C1484" s="29" t="s">
        <v>13</v>
      </c>
      <c r="D1484" s="29">
        <v>43.09</v>
      </c>
      <c r="E1484" s="29" t="s">
        <v>2300</v>
      </c>
      <c r="F1484" s="29" t="s">
        <v>10</v>
      </c>
      <c r="G1484" s="29" t="s">
        <v>2312</v>
      </c>
      <c r="H1484" s="29" t="s">
        <v>2313</v>
      </c>
      <c r="I1484" s="29" t="s">
        <v>2314</v>
      </c>
      <c r="J1484" s="29" t="s">
        <v>2427</v>
      </c>
      <c r="K1484" s="27"/>
      <c r="L1484" s="27"/>
      <c r="M1484" s="27"/>
    </row>
    <row r="1485" spans="1:13">
      <c r="A1485" s="29">
        <v>17798</v>
      </c>
      <c r="B1485" s="29" t="s">
        <v>2191</v>
      </c>
      <c r="C1485" s="29" t="s">
        <v>15</v>
      </c>
      <c r="D1485" s="29">
        <v>62</v>
      </c>
      <c r="E1485" s="29" t="s">
        <v>2300</v>
      </c>
      <c r="F1485" s="29" t="s">
        <v>10</v>
      </c>
      <c r="G1485" s="29" t="s">
        <v>2312</v>
      </c>
      <c r="H1485" s="29" t="s">
        <v>2313</v>
      </c>
      <c r="I1485" s="29" t="s">
        <v>2339</v>
      </c>
      <c r="J1485" s="29" t="s">
        <v>2429</v>
      </c>
      <c r="K1485" s="27"/>
      <c r="L1485" s="27"/>
      <c r="M1485" s="27"/>
    </row>
    <row r="1486" spans="1:13">
      <c r="A1486" s="29">
        <v>28955</v>
      </c>
      <c r="B1486" s="29" t="s">
        <v>779</v>
      </c>
      <c r="C1486" s="29" t="s">
        <v>13</v>
      </c>
      <c r="D1486" s="29">
        <v>67.02</v>
      </c>
      <c r="E1486" s="29" t="s">
        <v>2300</v>
      </c>
      <c r="F1486" s="29" t="s">
        <v>10</v>
      </c>
      <c r="G1486" s="29" t="s">
        <v>2312</v>
      </c>
      <c r="H1486" s="29" t="s">
        <v>2313</v>
      </c>
      <c r="I1486" s="29" t="s">
        <v>2329</v>
      </c>
      <c r="J1486" s="29" t="s">
        <v>2431</v>
      </c>
      <c r="K1486" s="27"/>
      <c r="L1486" s="27"/>
      <c r="M1486" s="27"/>
    </row>
    <row r="1487" spans="1:13">
      <c r="A1487" s="29">
        <v>32697</v>
      </c>
      <c r="B1487" s="29" t="s">
        <v>1212</v>
      </c>
      <c r="C1487" s="29" t="s">
        <v>15</v>
      </c>
      <c r="D1487" s="29">
        <v>35.090000000000003</v>
      </c>
      <c r="E1487" s="29" t="s">
        <v>2300</v>
      </c>
      <c r="F1487" s="29" t="s">
        <v>10</v>
      </c>
      <c r="G1487" s="29" t="s">
        <v>2312</v>
      </c>
      <c r="H1487" s="29" t="s">
        <v>2313</v>
      </c>
      <c r="I1487" s="29" t="s">
        <v>2340</v>
      </c>
      <c r="J1487" s="29" t="s">
        <v>2426</v>
      </c>
      <c r="K1487" s="27"/>
      <c r="L1487" s="27"/>
      <c r="M1487" s="27"/>
    </row>
    <row r="1488" spans="1:13">
      <c r="A1488" s="29">
        <v>17816</v>
      </c>
      <c r="B1488" s="29" t="s">
        <v>1131</v>
      </c>
      <c r="C1488" s="29" t="s">
        <v>13</v>
      </c>
      <c r="D1488" s="29">
        <v>61</v>
      </c>
      <c r="E1488" s="29" t="s">
        <v>2300</v>
      </c>
      <c r="F1488" s="29" t="s">
        <v>10</v>
      </c>
      <c r="G1488" s="29" t="s">
        <v>2312</v>
      </c>
      <c r="H1488" s="29" t="s">
        <v>2313</v>
      </c>
      <c r="I1488" s="29" t="s">
        <v>2336</v>
      </c>
      <c r="J1488" s="29" t="s">
        <v>2433</v>
      </c>
      <c r="K1488" s="27"/>
      <c r="L1488" s="27"/>
      <c r="M1488" s="27"/>
    </row>
    <row r="1489" spans="1:13">
      <c r="A1489" s="29">
        <v>23339</v>
      </c>
      <c r="B1489" s="29" t="s">
        <v>1894</v>
      </c>
      <c r="C1489" s="29" t="s">
        <v>15</v>
      </c>
      <c r="D1489" s="29">
        <v>63</v>
      </c>
      <c r="E1489" s="29" t="s">
        <v>2300</v>
      </c>
      <c r="F1489" s="29" t="s">
        <v>10</v>
      </c>
      <c r="G1489" s="29" t="s">
        <v>2312</v>
      </c>
      <c r="H1489" s="29" t="s">
        <v>2313</v>
      </c>
      <c r="I1489" s="29" t="s">
        <v>2339</v>
      </c>
      <c r="J1489" s="29" t="s">
        <v>2429</v>
      </c>
      <c r="K1489" s="27"/>
      <c r="L1489" s="27"/>
      <c r="M1489" s="27"/>
    </row>
    <row r="1490" spans="1:13">
      <c r="A1490" s="29">
        <v>23388</v>
      </c>
      <c r="B1490" s="29" t="s">
        <v>1955</v>
      </c>
      <c r="C1490" s="29" t="s">
        <v>15</v>
      </c>
      <c r="D1490" s="29">
        <v>66.08</v>
      </c>
      <c r="E1490" s="29" t="s">
        <v>2300</v>
      </c>
      <c r="F1490" s="29" t="s">
        <v>10</v>
      </c>
      <c r="G1490" s="29" t="s">
        <v>2312</v>
      </c>
      <c r="H1490" s="29" t="s">
        <v>2313</v>
      </c>
      <c r="I1490" s="29" t="s">
        <v>2334</v>
      </c>
      <c r="J1490" s="29" t="s">
        <v>2439</v>
      </c>
      <c r="K1490" s="27"/>
      <c r="L1490" s="27"/>
      <c r="M1490" s="27"/>
    </row>
    <row r="1491" spans="1:13">
      <c r="A1491" s="29">
        <v>27001</v>
      </c>
      <c r="B1491" s="29" t="s">
        <v>1337</v>
      </c>
      <c r="C1491" s="29" t="s">
        <v>15</v>
      </c>
      <c r="D1491" s="29">
        <v>50.04</v>
      </c>
      <c r="E1491" s="29" t="s">
        <v>2300</v>
      </c>
      <c r="F1491" s="29" t="s">
        <v>10</v>
      </c>
      <c r="G1491" s="29" t="s">
        <v>2312</v>
      </c>
      <c r="H1491" s="29" t="s">
        <v>2313</v>
      </c>
      <c r="I1491" s="29" t="s">
        <v>2340</v>
      </c>
      <c r="J1491" s="29" t="s">
        <v>2426</v>
      </c>
      <c r="K1491" s="27"/>
      <c r="L1491" s="27"/>
      <c r="M1491" s="27"/>
    </row>
    <row r="1492" spans="1:13">
      <c r="A1492" s="29">
        <v>26567</v>
      </c>
      <c r="B1492" s="29" t="s">
        <v>1728</v>
      </c>
      <c r="C1492" s="29" t="s">
        <v>15</v>
      </c>
      <c r="D1492" s="29">
        <v>48.04</v>
      </c>
      <c r="E1492" s="29" t="s">
        <v>2300</v>
      </c>
      <c r="F1492" s="29" t="s">
        <v>10</v>
      </c>
      <c r="G1492" s="29" t="s">
        <v>2345</v>
      </c>
      <c r="H1492" s="29" t="s">
        <v>2328</v>
      </c>
      <c r="I1492" s="29" t="s">
        <v>2371</v>
      </c>
      <c r="J1492" s="29" t="s">
        <v>2432</v>
      </c>
      <c r="K1492" s="27"/>
      <c r="L1492" s="27"/>
      <c r="M1492" s="27"/>
    </row>
    <row r="1493" spans="1:13">
      <c r="A1493" s="29">
        <v>17876</v>
      </c>
      <c r="B1493" s="29" t="s">
        <v>1110</v>
      </c>
      <c r="C1493" s="29" t="s">
        <v>13</v>
      </c>
      <c r="D1493" s="29">
        <v>64.040000000000006</v>
      </c>
      <c r="E1493" s="29" t="s">
        <v>2300</v>
      </c>
      <c r="F1493" s="29" t="s">
        <v>10</v>
      </c>
      <c r="G1493" s="29" t="s">
        <v>2312</v>
      </c>
      <c r="H1493" s="29" t="s">
        <v>2313</v>
      </c>
      <c r="I1493" s="29" t="s">
        <v>2336</v>
      </c>
      <c r="J1493" s="29" t="s">
        <v>2433</v>
      </c>
      <c r="K1493" s="27"/>
      <c r="L1493" s="27"/>
      <c r="M1493" s="27"/>
    </row>
    <row r="1494" spans="1:13">
      <c r="A1494" s="29">
        <v>23767</v>
      </c>
      <c r="B1494" s="29" t="s">
        <v>1013</v>
      </c>
      <c r="C1494" s="29" t="s">
        <v>13</v>
      </c>
      <c r="D1494" s="29">
        <v>52.09</v>
      </c>
      <c r="E1494" s="29" t="s">
        <v>2300</v>
      </c>
      <c r="F1494" s="29" t="s">
        <v>10</v>
      </c>
      <c r="G1494" s="29" t="s">
        <v>2312</v>
      </c>
      <c r="H1494" s="29" t="s">
        <v>2313</v>
      </c>
      <c r="I1494" s="29" t="s">
        <v>2351</v>
      </c>
      <c r="J1494" s="29" t="s">
        <v>2442</v>
      </c>
      <c r="K1494" s="27"/>
      <c r="L1494" s="27"/>
      <c r="M1494" s="27"/>
    </row>
    <row r="1495" spans="1:13">
      <c r="A1495" s="29">
        <v>17867</v>
      </c>
      <c r="B1495" s="29" t="s">
        <v>2138</v>
      </c>
      <c r="C1495" s="29" t="s">
        <v>15</v>
      </c>
      <c r="D1495" s="29">
        <v>57.08</v>
      </c>
      <c r="E1495" s="29" t="s">
        <v>2300</v>
      </c>
      <c r="F1495" s="29" t="s">
        <v>10</v>
      </c>
      <c r="G1495" s="29" t="s">
        <v>2312</v>
      </c>
      <c r="H1495" s="29" t="s">
        <v>2313</v>
      </c>
      <c r="I1495" s="29" t="s">
        <v>2320</v>
      </c>
      <c r="J1495" s="29" t="s">
        <v>2432</v>
      </c>
      <c r="K1495" s="27"/>
      <c r="L1495" s="27"/>
      <c r="M1495" s="27"/>
    </row>
    <row r="1496" spans="1:13">
      <c r="A1496" s="29">
        <v>32224</v>
      </c>
      <c r="B1496" s="29" t="s">
        <v>1240</v>
      </c>
      <c r="C1496" s="29" t="s">
        <v>15</v>
      </c>
      <c r="D1496" s="29">
        <v>39.020000000000003</v>
      </c>
      <c r="E1496" s="29" t="s">
        <v>2300</v>
      </c>
      <c r="F1496" s="29" t="s">
        <v>10</v>
      </c>
      <c r="G1496" s="29" t="s">
        <v>2327</v>
      </c>
      <c r="H1496" s="29" t="s">
        <v>2328</v>
      </c>
      <c r="I1496" s="29" t="s">
        <v>2314</v>
      </c>
      <c r="J1496" s="29" t="s">
        <v>2427</v>
      </c>
      <c r="K1496" s="27"/>
      <c r="L1496" s="27"/>
      <c r="M1496" s="27"/>
    </row>
    <row r="1497" spans="1:13">
      <c r="A1497" s="29">
        <v>25997</v>
      </c>
      <c r="B1497" s="29" t="s">
        <v>808</v>
      </c>
      <c r="C1497" s="29" t="s">
        <v>13</v>
      </c>
      <c r="D1497" s="29">
        <v>57.02</v>
      </c>
      <c r="E1497" s="29" t="s">
        <v>2300</v>
      </c>
      <c r="F1497" s="29" t="s">
        <v>10</v>
      </c>
      <c r="G1497" s="29" t="s">
        <v>2345</v>
      </c>
      <c r="H1497" s="29" t="s">
        <v>2328</v>
      </c>
      <c r="I1497" s="29" t="s">
        <v>2318</v>
      </c>
      <c r="J1497" s="29" t="s">
        <v>2428</v>
      </c>
      <c r="K1497" s="27"/>
      <c r="L1497" s="27"/>
      <c r="M1497" s="27"/>
    </row>
    <row r="1498" spans="1:13">
      <c r="A1498" s="29">
        <v>32090</v>
      </c>
      <c r="B1498" s="29" t="s">
        <v>1262</v>
      </c>
      <c r="C1498" s="29" t="s">
        <v>15</v>
      </c>
      <c r="D1498" s="29">
        <v>35.03</v>
      </c>
      <c r="E1498" s="29" t="s">
        <v>2300</v>
      </c>
      <c r="F1498" s="29" t="s">
        <v>10</v>
      </c>
      <c r="G1498" s="29" t="s">
        <v>2342</v>
      </c>
      <c r="H1498" s="29" t="s">
        <v>2313</v>
      </c>
      <c r="I1498" s="29" t="s">
        <v>2343</v>
      </c>
      <c r="J1498" s="29" t="s">
        <v>2435</v>
      </c>
      <c r="K1498" s="27"/>
      <c r="L1498" s="27"/>
      <c r="M1498" s="27"/>
    </row>
    <row r="1499" spans="1:13">
      <c r="A1499" s="29">
        <v>22287</v>
      </c>
      <c r="B1499" s="29" t="s">
        <v>1037</v>
      </c>
      <c r="C1499" s="29" t="s">
        <v>13</v>
      </c>
      <c r="D1499" s="29">
        <v>54.05</v>
      </c>
      <c r="E1499" s="29" t="s">
        <v>2300</v>
      </c>
      <c r="F1499" s="29" t="s">
        <v>10</v>
      </c>
      <c r="G1499" s="29" t="s">
        <v>2312</v>
      </c>
      <c r="H1499" s="29" t="s">
        <v>2313</v>
      </c>
      <c r="I1499" s="29" t="s">
        <v>2336</v>
      </c>
      <c r="J1499" s="29" t="s">
        <v>2433</v>
      </c>
      <c r="K1499" s="27"/>
      <c r="L1499" s="27"/>
      <c r="M1499" s="27"/>
    </row>
    <row r="1500" spans="1:13">
      <c r="A1500" s="29">
        <v>28553</v>
      </c>
      <c r="B1500" s="29" t="s">
        <v>800</v>
      </c>
      <c r="C1500" s="29" t="s">
        <v>13</v>
      </c>
      <c r="D1500" s="29">
        <v>45.1</v>
      </c>
      <c r="E1500" s="29" t="s">
        <v>2300</v>
      </c>
      <c r="F1500" s="29" t="s">
        <v>10</v>
      </c>
      <c r="G1500" s="29" t="s">
        <v>2312</v>
      </c>
      <c r="H1500" s="29" t="s">
        <v>2313</v>
      </c>
      <c r="I1500" s="29" t="s">
        <v>2336</v>
      </c>
      <c r="J1500" s="29" t="s">
        <v>2433</v>
      </c>
      <c r="K1500" s="27"/>
      <c r="L1500" s="27"/>
      <c r="M1500" s="27"/>
    </row>
    <row r="1501" spans="1:13">
      <c r="A1501" s="29">
        <v>29989</v>
      </c>
      <c r="B1501" s="29" t="s">
        <v>1462</v>
      </c>
      <c r="C1501" s="29" t="s">
        <v>15</v>
      </c>
      <c r="D1501" s="29">
        <v>36.08</v>
      </c>
      <c r="E1501" s="29" t="s">
        <v>2300</v>
      </c>
      <c r="F1501" s="29" t="s">
        <v>10</v>
      </c>
      <c r="G1501" s="29" t="s">
        <v>2312</v>
      </c>
      <c r="H1501" s="29" t="s">
        <v>2313</v>
      </c>
      <c r="I1501" s="29" t="s">
        <v>2329</v>
      </c>
      <c r="J1501" s="29" t="s">
        <v>2431</v>
      </c>
      <c r="K1501" s="27"/>
      <c r="L1501" s="27"/>
      <c r="M1501" s="27"/>
    </row>
    <row r="1502" spans="1:13">
      <c r="A1502" s="29">
        <v>23051</v>
      </c>
      <c r="B1502" s="29" t="s">
        <v>1919</v>
      </c>
      <c r="C1502" s="29" t="s">
        <v>15</v>
      </c>
      <c r="D1502" s="29">
        <v>57.08</v>
      </c>
      <c r="E1502" s="29" t="s">
        <v>2300</v>
      </c>
      <c r="F1502" s="29" t="s">
        <v>10</v>
      </c>
      <c r="G1502" s="29" t="s">
        <v>2312</v>
      </c>
      <c r="H1502" s="29" t="s">
        <v>2313</v>
      </c>
      <c r="I1502" s="29" t="s">
        <v>2352</v>
      </c>
      <c r="J1502" s="29" t="s">
        <v>2440</v>
      </c>
      <c r="K1502" s="27"/>
      <c r="L1502" s="27"/>
      <c r="M1502" s="27"/>
    </row>
    <row r="1503" spans="1:13">
      <c r="A1503" s="29">
        <v>21582</v>
      </c>
      <c r="B1503" s="29" t="s">
        <v>1054</v>
      </c>
      <c r="C1503" s="29" t="s">
        <v>13</v>
      </c>
      <c r="D1503" s="29">
        <v>57.08</v>
      </c>
      <c r="E1503" s="29" t="s">
        <v>2300</v>
      </c>
      <c r="F1503" s="29" t="s">
        <v>10</v>
      </c>
      <c r="G1503" s="29" t="s">
        <v>2312</v>
      </c>
      <c r="H1503" s="29" t="s">
        <v>2313</v>
      </c>
      <c r="I1503" s="29" t="s">
        <v>2325</v>
      </c>
      <c r="J1503" s="29" t="s">
        <v>2434</v>
      </c>
      <c r="K1503" s="27"/>
      <c r="L1503" s="27"/>
      <c r="M1503" s="27"/>
    </row>
    <row r="1504" spans="1:13">
      <c r="A1504" s="29">
        <v>23838</v>
      </c>
      <c r="B1504" s="29" t="s">
        <v>1002</v>
      </c>
      <c r="C1504" s="29" t="s">
        <v>13</v>
      </c>
      <c r="D1504" s="29">
        <v>57.09</v>
      </c>
      <c r="E1504" s="29" t="s">
        <v>2300</v>
      </c>
      <c r="F1504" s="29" t="s">
        <v>10</v>
      </c>
      <c r="G1504" s="29" t="s">
        <v>2312</v>
      </c>
      <c r="H1504" s="29" t="s">
        <v>2313</v>
      </c>
      <c r="I1504" s="29" t="s">
        <v>2336</v>
      </c>
      <c r="J1504" s="29" t="s">
        <v>2433</v>
      </c>
      <c r="K1504" s="27"/>
      <c r="L1504" s="27"/>
      <c r="M1504" s="27"/>
    </row>
    <row r="1505" spans="1:13">
      <c r="A1505" s="29">
        <v>23109</v>
      </c>
      <c r="B1505" s="29" t="s">
        <v>1911</v>
      </c>
      <c r="C1505" s="29" t="s">
        <v>15</v>
      </c>
      <c r="D1505" s="29">
        <v>55.06</v>
      </c>
      <c r="E1505" s="29" t="s">
        <v>2300</v>
      </c>
      <c r="F1505" s="29" t="s">
        <v>10</v>
      </c>
      <c r="G1505" s="29" t="s">
        <v>2312</v>
      </c>
      <c r="H1505" s="29" t="s">
        <v>2313</v>
      </c>
      <c r="I1505" s="29" t="s">
        <v>2336</v>
      </c>
      <c r="J1505" s="29" t="s">
        <v>2433</v>
      </c>
      <c r="K1505" s="27"/>
      <c r="L1505" s="27"/>
      <c r="M1505" s="27"/>
    </row>
    <row r="1506" spans="1:13">
      <c r="A1506" s="29">
        <v>30149</v>
      </c>
      <c r="B1506" s="29" t="s">
        <v>1448</v>
      </c>
      <c r="C1506" s="29" t="s">
        <v>15</v>
      </c>
      <c r="D1506" s="29">
        <v>46.07</v>
      </c>
      <c r="E1506" s="29" t="s">
        <v>2300</v>
      </c>
      <c r="F1506" s="29" t="s">
        <v>10</v>
      </c>
      <c r="G1506" s="29" t="s">
        <v>2312</v>
      </c>
      <c r="H1506" s="29" t="s">
        <v>2313</v>
      </c>
      <c r="I1506" s="29" t="s">
        <v>2320</v>
      </c>
      <c r="J1506" s="29" t="s">
        <v>2432</v>
      </c>
      <c r="K1506" s="27"/>
      <c r="L1506" s="27"/>
      <c r="M1506" s="27"/>
    </row>
    <row r="1507" spans="1:13">
      <c r="A1507" s="29">
        <v>30417</v>
      </c>
      <c r="B1507" s="29" t="s">
        <v>650</v>
      </c>
      <c r="C1507" s="29" t="s">
        <v>13</v>
      </c>
      <c r="D1507" s="29">
        <v>59.05</v>
      </c>
      <c r="E1507" s="29" t="s">
        <v>2300</v>
      </c>
      <c r="F1507" s="29" t="s">
        <v>10</v>
      </c>
      <c r="G1507" s="29" t="s">
        <v>2312</v>
      </c>
      <c r="H1507" s="29" t="s">
        <v>2313</v>
      </c>
      <c r="I1507" s="29" t="s">
        <v>2318</v>
      </c>
      <c r="J1507" s="29" t="s">
        <v>2428</v>
      </c>
      <c r="K1507" s="27"/>
      <c r="L1507" s="27"/>
      <c r="M1507" s="27"/>
    </row>
    <row r="1508" spans="1:13">
      <c r="A1508" s="29">
        <v>30976</v>
      </c>
      <c r="B1508" s="29" t="s">
        <v>1251</v>
      </c>
      <c r="C1508" s="29" t="s">
        <v>15</v>
      </c>
      <c r="D1508" s="29">
        <v>34.020000000000003</v>
      </c>
      <c r="E1508" s="29" t="s">
        <v>2300</v>
      </c>
      <c r="F1508" s="29" t="s">
        <v>10</v>
      </c>
      <c r="G1508" s="29" t="s">
        <v>2312</v>
      </c>
      <c r="H1508" s="29" t="s">
        <v>2313</v>
      </c>
      <c r="I1508" s="29" t="s">
        <v>2383</v>
      </c>
      <c r="J1508" s="29" t="s">
        <v>2465</v>
      </c>
      <c r="K1508" s="27"/>
      <c r="L1508" s="27"/>
      <c r="M1508" s="27"/>
    </row>
    <row r="1509" spans="1:13">
      <c r="A1509" s="29">
        <v>30127</v>
      </c>
      <c r="B1509" s="29" t="s">
        <v>1449</v>
      </c>
      <c r="C1509" s="29" t="s">
        <v>15</v>
      </c>
      <c r="D1509" s="29">
        <v>47.04</v>
      </c>
      <c r="E1509" s="29" t="s">
        <v>2300</v>
      </c>
      <c r="F1509" s="29" t="s">
        <v>10</v>
      </c>
      <c r="G1509" s="29" t="s">
        <v>2312</v>
      </c>
      <c r="H1509" s="29" t="s">
        <v>2313</v>
      </c>
      <c r="I1509" s="29" t="s">
        <v>2340</v>
      </c>
      <c r="J1509" s="29" t="s">
        <v>2426</v>
      </c>
      <c r="K1509" s="27"/>
      <c r="L1509" s="27"/>
      <c r="M1509" s="27"/>
    </row>
    <row r="1510" spans="1:13">
      <c r="A1510" s="29">
        <v>26510</v>
      </c>
      <c r="B1510" s="29" t="s">
        <v>908</v>
      </c>
      <c r="C1510" s="29" t="s">
        <v>13</v>
      </c>
      <c r="D1510" s="29">
        <v>63</v>
      </c>
      <c r="E1510" s="29" t="s">
        <v>2300</v>
      </c>
      <c r="F1510" s="29" t="s">
        <v>10</v>
      </c>
      <c r="G1510" s="29" t="s">
        <v>2312</v>
      </c>
      <c r="H1510" s="29" t="s">
        <v>2313</v>
      </c>
      <c r="I1510" s="29" t="s">
        <v>2343</v>
      </c>
      <c r="J1510" s="29" t="s">
        <v>2435</v>
      </c>
      <c r="K1510" s="27"/>
      <c r="L1510" s="27"/>
      <c r="M1510" s="27"/>
    </row>
    <row r="1511" spans="1:13">
      <c r="A1511" s="29">
        <v>26126</v>
      </c>
      <c r="B1511" s="29" t="s">
        <v>1224</v>
      </c>
      <c r="C1511" s="29" t="s">
        <v>15</v>
      </c>
      <c r="D1511" s="29">
        <v>51.03</v>
      </c>
      <c r="E1511" s="29" t="s">
        <v>2300</v>
      </c>
      <c r="F1511" s="29" t="s">
        <v>10</v>
      </c>
      <c r="G1511" s="29" t="s">
        <v>2312</v>
      </c>
      <c r="H1511" s="29" t="s">
        <v>2313</v>
      </c>
      <c r="I1511" s="29" t="s">
        <v>2316</v>
      </c>
      <c r="J1511" s="29" t="s">
        <v>2425</v>
      </c>
      <c r="K1511" s="27"/>
      <c r="L1511" s="27"/>
      <c r="M1511" s="27"/>
    </row>
    <row r="1512" spans="1:13">
      <c r="A1512" s="29">
        <v>31016</v>
      </c>
      <c r="B1512" s="29" t="s">
        <v>1360</v>
      </c>
      <c r="C1512" s="29" t="s">
        <v>15</v>
      </c>
      <c r="D1512" s="29">
        <v>38.01</v>
      </c>
      <c r="E1512" s="29" t="s">
        <v>2300</v>
      </c>
      <c r="F1512" s="29" t="s">
        <v>10</v>
      </c>
      <c r="G1512" s="29" t="s">
        <v>2312</v>
      </c>
      <c r="H1512" s="29" t="s">
        <v>2313</v>
      </c>
      <c r="I1512" s="29" t="s">
        <v>2318</v>
      </c>
      <c r="J1512" s="29" t="s">
        <v>2428</v>
      </c>
      <c r="K1512" s="27"/>
      <c r="L1512" s="27"/>
      <c r="M1512" s="27"/>
    </row>
    <row r="1513" spans="1:13">
      <c r="A1513" s="29">
        <v>32718</v>
      </c>
      <c r="B1513" s="29" t="s">
        <v>474</v>
      </c>
      <c r="C1513" s="29" t="s">
        <v>13</v>
      </c>
      <c r="D1513" s="29">
        <v>58.06</v>
      </c>
      <c r="E1513" s="29" t="s">
        <v>2300</v>
      </c>
      <c r="F1513" s="29" t="s">
        <v>10</v>
      </c>
      <c r="G1513" s="29" t="s">
        <v>2312</v>
      </c>
      <c r="H1513" s="29" t="s">
        <v>2313</v>
      </c>
      <c r="I1513" s="29" t="s">
        <v>2316</v>
      </c>
      <c r="J1513" s="29" t="s">
        <v>2425</v>
      </c>
      <c r="K1513" s="27"/>
      <c r="L1513" s="27"/>
      <c r="M1513" s="27"/>
    </row>
    <row r="1514" spans="1:13">
      <c r="A1514" s="29">
        <v>18072</v>
      </c>
      <c r="B1514" s="29" t="s">
        <v>1120</v>
      </c>
      <c r="C1514" s="29" t="s">
        <v>13</v>
      </c>
      <c r="D1514" s="29">
        <v>65</v>
      </c>
      <c r="E1514" s="29" t="s">
        <v>2300</v>
      </c>
      <c r="F1514" s="29" t="s">
        <v>10</v>
      </c>
      <c r="G1514" s="29" t="s">
        <v>2312</v>
      </c>
      <c r="H1514" s="29" t="s">
        <v>2313</v>
      </c>
      <c r="I1514" s="29" t="s">
        <v>2336</v>
      </c>
      <c r="J1514" s="29" t="s">
        <v>2433</v>
      </c>
      <c r="K1514" s="27"/>
      <c r="L1514" s="27"/>
      <c r="M1514" s="27"/>
    </row>
    <row r="1515" spans="1:13">
      <c r="A1515" s="29">
        <v>24131</v>
      </c>
      <c r="B1515" s="29" t="s">
        <v>991</v>
      </c>
      <c r="C1515" s="29" t="s">
        <v>13</v>
      </c>
      <c r="D1515" s="29">
        <v>54.11</v>
      </c>
      <c r="E1515" s="29" t="s">
        <v>2300</v>
      </c>
      <c r="F1515" s="29" t="s">
        <v>10</v>
      </c>
      <c r="G1515" s="29" t="s">
        <v>2312</v>
      </c>
      <c r="H1515" s="29" t="s">
        <v>2313</v>
      </c>
      <c r="I1515" s="29" t="s">
        <v>2320</v>
      </c>
      <c r="J1515" s="29" t="s">
        <v>2432</v>
      </c>
      <c r="K1515" s="27"/>
      <c r="L1515" s="27"/>
      <c r="M1515" s="27"/>
    </row>
    <row r="1516" spans="1:13">
      <c r="A1516" s="29">
        <v>29545</v>
      </c>
      <c r="B1516" s="29" t="s">
        <v>741</v>
      </c>
      <c r="C1516" s="29" t="s">
        <v>13</v>
      </c>
      <c r="D1516" s="29">
        <v>47.11</v>
      </c>
      <c r="E1516" s="29" t="s">
        <v>2300</v>
      </c>
      <c r="F1516" s="29" t="s">
        <v>10</v>
      </c>
      <c r="G1516" s="29" t="s">
        <v>2342</v>
      </c>
      <c r="H1516" s="29" t="s">
        <v>2313</v>
      </c>
      <c r="I1516" s="29" t="s">
        <v>2340</v>
      </c>
      <c r="J1516" s="29" t="s">
        <v>2426</v>
      </c>
      <c r="K1516" s="27"/>
      <c r="L1516" s="27"/>
      <c r="M1516" s="27"/>
    </row>
    <row r="1517" spans="1:13">
      <c r="A1517" s="29">
        <v>18119</v>
      </c>
      <c r="B1517" s="29" t="s">
        <v>2125</v>
      </c>
      <c r="C1517" s="29" t="s">
        <v>15</v>
      </c>
      <c r="D1517" s="29">
        <v>61.1</v>
      </c>
      <c r="E1517" s="29" t="s">
        <v>2300</v>
      </c>
      <c r="F1517" s="29" t="s">
        <v>10</v>
      </c>
      <c r="G1517" s="29" t="s">
        <v>2312</v>
      </c>
      <c r="H1517" s="29" t="s">
        <v>2313</v>
      </c>
      <c r="I1517" s="29" t="s">
        <v>2318</v>
      </c>
      <c r="J1517" s="29" t="s">
        <v>2428</v>
      </c>
      <c r="K1517" s="27"/>
      <c r="L1517" s="27"/>
      <c r="M1517" s="27"/>
    </row>
    <row r="1518" spans="1:13">
      <c r="A1518" s="29">
        <v>29716</v>
      </c>
      <c r="B1518" s="29" t="s">
        <v>1480</v>
      </c>
      <c r="C1518" s="29" t="s">
        <v>15</v>
      </c>
      <c r="D1518" s="29">
        <v>40.07</v>
      </c>
      <c r="E1518" s="29" t="s">
        <v>2300</v>
      </c>
      <c r="F1518" s="29" t="s">
        <v>10</v>
      </c>
      <c r="G1518" s="29" t="s">
        <v>2312</v>
      </c>
      <c r="H1518" s="29" t="s">
        <v>2313</v>
      </c>
      <c r="I1518" s="29" t="s">
        <v>2340</v>
      </c>
      <c r="J1518" s="29" t="s">
        <v>2426</v>
      </c>
      <c r="K1518" s="27"/>
      <c r="L1518" s="27"/>
      <c r="M1518" s="27"/>
    </row>
    <row r="1519" spans="1:13">
      <c r="A1519" s="29">
        <v>23009</v>
      </c>
      <c r="B1519" s="29" t="s">
        <v>1907</v>
      </c>
      <c r="C1519" s="29" t="s">
        <v>15</v>
      </c>
      <c r="D1519" s="29">
        <v>55.01</v>
      </c>
      <c r="E1519" s="29" t="s">
        <v>2300</v>
      </c>
      <c r="F1519" s="29" t="s">
        <v>10</v>
      </c>
      <c r="G1519" s="29" t="s">
        <v>2312</v>
      </c>
      <c r="H1519" s="29" t="s">
        <v>2313</v>
      </c>
      <c r="I1519" s="29" t="s">
        <v>2352</v>
      </c>
      <c r="J1519" s="29" t="s">
        <v>2440</v>
      </c>
      <c r="K1519" s="27"/>
      <c r="L1519" s="27"/>
      <c r="M1519" s="27"/>
    </row>
    <row r="1520" spans="1:13">
      <c r="A1520" s="29">
        <v>28695</v>
      </c>
      <c r="B1520" s="29" t="s">
        <v>1575</v>
      </c>
      <c r="C1520" s="29" t="s">
        <v>15</v>
      </c>
      <c r="D1520" s="29">
        <v>63.03</v>
      </c>
      <c r="E1520" s="29" t="s">
        <v>2300</v>
      </c>
      <c r="F1520" s="29" t="s">
        <v>10</v>
      </c>
      <c r="G1520" s="29" t="s">
        <v>2312</v>
      </c>
      <c r="H1520" s="29" t="s">
        <v>2313</v>
      </c>
      <c r="I1520" s="29" t="s">
        <v>2352</v>
      </c>
      <c r="J1520" s="29" t="s">
        <v>2440</v>
      </c>
      <c r="K1520" s="27"/>
      <c r="L1520" s="27"/>
      <c r="M1520" s="27"/>
    </row>
    <row r="1521" spans="1:13">
      <c r="A1521" s="29">
        <v>29184</v>
      </c>
      <c r="B1521" s="29" t="s">
        <v>751</v>
      </c>
      <c r="C1521" s="29" t="s">
        <v>13</v>
      </c>
      <c r="D1521" s="29">
        <v>61.06</v>
      </c>
      <c r="E1521" s="29" t="s">
        <v>2300</v>
      </c>
      <c r="F1521" s="29" t="s">
        <v>10</v>
      </c>
      <c r="G1521" s="29" t="s">
        <v>2312</v>
      </c>
      <c r="H1521" s="29" t="s">
        <v>2313</v>
      </c>
      <c r="I1521" s="29" t="s">
        <v>2368</v>
      </c>
      <c r="J1521" s="29" t="s">
        <v>2455</v>
      </c>
      <c r="K1521" s="27"/>
      <c r="L1521" s="27"/>
      <c r="M1521" s="27"/>
    </row>
    <row r="1522" spans="1:13">
      <c r="A1522" s="29">
        <v>22902</v>
      </c>
      <c r="B1522" s="29" t="s">
        <v>1940</v>
      </c>
      <c r="C1522" s="29" t="s">
        <v>15</v>
      </c>
      <c r="D1522" s="29">
        <v>55.08</v>
      </c>
      <c r="E1522" s="29" t="s">
        <v>2300</v>
      </c>
      <c r="F1522" s="29" t="s">
        <v>10</v>
      </c>
      <c r="G1522" s="29" t="s">
        <v>2312</v>
      </c>
      <c r="H1522" s="29" t="s">
        <v>2313</v>
      </c>
      <c r="I1522" s="29" t="s">
        <v>2336</v>
      </c>
      <c r="J1522" s="29" t="s">
        <v>2433</v>
      </c>
      <c r="K1522" s="27"/>
      <c r="L1522" s="27"/>
      <c r="M1522" s="27"/>
    </row>
    <row r="1523" spans="1:13">
      <c r="A1523" s="29">
        <v>29740</v>
      </c>
      <c r="B1523" s="29" t="s">
        <v>1481</v>
      </c>
      <c r="C1523" s="29" t="s">
        <v>15</v>
      </c>
      <c r="D1523" s="29">
        <v>40.03</v>
      </c>
      <c r="E1523" s="29" t="s">
        <v>2300</v>
      </c>
      <c r="F1523" s="29" t="s">
        <v>10</v>
      </c>
      <c r="G1523" s="29" t="s">
        <v>2312</v>
      </c>
      <c r="H1523" s="29" t="s">
        <v>2313</v>
      </c>
      <c r="I1523" s="29" t="s">
        <v>2318</v>
      </c>
      <c r="J1523" s="29" t="s">
        <v>2428</v>
      </c>
      <c r="K1523" s="27"/>
      <c r="L1523" s="27"/>
      <c r="M1523" s="27"/>
    </row>
    <row r="1524" spans="1:13">
      <c r="A1524" s="29">
        <v>29728</v>
      </c>
      <c r="B1524" s="29" t="s">
        <v>713</v>
      </c>
      <c r="C1524" s="29" t="s">
        <v>13</v>
      </c>
      <c r="D1524" s="29">
        <v>48.06</v>
      </c>
      <c r="E1524" s="29" t="s">
        <v>2300</v>
      </c>
      <c r="F1524" s="29" t="s">
        <v>10</v>
      </c>
      <c r="G1524" s="29" t="s">
        <v>2312</v>
      </c>
      <c r="H1524" s="29" t="s">
        <v>2313</v>
      </c>
      <c r="I1524" s="29" t="s">
        <v>2352</v>
      </c>
      <c r="J1524" s="29" t="s">
        <v>2440</v>
      </c>
      <c r="K1524" s="27"/>
      <c r="L1524" s="27"/>
      <c r="M1524" s="27"/>
    </row>
    <row r="1525" spans="1:13">
      <c r="A1525" s="29">
        <v>28362</v>
      </c>
      <c r="B1525" s="29" t="s">
        <v>1595</v>
      </c>
      <c r="C1525" s="29" t="s">
        <v>15</v>
      </c>
      <c r="D1525" s="29">
        <v>58.08</v>
      </c>
      <c r="E1525" s="29" t="s">
        <v>2300</v>
      </c>
      <c r="F1525" s="29" t="s">
        <v>10</v>
      </c>
      <c r="G1525" s="29" t="s">
        <v>2312</v>
      </c>
      <c r="H1525" s="29" t="s">
        <v>2313</v>
      </c>
      <c r="I1525" s="29" t="s">
        <v>2314</v>
      </c>
      <c r="J1525" s="29" t="s">
        <v>2427</v>
      </c>
      <c r="K1525" s="27"/>
      <c r="L1525" s="27"/>
      <c r="M1525" s="27"/>
    </row>
    <row r="1526" spans="1:13">
      <c r="A1526" s="29">
        <v>18374</v>
      </c>
      <c r="B1526" s="29" t="s">
        <v>1135</v>
      </c>
      <c r="C1526" s="29" t="s">
        <v>13</v>
      </c>
      <c r="D1526" s="29">
        <v>61</v>
      </c>
      <c r="E1526" s="29" t="s">
        <v>2300</v>
      </c>
      <c r="F1526" s="29" t="s">
        <v>10</v>
      </c>
      <c r="G1526" s="29" t="s">
        <v>2312</v>
      </c>
      <c r="H1526" s="29" t="s">
        <v>2313</v>
      </c>
      <c r="I1526" s="29" t="s">
        <v>2325</v>
      </c>
      <c r="J1526" s="29" t="s">
        <v>2434</v>
      </c>
      <c r="K1526" s="27"/>
      <c r="L1526" s="27"/>
      <c r="M1526" s="27"/>
    </row>
    <row r="1527" spans="1:13">
      <c r="A1527" s="29">
        <v>30335</v>
      </c>
      <c r="B1527" s="29" t="s">
        <v>664</v>
      </c>
      <c r="C1527" s="29" t="s">
        <v>13</v>
      </c>
      <c r="D1527" s="29">
        <v>40.08</v>
      </c>
      <c r="E1527" s="29" t="s">
        <v>2300</v>
      </c>
      <c r="F1527" s="29" t="s">
        <v>10</v>
      </c>
      <c r="G1527" s="29" t="s">
        <v>2312</v>
      </c>
      <c r="H1527" s="29" t="s">
        <v>2313</v>
      </c>
      <c r="I1527" s="29" t="s">
        <v>2352</v>
      </c>
      <c r="J1527" s="29" t="s">
        <v>2440</v>
      </c>
      <c r="K1527" s="27"/>
      <c r="L1527" s="27"/>
      <c r="M1527" s="27"/>
    </row>
    <row r="1528" spans="1:13">
      <c r="A1528" s="29">
        <v>31495</v>
      </c>
      <c r="B1528" s="29" t="s">
        <v>1295</v>
      </c>
      <c r="C1528" s="29" t="s">
        <v>15</v>
      </c>
      <c r="D1528" s="29">
        <v>69.03</v>
      </c>
      <c r="E1528" s="29" t="s">
        <v>2300</v>
      </c>
      <c r="F1528" s="29" t="s">
        <v>10</v>
      </c>
      <c r="G1528" s="29" t="s">
        <v>2312</v>
      </c>
      <c r="H1528" s="29" t="s">
        <v>2313</v>
      </c>
      <c r="I1528" s="29" t="s">
        <v>2314</v>
      </c>
      <c r="J1528" s="29" t="s">
        <v>2427</v>
      </c>
      <c r="K1528" s="27"/>
      <c r="L1528" s="27"/>
      <c r="M1528" s="27"/>
    </row>
    <row r="1529" spans="1:13">
      <c r="A1529" s="29">
        <v>18380</v>
      </c>
      <c r="B1529" s="29" t="s">
        <v>1156</v>
      </c>
      <c r="C1529" s="29" t="s">
        <v>13</v>
      </c>
      <c r="D1529" s="29">
        <v>62.07</v>
      </c>
      <c r="E1529" s="29" t="s">
        <v>2300</v>
      </c>
      <c r="F1529" s="29" t="s">
        <v>10</v>
      </c>
      <c r="G1529" s="29" t="s">
        <v>2312</v>
      </c>
      <c r="H1529" s="29" t="s">
        <v>2313</v>
      </c>
      <c r="I1529" s="29" t="s">
        <v>2320</v>
      </c>
      <c r="J1529" s="29" t="s">
        <v>2432</v>
      </c>
      <c r="K1529" s="27"/>
      <c r="L1529" s="27"/>
      <c r="M1529" s="27"/>
    </row>
    <row r="1530" spans="1:13">
      <c r="A1530" s="29">
        <v>27339</v>
      </c>
      <c r="B1530" s="29" t="s">
        <v>1700</v>
      </c>
      <c r="C1530" s="29" t="s">
        <v>15</v>
      </c>
      <c r="D1530" s="29">
        <v>66.02</v>
      </c>
      <c r="E1530" s="29" t="s">
        <v>2300</v>
      </c>
      <c r="F1530" s="29" t="s">
        <v>10</v>
      </c>
      <c r="G1530" s="29" t="s">
        <v>2312</v>
      </c>
      <c r="H1530" s="29" t="s">
        <v>2313</v>
      </c>
      <c r="I1530" s="29" t="s">
        <v>2314</v>
      </c>
      <c r="J1530" s="29" t="s">
        <v>2427</v>
      </c>
      <c r="K1530" s="27"/>
      <c r="L1530" s="27"/>
      <c r="M1530" s="27"/>
    </row>
    <row r="1531" spans="1:13">
      <c r="A1531" s="29">
        <v>29742</v>
      </c>
      <c r="B1531" s="29" t="s">
        <v>716</v>
      </c>
      <c r="C1531" s="29" t="s">
        <v>13</v>
      </c>
      <c r="D1531" s="29">
        <v>44.06</v>
      </c>
      <c r="E1531" s="29" t="s">
        <v>2300</v>
      </c>
      <c r="F1531" s="29" t="s">
        <v>10</v>
      </c>
      <c r="G1531" s="29" t="s">
        <v>2312</v>
      </c>
      <c r="H1531" s="29" t="s">
        <v>2313</v>
      </c>
      <c r="I1531" s="29" t="s">
        <v>2318</v>
      </c>
      <c r="J1531" s="29" t="s">
        <v>2428</v>
      </c>
      <c r="K1531" s="27"/>
      <c r="L1531" s="27"/>
      <c r="M1531" s="27"/>
    </row>
    <row r="1532" spans="1:13">
      <c r="A1532" s="29">
        <v>30954</v>
      </c>
      <c r="B1532" s="29" t="s">
        <v>1271</v>
      </c>
      <c r="C1532" s="29" t="s">
        <v>15</v>
      </c>
      <c r="D1532" s="29">
        <v>62.09</v>
      </c>
      <c r="E1532" s="29" t="s">
        <v>2300</v>
      </c>
      <c r="F1532" s="29" t="s">
        <v>10</v>
      </c>
      <c r="G1532" s="29" t="s">
        <v>2342</v>
      </c>
      <c r="H1532" s="29" t="s">
        <v>2313</v>
      </c>
      <c r="I1532" s="29" t="s">
        <v>2314</v>
      </c>
      <c r="J1532" s="29" t="s">
        <v>2427</v>
      </c>
      <c r="K1532" s="27"/>
      <c r="L1532" s="27"/>
      <c r="M1532" s="27"/>
    </row>
    <row r="1533" spans="1:13">
      <c r="A1533" s="29">
        <v>31190</v>
      </c>
      <c r="B1533" s="29" t="s">
        <v>1304</v>
      </c>
      <c r="C1533" s="29" t="s">
        <v>15</v>
      </c>
      <c r="D1533" s="29">
        <v>79.099999999999994</v>
      </c>
      <c r="E1533" s="29" t="s">
        <v>2300</v>
      </c>
      <c r="F1533" s="29" t="s">
        <v>10</v>
      </c>
      <c r="G1533" s="29" t="s">
        <v>2345</v>
      </c>
      <c r="H1533" s="29" t="s">
        <v>2328</v>
      </c>
      <c r="I1533" s="29" t="s">
        <v>2316</v>
      </c>
      <c r="J1533" s="29" t="s">
        <v>2425</v>
      </c>
      <c r="K1533" s="27"/>
      <c r="L1533" s="27"/>
      <c r="M1533" s="27"/>
    </row>
    <row r="1534" spans="1:13">
      <c r="A1534" s="29">
        <v>24362</v>
      </c>
      <c r="B1534" s="29" t="s">
        <v>974</v>
      </c>
      <c r="C1534" s="29" t="s">
        <v>13</v>
      </c>
      <c r="D1534" s="29">
        <v>54.09</v>
      </c>
      <c r="E1534" s="29" t="s">
        <v>2300</v>
      </c>
      <c r="F1534" s="29" t="s">
        <v>10</v>
      </c>
      <c r="G1534" s="29" t="s">
        <v>2327</v>
      </c>
      <c r="H1534" s="29" t="s">
        <v>2328</v>
      </c>
      <c r="I1534" s="29" t="s">
        <v>2340</v>
      </c>
      <c r="J1534" s="29" t="s">
        <v>2426</v>
      </c>
      <c r="K1534" s="27"/>
      <c r="L1534" s="27"/>
      <c r="M1534" s="27"/>
    </row>
    <row r="1535" spans="1:13">
      <c r="A1535" s="29">
        <v>27769</v>
      </c>
      <c r="B1535" s="29" t="s">
        <v>1661</v>
      </c>
      <c r="C1535" s="29" t="s">
        <v>15</v>
      </c>
      <c r="D1535" s="29">
        <v>62.11</v>
      </c>
      <c r="E1535" s="29" t="s">
        <v>2300</v>
      </c>
      <c r="F1535" s="29" t="s">
        <v>10</v>
      </c>
      <c r="G1535" s="29" t="s">
        <v>2312</v>
      </c>
      <c r="H1535" s="29" t="s">
        <v>2313</v>
      </c>
      <c r="I1535" s="29" t="s">
        <v>2336</v>
      </c>
      <c r="J1535" s="29" t="s">
        <v>2433</v>
      </c>
      <c r="K1535" s="27"/>
      <c r="L1535" s="27"/>
      <c r="M1535" s="27"/>
    </row>
    <row r="1536" spans="1:13">
      <c r="A1536" s="29">
        <v>31664</v>
      </c>
      <c r="B1536" s="29" t="s">
        <v>554</v>
      </c>
      <c r="C1536" s="29" t="s">
        <v>13</v>
      </c>
      <c r="D1536" s="29">
        <v>39</v>
      </c>
      <c r="E1536" s="29" t="s">
        <v>2300</v>
      </c>
      <c r="F1536" s="29" t="s">
        <v>10</v>
      </c>
      <c r="G1536" s="29" t="s">
        <v>2345</v>
      </c>
      <c r="H1536" s="29" t="s">
        <v>2328</v>
      </c>
      <c r="I1536" s="29" t="s">
        <v>2320</v>
      </c>
      <c r="J1536" s="29" t="s">
        <v>2432</v>
      </c>
      <c r="K1536" s="27"/>
      <c r="L1536" s="27"/>
      <c r="M1536" s="27"/>
    </row>
    <row r="1537" spans="1:13">
      <c r="A1537" s="29">
        <v>28969</v>
      </c>
      <c r="B1537" s="29" t="s">
        <v>736</v>
      </c>
      <c r="C1537" s="29" t="s">
        <v>13</v>
      </c>
      <c r="D1537" s="29">
        <v>44.05</v>
      </c>
      <c r="E1537" s="29" t="s">
        <v>2300</v>
      </c>
      <c r="F1537" s="29" t="s">
        <v>10</v>
      </c>
      <c r="G1537" s="29" t="s">
        <v>2312</v>
      </c>
      <c r="H1537" s="29" t="s">
        <v>2313</v>
      </c>
      <c r="I1537" s="29" t="s">
        <v>2340</v>
      </c>
      <c r="J1537" s="29" t="s">
        <v>2426</v>
      </c>
      <c r="K1537" s="27"/>
      <c r="L1537" s="27"/>
      <c r="M1537" s="27"/>
    </row>
    <row r="1538" spans="1:13">
      <c r="A1538" s="29">
        <v>29292</v>
      </c>
      <c r="B1538" s="29" t="s">
        <v>666</v>
      </c>
      <c r="C1538" s="29" t="s">
        <v>13</v>
      </c>
      <c r="D1538" s="29">
        <v>44.01</v>
      </c>
      <c r="E1538" s="29" t="s">
        <v>2300</v>
      </c>
      <c r="F1538" s="29" t="s">
        <v>10</v>
      </c>
      <c r="G1538" s="29" t="s">
        <v>2312</v>
      </c>
      <c r="H1538" s="29" t="s">
        <v>2313</v>
      </c>
      <c r="I1538" s="29" t="s">
        <v>2314</v>
      </c>
      <c r="J1538" s="29" t="s">
        <v>2427</v>
      </c>
      <c r="K1538" s="27"/>
      <c r="L1538" s="27"/>
      <c r="M1538" s="27"/>
    </row>
    <row r="1539" spans="1:13">
      <c r="A1539" s="29">
        <v>18489</v>
      </c>
      <c r="B1539" s="29" t="s">
        <v>2084</v>
      </c>
      <c r="C1539" s="29" t="s">
        <v>15</v>
      </c>
      <c r="D1539" s="29">
        <v>75.010000000000005</v>
      </c>
      <c r="E1539" s="29" t="s">
        <v>2300</v>
      </c>
      <c r="F1539" s="29" t="s">
        <v>10</v>
      </c>
      <c r="G1539" s="29" t="s">
        <v>2312</v>
      </c>
      <c r="H1539" s="29" t="s">
        <v>2313</v>
      </c>
      <c r="I1539" s="29" t="s">
        <v>2336</v>
      </c>
      <c r="J1539" s="29" t="s">
        <v>2433</v>
      </c>
      <c r="K1539" s="27"/>
      <c r="L1539" s="27"/>
      <c r="M1539" s="27"/>
    </row>
    <row r="1540" spans="1:13">
      <c r="A1540" s="29">
        <v>28638</v>
      </c>
      <c r="B1540" s="29" t="s">
        <v>455</v>
      </c>
      <c r="C1540" s="29" t="s">
        <v>13</v>
      </c>
      <c r="D1540" s="29">
        <v>49.1</v>
      </c>
      <c r="E1540" s="29" t="s">
        <v>2300</v>
      </c>
      <c r="F1540" s="29" t="s">
        <v>10</v>
      </c>
      <c r="G1540" s="29" t="s">
        <v>2312</v>
      </c>
      <c r="H1540" s="29" t="s">
        <v>2313</v>
      </c>
      <c r="I1540" s="29" t="s">
        <v>2318</v>
      </c>
      <c r="J1540" s="29" t="s">
        <v>2428</v>
      </c>
      <c r="K1540" s="27"/>
      <c r="L1540" s="27"/>
      <c r="M1540" s="27"/>
    </row>
    <row r="1541" spans="1:13">
      <c r="A1541" s="29">
        <v>21673</v>
      </c>
      <c r="B1541" s="29" t="s">
        <v>2050</v>
      </c>
      <c r="C1541" s="29" t="s">
        <v>15</v>
      </c>
      <c r="D1541" s="29">
        <v>57.11</v>
      </c>
      <c r="E1541" s="29" t="s">
        <v>2300</v>
      </c>
      <c r="F1541" s="29" t="s">
        <v>10</v>
      </c>
      <c r="G1541" s="29" t="s">
        <v>2342</v>
      </c>
      <c r="H1541" s="29" t="s">
        <v>2313</v>
      </c>
      <c r="I1541" s="29" t="s">
        <v>2318</v>
      </c>
      <c r="J1541" s="29" t="s">
        <v>2428</v>
      </c>
      <c r="K1541" s="27"/>
      <c r="L1541" s="27"/>
      <c r="M1541" s="27"/>
    </row>
    <row r="1542" spans="1:13">
      <c r="A1542" s="29">
        <v>18501</v>
      </c>
      <c r="B1542" s="29" t="s">
        <v>1083</v>
      </c>
      <c r="C1542" s="29" t="s">
        <v>13</v>
      </c>
      <c r="D1542" s="29">
        <v>64</v>
      </c>
      <c r="E1542" s="29" t="s">
        <v>2300</v>
      </c>
      <c r="F1542" s="29" t="s">
        <v>10</v>
      </c>
      <c r="G1542" s="29" t="s">
        <v>2312</v>
      </c>
      <c r="H1542" s="29" t="s">
        <v>2313</v>
      </c>
      <c r="I1542" s="29" t="s">
        <v>2343</v>
      </c>
      <c r="J1542" s="29" t="s">
        <v>2435</v>
      </c>
      <c r="K1542" s="27"/>
      <c r="L1542" s="27"/>
      <c r="M1542" s="27"/>
    </row>
    <row r="1543" spans="1:13">
      <c r="A1543" s="29">
        <v>22143</v>
      </c>
      <c r="B1543" s="29" t="s">
        <v>1079</v>
      </c>
      <c r="C1543" s="29" t="s">
        <v>13</v>
      </c>
      <c r="D1543" s="29">
        <v>62.05</v>
      </c>
      <c r="E1543" s="29" t="s">
        <v>2300</v>
      </c>
      <c r="F1543" s="29" t="s">
        <v>10</v>
      </c>
      <c r="G1543" s="29" t="s">
        <v>2312</v>
      </c>
      <c r="H1543" s="29" t="s">
        <v>2313</v>
      </c>
      <c r="I1543" s="29" t="s">
        <v>2336</v>
      </c>
      <c r="J1543" s="29" t="s">
        <v>2433</v>
      </c>
      <c r="K1543" s="27"/>
      <c r="L1543" s="27"/>
      <c r="M1543" s="27"/>
    </row>
    <row r="1544" spans="1:13">
      <c r="A1544" s="29">
        <v>18540</v>
      </c>
      <c r="B1544" s="29" t="s">
        <v>2249</v>
      </c>
      <c r="C1544" s="29" t="s">
        <v>15</v>
      </c>
      <c r="D1544" s="29">
        <v>64.09</v>
      </c>
      <c r="E1544" s="29" t="s">
        <v>2300</v>
      </c>
      <c r="F1544" s="29" t="s">
        <v>10</v>
      </c>
      <c r="G1544" s="29" t="s">
        <v>2312</v>
      </c>
      <c r="H1544" s="29" t="s">
        <v>2313</v>
      </c>
      <c r="I1544" s="29" t="s">
        <v>2340</v>
      </c>
      <c r="J1544" s="29" t="s">
        <v>2426</v>
      </c>
      <c r="K1544" s="27"/>
      <c r="L1544" s="27"/>
      <c r="M1544" s="27"/>
    </row>
    <row r="1545" spans="1:13">
      <c r="A1545" s="29">
        <v>29717</v>
      </c>
      <c r="B1545" s="29" t="s">
        <v>551</v>
      </c>
      <c r="C1545" s="29" t="s">
        <v>13</v>
      </c>
      <c r="D1545" s="29">
        <v>41.05</v>
      </c>
      <c r="E1545" s="29" t="s">
        <v>2300</v>
      </c>
      <c r="F1545" s="29" t="s">
        <v>10</v>
      </c>
      <c r="G1545" s="29" t="s">
        <v>2312</v>
      </c>
      <c r="H1545" s="29" t="s">
        <v>2313</v>
      </c>
      <c r="I1545" s="29" t="s">
        <v>2314</v>
      </c>
      <c r="J1545" s="29" t="s">
        <v>2427</v>
      </c>
      <c r="K1545" s="27"/>
      <c r="L1545" s="27"/>
      <c r="M1545" s="27"/>
    </row>
    <row r="1546" spans="1:13">
      <c r="A1546" s="29">
        <v>30501</v>
      </c>
      <c r="B1546" s="29" t="s">
        <v>642</v>
      </c>
      <c r="C1546" s="29" t="s">
        <v>13</v>
      </c>
      <c r="D1546" s="29">
        <v>31.06</v>
      </c>
      <c r="E1546" s="29" t="s">
        <v>2300</v>
      </c>
      <c r="F1546" s="29" t="s">
        <v>10</v>
      </c>
      <c r="G1546" s="29" t="s">
        <v>2342</v>
      </c>
      <c r="H1546" s="29" t="s">
        <v>2313</v>
      </c>
      <c r="I1546" s="29" t="s">
        <v>2318</v>
      </c>
      <c r="J1546" s="29" t="s">
        <v>2428</v>
      </c>
      <c r="K1546" s="27"/>
      <c r="L1546" s="27"/>
      <c r="M1546" s="27"/>
    </row>
    <row r="1547" spans="1:13">
      <c r="A1547" s="29">
        <v>18560</v>
      </c>
      <c r="B1547" s="29" t="s">
        <v>2237</v>
      </c>
      <c r="C1547" s="29" t="s">
        <v>15</v>
      </c>
      <c r="D1547" s="29">
        <v>67.06</v>
      </c>
      <c r="E1547" s="29" t="s">
        <v>2300</v>
      </c>
      <c r="F1547" s="29" t="s">
        <v>10</v>
      </c>
      <c r="G1547" s="29" t="s">
        <v>2312</v>
      </c>
      <c r="H1547" s="29" t="s">
        <v>2313</v>
      </c>
      <c r="I1547" s="29" t="s">
        <v>2325</v>
      </c>
      <c r="J1547" s="29" t="s">
        <v>2434</v>
      </c>
      <c r="K1547" s="27"/>
      <c r="L1547" s="27"/>
      <c r="M1547" s="27"/>
    </row>
    <row r="1548" spans="1:13">
      <c r="A1548" s="29">
        <v>18571</v>
      </c>
      <c r="B1548" s="29" t="s">
        <v>2130</v>
      </c>
      <c r="C1548" s="29" t="s">
        <v>15</v>
      </c>
      <c r="D1548" s="29">
        <v>59.02</v>
      </c>
      <c r="E1548" s="29" t="s">
        <v>2300</v>
      </c>
      <c r="F1548" s="29" t="s">
        <v>10</v>
      </c>
      <c r="G1548" s="29" t="s">
        <v>2312</v>
      </c>
      <c r="H1548" s="29" t="s">
        <v>2313</v>
      </c>
      <c r="I1548" s="29" t="s">
        <v>2350</v>
      </c>
      <c r="J1548" s="29" t="s">
        <v>2441</v>
      </c>
      <c r="K1548" s="27"/>
      <c r="L1548" s="27"/>
      <c r="M1548" s="27"/>
    </row>
    <row r="1549" spans="1:13">
      <c r="A1549" s="29">
        <v>18581</v>
      </c>
      <c r="B1549" s="29" t="s">
        <v>2143</v>
      </c>
      <c r="C1549" s="29" t="s">
        <v>15</v>
      </c>
      <c r="D1549" s="29">
        <v>61.09</v>
      </c>
      <c r="E1549" s="29" t="s">
        <v>2300</v>
      </c>
      <c r="F1549" s="29" t="s">
        <v>10</v>
      </c>
      <c r="G1549" s="29" t="s">
        <v>2342</v>
      </c>
      <c r="H1549" s="29" t="s">
        <v>2313</v>
      </c>
      <c r="I1549" s="29" t="s">
        <v>2318</v>
      </c>
      <c r="J1549" s="29" t="s">
        <v>2428</v>
      </c>
      <c r="K1549" s="27"/>
      <c r="L1549" s="27"/>
      <c r="M1549" s="27"/>
    </row>
    <row r="1550" spans="1:13">
      <c r="A1550" s="29">
        <v>32235</v>
      </c>
      <c r="B1550" s="29" t="s">
        <v>497</v>
      </c>
      <c r="C1550" s="29" t="s">
        <v>13</v>
      </c>
      <c r="D1550" s="29">
        <v>56.05</v>
      </c>
      <c r="E1550" s="29" t="s">
        <v>2300</v>
      </c>
      <c r="F1550" s="29" t="s">
        <v>10</v>
      </c>
      <c r="G1550" s="29" t="s">
        <v>2312</v>
      </c>
      <c r="H1550" s="29" t="s">
        <v>2313</v>
      </c>
      <c r="I1550" s="29" t="s">
        <v>2316</v>
      </c>
      <c r="J1550" s="29" t="s">
        <v>2425</v>
      </c>
      <c r="K1550" s="27"/>
      <c r="L1550" s="27"/>
      <c r="M1550" s="27"/>
    </row>
    <row r="1551" spans="1:13">
      <c r="A1551" s="29">
        <v>32184</v>
      </c>
      <c r="B1551" s="29" t="s">
        <v>494</v>
      </c>
      <c r="C1551" s="29" t="s">
        <v>13</v>
      </c>
      <c r="D1551" s="29">
        <v>48.1</v>
      </c>
      <c r="E1551" s="29" t="s">
        <v>2300</v>
      </c>
      <c r="F1551" s="29" t="s">
        <v>10</v>
      </c>
      <c r="G1551" s="29" t="s">
        <v>2312</v>
      </c>
      <c r="H1551" s="29" t="s">
        <v>2313</v>
      </c>
      <c r="I1551" s="29" t="s">
        <v>2316</v>
      </c>
      <c r="J1551" s="29" t="s">
        <v>2425</v>
      </c>
      <c r="K1551" s="27"/>
      <c r="L1551" s="27"/>
      <c r="M1551" s="27"/>
    </row>
    <row r="1552" spans="1:13">
      <c r="A1552" s="29">
        <v>22768</v>
      </c>
      <c r="B1552" s="29" t="s">
        <v>1059</v>
      </c>
      <c r="C1552" s="29" t="s">
        <v>13</v>
      </c>
      <c r="D1552" s="29">
        <v>55</v>
      </c>
      <c r="E1552" s="29" t="s">
        <v>2300</v>
      </c>
      <c r="F1552" s="29" t="s">
        <v>10</v>
      </c>
      <c r="G1552" s="29" t="s">
        <v>2312</v>
      </c>
      <c r="H1552" s="29" t="s">
        <v>2313</v>
      </c>
      <c r="I1552" s="29" t="s">
        <v>2363</v>
      </c>
      <c r="J1552" s="29" t="s">
        <v>2435</v>
      </c>
      <c r="K1552" s="27"/>
      <c r="L1552" s="27"/>
      <c r="M1552" s="27"/>
    </row>
    <row r="1553" spans="1:13">
      <c r="A1553" s="29">
        <v>21359</v>
      </c>
      <c r="B1553" s="29" t="s">
        <v>1589</v>
      </c>
      <c r="C1553" s="29" t="s">
        <v>15</v>
      </c>
      <c r="D1553" s="29">
        <v>62.1</v>
      </c>
      <c r="E1553" s="29" t="s">
        <v>2300</v>
      </c>
      <c r="F1553" s="29" t="s">
        <v>10</v>
      </c>
      <c r="G1553" s="29" t="s">
        <v>2312</v>
      </c>
      <c r="H1553" s="29" t="s">
        <v>2313</v>
      </c>
      <c r="I1553" s="29" t="s">
        <v>2329</v>
      </c>
      <c r="J1553" s="29" t="s">
        <v>2431</v>
      </c>
      <c r="K1553" s="27"/>
      <c r="L1553" s="27"/>
      <c r="M1553" s="27"/>
    </row>
    <row r="1554" spans="1:13">
      <c r="A1554" s="29">
        <v>25573</v>
      </c>
      <c r="B1554" s="29" t="s">
        <v>1754</v>
      </c>
      <c r="C1554" s="29" t="s">
        <v>15</v>
      </c>
      <c r="D1554" s="29">
        <v>53.01</v>
      </c>
      <c r="E1554" s="29" t="s">
        <v>2300</v>
      </c>
      <c r="F1554" s="29" t="s">
        <v>10</v>
      </c>
      <c r="G1554" s="29" t="s">
        <v>2312</v>
      </c>
      <c r="H1554" s="29" t="s">
        <v>2313</v>
      </c>
      <c r="I1554" s="29" t="s">
        <v>2320</v>
      </c>
      <c r="J1554" s="29" t="s">
        <v>2432</v>
      </c>
      <c r="K1554" s="27"/>
      <c r="L1554" s="27"/>
      <c r="M1554" s="27"/>
    </row>
    <row r="1555" spans="1:13">
      <c r="A1555" s="29">
        <v>18740</v>
      </c>
      <c r="B1555" s="29" t="s">
        <v>1159</v>
      </c>
      <c r="C1555" s="29" t="s">
        <v>13</v>
      </c>
      <c r="D1555" s="29">
        <v>68</v>
      </c>
      <c r="E1555" s="29" t="s">
        <v>2300</v>
      </c>
      <c r="F1555" s="29" t="s">
        <v>10</v>
      </c>
      <c r="G1555" s="29" t="s">
        <v>2312</v>
      </c>
      <c r="H1555" s="29" t="s">
        <v>2313</v>
      </c>
      <c r="I1555" s="29" t="s">
        <v>2318</v>
      </c>
      <c r="J1555" s="29" t="s">
        <v>2428</v>
      </c>
      <c r="K1555" s="27"/>
      <c r="L1555" s="27"/>
      <c r="M1555" s="27"/>
    </row>
    <row r="1556" spans="1:13">
      <c r="A1556" s="29">
        <v>31961</v>
      </c>
      <c r="B1556" s="29" t="s">
        <v>518</v>
      </c>
      <c r="C1556" s="29" t="s">
        <v>13</v>
      </c>
      <c r="D1556" s="29">
        <v>38.03</v>
      </c>
      <c r="E1556" s="29" t="s">
        <v>2300</v>
      </c>
      <c r="F1556" s="29" t="s">
        <v>10</v>
      </c>
      <c r="G1556" s="29" t="s">
        <v>2312</v>
      </c>
      <c r="H1556" s="29" t="s">
        <v>2313</v>
      </c>
      <c r="I1556" s="29" t="s">
        <v>2318</v>
      </c>
      <c r="J1556" s="29" t="s">
        <v>2428</v>
      </c>
      <c r="K1556" s="27"/>
      <c r="L1556" s="27"/>
      <c r="M1556" s="27"/>
    </row>
    <row r="1557" spans="1:13">
      <c r="A1557" s="29">
        <v>33328</v>
      </c>
      <c r="B1557" s="29" t="s">
        <v>1184</v>
      </c>
      <c r="C1557" s="29" t="s">
        <v>15</v>
      </c>
      <c r="D1557" s="29">
        <v>35.07</v>
      </c>
      <c r="E1557" s="29" t="s">
        <v>2300</v>
      </c>
      <c r="F1557" s="29" t="s">
        <v>10</v>
      </c>
      <c r="G1557" s="29" t="s">
        <v>2312</v>
      </c>
      <c r="H1557" s="29" t="s">
        <v>2313</v>
      </c>
      <c r="I1557" s="29" t="s">
        <v>2334</v>
      </c>
      <c r="J1557" s="29" t="s">
        <v>2439</v>
      </c>
      <c r="K1557" s="27"/>
      <c r="L1557" s="27"/>
      <c r="M1557" s="27"/>
    </row>
    <row r="1558" spans="1:13">
      <c r="A1558" s="29">
        <v>31236</v>
      </c>
      <c r="B1558" s="29" t="s">
        <v>564</v>
      </c>
      <c r="C1558" s="29" t="s">
        <v>13</v>
      </c>
      <c r="D1558" s="29">
        <v>36</v>
      </c>
      <c r="E1558" s="29" t="s">
        <v>2300</v>
      </c>
      <c r="F1558" s="29" t="s">
        <v>10</v>
      </c>
      <c r="G1558" s="29" t="s">
        <v>2312</v>
      </c>
      <c r="H1558" s="29" t="s">
        <v>2313</v>
      </c>
      <c r="I1558" s="29" t="s">
        <v>2314</v>
      </c>
      <c r="J1558" s="29" t="s">
        <v>2427</v>
      </c>
      <c r="K1558" s="27"/>
      <c r="L1558" s="27"/>
      <c r="M1558" s="27"/>
    </row>
    <row r="1559" spans="1:13">
      <c r="A1559" s="29">
        <v>31533</v>
      </c>
      <c r="B1559" s="29" t="s">
        <v>565</v>
      </c>
      <c r="C1559" s="29" t="s">
        <v>13</v>
      </c>
      <c r="D1559" s="29">
        <v>34.07</v>
      </c>
      <c r="E1559" s="29" t="s">
        <v>2300</v>
      </c>
      <c r="F1559" s="29" t="s">
        <v>10</v>
      </c>
      <c r="G1559" s="29" t="s">
        <v>2312</v>
      </c>
      <c r="H1559" s="29" t="s">
        <v>2313</v>
      </c>
      <c r="I1559" s="29" t="s">
        <v>2350</v>
      </c>
      <c r="J1559" s="29" t="s">
        <v>2441</v>
      </c>
      <c r="K1559" s="27"/>
      <c r="L1559" s="27"/>
      <c r="M1559" s="27"/>
    </row>
    <row r="1560" spans="1:13">
      <c r="A1560" s="29">
        <v>28941</v>
      </c>
      <c r="B1560" s="29" t="s">
        <v>761</v>
      </c>
      <c r="C1560" s="29" t="s">
        <v>13</v>
      </c>
      <c r="D1560" s="29">
        <v>48.06</v>
      </c>
      <c r="E1560" s="29" t="s">
        <v>2300</v>
      </c>
      <c r="F1560" s="29" t="s">
        <v>10</v>
      </c>
      <c r="G1560" s="29" t="s">
        <v>2312</v>
      </c>
      <c r="H1560" s="29" t="s">
        <v>2313</v>
      </c>
      <c r="I1560" s="29" t="s">
        <v>2336</v>
      </c>
      <c r="J1560" s="29" t="s">
        <v>2433</v>
      </c>
      <c r="K1560" s="27"/>
      <c r="L1560" s="27"/>
      <c r="M1560" s="27"/>
    </row>
    <row r="1561" spans="1:13">
      <c r="A1561" s="29">
        <v>32037</v>
      </c>
      <c r="B1561" s="29" t="s">
        <v>1257</v>
      </c>
      <c r="C1561" s="29" t="s">
        <v>15</v>
      </c>
      <c r="D1561" s="29">
        <v>31.04</v>
      </c>
      <c r="E1561" s="29" t="s">
        <v>2300</v>
      </c>
      <c r="F1561" s="29" t="s">
        <v>10</v>
      </c>
      <c r="G1561" s="29" t="s">
        <v>2312</v>
      </c>
      <c r="H1561" s="29" t="s">
        <v>2313</v>
      </c>
      <c r="I1561" s="29" t="s">
        <v>2339</v>
      </c>
      <c r="J1561" s="29" t="s">
        <v>2429</v>
      </c>
      <c r="K1561" s="27"/>
      <c r="L1561" s="27"/>
      <c r="M1561" s="27"/>
    </row>
    <row r="1562" spans="1:13">
      <c r="A1562" s="29">
        <v>18775</v>
      </c>
      <c r="B1562" s="29" t="s">
        <v>1142</v>
      </c>
      <c r="C1562" s="29" t="s">
        <v>13</v>
      </c>
      <c r="D1562" s="29">
        <v>55.1</v>
      </c>
      <c r="E1562" s="29" t="s">
        <v>2300</v>
      </c>
      <c r="F1562" s="29" t="s">
        <v>10</v>
      </c>
      <c r="G1562" s="29" t="s">
        <v>2312</v>
      </c>
      <c r="H1562" s="29" t="s">
        <v>2313</v>
      </c>
      <c r="I1562" s="29" t="s">
        <v>2336</v>
      </c>
      <c r="J1562" s="29" t="s">
        <v>2433</v>
      </c>
      <c r="K1562" s="27"/>
      <c r="L1562" s="27"/>
      <c r="M1562" s="27"/>
    </row>
    <row r="1563" spans="1:13">
      <c r="A1563" s="29">
        <v>23883</v>
      </c>
      <c r="B1563" s="29" t="s">
        <v>1846</v>
      </c>
      <c r="C1563" s="29" t="s">
        <v>15</v>
      </c>
      <c r="D1563" s="29">
        <v>55.08</v>
      </c>
      <c r="E1563" s="29" t="s">
        <v>2300</v>
      </c>
      <c r="F1563" s="29" t="s">
        <v>10</v>
      </c>
      <c r="G1563" s="29" t="s">
        <v>2312</v>
      </c>
      <c r="H1563" s="29" t="s">
        <v>2313</v>
      </c>
      <c r="I1563" s="29" t="s">
        <v>2314</v>
      </c>
      <c r="J1563" s="29" t="s">
        <v>2427</v>
      </c>
      <c r="K1563" s="27"/>
      <c r="L1563" s="27"/>
      <c r="M1563" s="27"/>
    </row>
    <row r="1564" spans="1:13">
      <c r="A1564" s="29">
        <v>26200</v>
      </c>
      <c r="B1564" s="29" t="s">
        <v>1355</v>
      </c>
      <c r="C1564" s="29" t="s">
        <v>15</v>
      </c>
      <c r="D1564" s="29">
        <v>61</v>
      </c>
      <c r="E1564" s="29" t="s">
        <v>2300</v>
      </c>
      <c r="F1564" s="29" t="s">
        <v>10</v>
      </c>
      <c r="G1564" s="29" t="s">
        <v>2312</v>
      </c>
      <c r="H1564" s="29" t="s">
        <v>2313</v>
      </c>
      <c r="I1564" s="29" t="s">
        <v>2318</v>
      </c>
      <c r="J1564" s="29" t="s">
        <v>2428</v>
      </c>
      <c r="K1564" s="27"/>
      <c r="L1564" s="27"/>
      <c r="M1564" s="27"/>
    </row>
    <row r="1565" spans="1:13">
      <c r="A1565" s="29">
        <v>26837</v>
      </c>
      <c r="B1565" s="29" t="s">
        <v>1690</v>
      </c>
      <c r="C1565" s="29" t="s">
        <v>15</v>
      </c>
      <c r="D1565" s="29">
        <v>49.03</v>
      </c>
      <c r="E1565" s="29" t="s">
        <v>2300</v>
      </c>
      <c r="F1565" s="29" t="s">
        <v>10</v>
      </c>
      <c r="G1565" s="29" t="s">
        <v>2312</v>
      </c>
      <c r="H1565" s="29" t="s">
        <v>2313</v>
      </c>
      <c r="I1565" s="29" t="s">
        <v>2316</v>
      </c>
      <c r="J1565" s="29" t="s">
        <v>2425</v>
      </c>
      <c r="K1565" s="27"/>
      <c r="L1565" s="27"/>
      <c r="M1565" s="27"/>
    </row>
    <row r="1566" spans="1:13">
      <c r="A1566" s="29">
        <v>28450</v>
      </c>
      <c r="B1566" s="29" t="s">
        <v>693</v>
      </c>
      <c r="C1566" s="29" t="s">
        <v>13</v>
      </c>
      <c r="D1566" s="29">
        <v>45.11</v>
      </c>
      <c r="E1566" s="29" t="s">
        <v>2300</v>
      </c>
      <c r="F1566" s="29" t="s">
        <v>10</v>
      </c>
      <c r="G1566" s="29" t="s">
        <v>2312</v>
      </c>
      <c r="H1566" s="29" t="s">
        <v>2313</v>
      </c>
      <c r="I1566" s="29" t="s">
        <v>2318</v>
      </c>
      <c r="J1566" s="29" t="s">
        <v>2466</v>
      </c>
      <c r="K1566" s="27"/>
      <c r="L1566" s="27"/>
      <c r="M1566" s="27"/>
    </row>
    <row r="1567" spans="1:13">
      <c r="A1567" s="29">
        <v>27372</v>
      </c>
      <c r="B1567" s="29" t="s">
        <v>876</v>
      </c>
      <c r="C1567" s="29" t="s">
        <v>13</v>
      </c>
      <c r="D1567" s="29">
        <v>64.05</v>
      </c>
      <c r="E1567" s="29" t="s">
        <v>2300</v>
      </c>
      <c r="F1567" s="29" t="s">
        <v>10</v>
      </c>
      <c r="G1567" s="29" t="s">
        <v>2312</v>
      </c>
      <c r="H1567" s="29" t="s">
        <v>2313</v>
      </c>
      <c r="I1567" s="29" t="s">
        <v>2314</v>
      </c>
      <c r="J1567" s="29" t="s">
        <v>2427</v>
      </c>
      <c r="K1567" s="27"/>
      <c r="L1567" s="27"/>
      <c r="M1567" s="27"/>
    </row>
    <row r="1568" spans="1:13">
      <c r="A1568" s="29">
        <v>31150</v>
      </c>
      <c r="B1568" s="29" t="s">
        <v>1332</v>
      </c>
      <c r="C1568" s="29" t="s">
        <v>15</v>
      </c>
      <c r="D1568" s="29">
        <v>46.04</v>
      </c>
      <c r="E1568" s="29" t="s">
        <v>2300</v>
      </c>
      <c r="F1568" s="29" t="s">
        <v>10</v>
      </c>
      <c r="G1568" s="29" t="s">
        <v>2312</v>
      </c>
      <c r="H1568" s="29" t="s">
        <v>2313</v>
      </c>
      <c r="I1568" s="29" t="s">
        <v>2336</v>
      </c>
      <c r="J1568" s="29" t="s">
        <v>2433</v>
      </c>
      <c r="K1568" s="27"/>
      <c r="L1568" s="27"/>
      <c r="M1568" s="27"/>
    </row>
    <row r="1569" spans="1:13">
      <c r="A1569" s="29">
        <v>22693</v>
      </c>
      <c r="B1569" s="29" t="s">
        <v>2082</v>
      </c>
      <c r="C1569" s="29" t="s">
        <v>15</v>
      </c>
      <c r="D1569" s="29">
        <v>60</v>
      </c>
      <c r="E1569" s="29" t="s">
        <v>2300</v>
      </c>
      <c r="F1569" s="29" t="s">
        <v>10</v>
      </c>
      <c r="G1569" s="29" t="s">
        <v>2312</v>
      </c>
      <c r="H1569" s="29" t="s">
        <v>2313</v>
      </c>
      <c r="I1569" s="29" t="s">
        <v>2325</v>
      </c>
      <c r="J1569" s="29" t="s">
        <v>2434</v>
      </c>
      <c r="K1569" s="27"/>
      <c r="L1569" s="27"/>
      <c r="M1569" s="27"/>
    </row>
    <row r="1570" spans="1:13">
      <c r="A1570" s="29">
        <v>22709</v>
      </c>
      <c r="B1570" s="29" t="s">
        <v>1945</v>
      </c>
      <c r="C1570" s="29" t="s">
        <v>15</v>
      </c>
      <c r="D1570" s="29">
        <v>55.06</v>
      </c>
      <c r="E1570" s="29" t="s">
        <v>2300</v>
      </c>
      <c r="F1570" s="29" t="s">
        <v>10</v>
      </c>
      <c r="G1570" s="29" t="s">
        <v>2312</v>
      </c>
      <c r="H1570" s="29" t="s">
        <v>2313</v>
      </c>
      <c r="I1570" s="29" t="s">
        <v>2381</v>
      </c>
      <c r="J1570" s="29" t="s">
        <v>2433</v>
      </c>
      <c r="K1570" s="27"/>
      <c r="L1570" s="27"/>
      <c r="M1570" s="27"/>
    </row>
    <row r="1571" spans="1:13">
      <c r="A1571" s="29">
        <v>18891</v>
      </c>
      <c r="B1571" s="29" t="s">
        <v>1851</v>
      </c>
      <c r="C1571" s="29" t="s">
        <v>15</v>
      </c>
      <c r="D1571" s="29">
        <v>61.08</v>
      </c>
      <c r="E1571" s="29" t="s">
        <v>2300</v>
      </c>
      <c r="F1571" s="29" t="s">
        <v>10</v>
      </c>
      <c r="G1571" s="29" t="s">
        <v>2312</v>
      </c>
      <c r="H1571" s="29" t="s">
        <v>2313</v>
      </c>
      <c r="I1571" s="29" t="s">
        <v>2343</v>
      </c>
      <c r="J1571" s="29" t="s">
        <v>2435</v>
      </c>
      <c r="K1571" s="27"/>
      <c r="L1571" s="27"/>
      <c r="M1571" s="27"/>
    </row>
    <row r="1572" spans="1:13">
      <c r="A1572" s="29">
        <v>29850</v>
      </c>
      <c r="B1572" s="29" t="s">
        <v>1460</v>
      </c>
      <c r="C1572" s="29" t="s">
        <v>15</v>
      </c>
      <c r="D1572" s="29">
        <v>64.09</v>
      </c>
      <c r="E1572" s="29" t="s">
        <v>2300</v>
      </c>
      <c r="F1572" s="29" t="s">
        <v>10</v>
      </c>
      <c r="G1572" s="29" t="s">
        <v>2312</v>
      </c>
      <c r="H1572" s="29" t="s">
        <v>2313</v>
      </c>
      <c r="I1572" s="29" t="s">
        <v>2314</v>
      </c>
      <c r="J1572" s="29" t="s">
        <v>2427</v>
      </c>
      <c r="K1572" s="27"/>
      <c r="L1572" s="27"/>
      <c r="M1572" s="27"/>
    </row>
    <row r="1573" spans="1:13">
      <c r="A1573" s="29">
        <v>28794</v>
      </c>
      <c r="B1573" s="29" t="s">
        <v>1505</v>
      </c>
      <c r="C1573" s="29" t="s">
        <v>15</v>
      </c>
      <c r="D1573" s="29">
        <v>47.06</v>
      </c>
      <c r="E1573" s="29" t="s">
        <v>2300</v>
      </c>
      <c r="F1573" s="29" t="s">
        <v>10</v>
      </c>
      <c r="G1573" s="29" t="s">
        <v>2312</v>
      </c>
      <c r="H1573" s="29" t="s">
        <v>2313</v>
      </c>
      <c r="I1573" s="29" t="s">
        <v>2336</v>
      </c>
      <c r="J1573" s="29" t="s">
        <v>2433</v>
      </c>
      <c r="K1573" s="27"/>
      <c r="L1573" s="27"/>
      <c r="M1573" s="27"/>
    </row>
    <row r="1574" spans="1:13">
      <c r="A1574" s="29">
        <v>18960</v>
      </c>
      <c r="B1574" s="29" t="s">
        <v>2294</v>
      </c>
      <c r="C1574" s="29" t="s">
        <v>15</v>
      </c>
      <c r="D1574" s="29">
        <v>78.08</v>
      </c>
      <c r="E1574" s="29" t="s">
        <v>2300</v>
      </c>
      <c r="F1574" s="29" t="s">
        <v>10</v>
      </c>
      <c r="G1574" s="29" t="s">
        <v>2312</v>
      </c>
      <c r="H1574" s="29" t="s">
        <v>2313</v>
      </c>
      <c r="I1574" s="29" t="s">
        <v>2320</v>
      </c>
      <c r="J1574" s="29" t="s">
        <v>2432</v>
      </c>
      <c r="K1574" s="27"/>
      <c r="L1574" s="27"/>
      <c r="M1574" s="27"/>
    </row>
    <row r="1575" spans="1:13">
      <c r="A1575" s="29">
        <v>26826</v>
      </c>
      <c r="B1575" s="29" t="s">
        <v>883</v>
      </c>
      <c r="C1575" s="29" t="s">
        <v>13</v>
      </c>
      <c r="D1575" s="29">
        <v>61.11</v>
      </c>
      <c r="E1575" s="29" t="s">
        <v>2300</v>
      </c>
      <c r="F1575" s="29" t="s">
        <v>10</v>
      </c>
      <c r="G1575" s="29" t="s">
        <v>2312</v>
      </c>
      <c r="H1575" s="29" t="s">
        <v>2313</v>
      </c>
      <c r="I1575" s="29" t="s">
        <v>2339</v>
      </c>
      <c r="J1575" s="29" t="s">
        <v>2429</v>
      </c>
      <c r="K1575" s="27"/>
      <c r="L1575" s="27"/>
      <c r="M1575" s="27"/>
    </row>
    <row r="1576" spans="1:13">
      <c r="A1576" s="29">
        <v>32190</v>
      </c>
      <c r="B1576" s="29" t="s">
        <v>1214</v>
      </c>
      <c r="C1576" s="29" t="s">
        <v>15</v>
      </c>
      <c r="D1576" s="29">
        <v>31.08</v>
      </c>
      <c r="E1576" s="29" t="s">
        <v>2300</v>
      </c>
      <c r="F1576" s="29" t="s">
        <v>10</v>
      </c>
      <c r="G1576" s="29" t="s">
        <v>2312</v>
      </c>
      <c r="H1576" s="29" t="s">
        <v>2313</v>
      </c>
      <c r="I1576" s="29" t="s">
        <v>2314</v>
      </c>
      <c r="J1576" s="29" t="s">
        <v>2427</v>
      </c>
      <c r="K1576" s="27"/>
      <c r="L1576" s="27"/>
      <c r="M1576" s="27"/>
    </row>
    <row r="1577" spans="1:13">
      <c r="A1577" s="29">
        <v>28153</v>
      </c>
      <c r="B1577" s="29" t="s">
        <v>836</v>
      </c>
      <c r="C1577" s="29" t="s">
        <v>13</v>
      </c>
      <c r="D1577" s="29">
        <v>57</v>
      </c>
      <c r="E1577" s="29" t="s">
        <v>2300</v>
      </c>
      <c r="F1577" s="29" t="s">
        <v>10</v>
      </c>
      <c r="G1577" s="29" t="s">
        <v>2312</v>
      </c>
      <c r="H1577" s="29" t="s">
        <v>2313</v>
      </c>
      <c r="I1577" s="29" t="s">
        <v>2318</v>
      </c>
      <c r="J1577" s="29" t="s">
        <v>2428</v>
      </c>
      <c r="K1577" s="27"/>
      <c r="L1577" s="27"/>
      <c r="M1577" s="27"/>
    </row>
    <row r="1578" spans="1:13">
      <c r="A1578" s="29">
        <v>27138</v>
      </c>
      <c r="B1578" s="29" t="s">
        <v>884</v>
      </c>
      <c r="C1578" s="29" t="s">
        <v>13</v>
      </c>
      <c r="D1578" s="29">
        <v>60.03</v>
      </c>
      <c r="E1578" s="29" t="s">
        <v>2300</v>
      </c>
      <c r="F1578" s="29" t="s">
        <v>10</v>
      </c>
      <c r="G1578" s="29" t="s">
        <v>2312</v>
      </c>
      <c r="H1578" s="29" t="s">
        <v>2313</v>
      </c>
      <c r="I1578" s="29" t="s">
        <v>2314</v>
      </c>
      <c r="J1578" s="29" t="s">
        <v>2427</v>
      </c>
      <c r="K1578" s="27"/>
      <c r="L1578" s="27"/>
      <c r="M1578" s="27"/>
    </row>
    <row r="1579" spans="1:13">
      <c r="A1579" s="29">
        <v>28351</v>
      </c>
      <c r="B1579" s="29" t="s">
        <v>1292</v>
      </c>
      <c r="C1579" s="29" t="s">
        <v>15</v>
      </c>
      <c r="D1579" s="29">
        <v>45.08</v>
      </c>
      <c r="E1579" s="29" t="s">
        <v>2300</v>
      </c>
      <c r="F1579" s="29" t="s">
        <v>10</v>
      </c>
      <c r="G1579" s="29" t="s">
        <v>2312</v>
      </c>
      <c r="H1579" s="29" t="s">
        <v>2313</v>
      </c>
      <c r="I1579" s="29" t="s">
        <v>2339</v>
      </c>
      <c r="J1579" s="29" t="s">
        <v>2429</v>
      </c>
      <c r="K1579" s="27"/>
      <c r="L1579" s="27"/>
      <c r="M1579" s="27"/>
    </row>
    <row r="1580" spans="1:13">
      <c r="A1580" s="29">
        <v>24164</v>
      </c>
      <c r="B1580" s="29" t="s">
        <v>1823</v>
      </c>
      <c r="C1580" s="29" t="s">
        <v>15</v>
      </c>
      <c r="D1580" s="29">
        <v>51</v>
      </c>
      <c r="E1580" s="29" t="s">
        <v>2300</v>
      </c>
      <c r="F1580" s="29" t="s">
        <v>10</v>
      </c>
      <c r="G1580" s="29" t="s">
        <v>2312</v>
      </c>
      <c r="H1580" s="29" t="s">
        <v>2313</v>
      </c>
      <c r="I1580" s="29" t="s">
        <v>2336</v>
      </c>
      <c r="J1580" s="29" t="s">
        <v>2433</v>
      </c>
      <c r="K1580" s="27"/>
      <c r="L1580" s="27"/>
      <c r="M1580" s="27"/>
    </row>
    <row r="1581" spans="1:13">
      <c r="A1581" s="29">
        <v>29070</v>
      </c>
      <c r="B1581" s="29" t="s">
        <v>769</v>
      </c>
      <c r="C1581" s="29" t="s">
        <v>13</v>
      </c>
      <c r="D1581" s="29">
        <v>52.1</v>
      </c>
      <c r="E1581" s="29" t="s">
        <v>2300</v>
      </c>
      <c r="F1581" s="29" t="s">
        <v>10</v>
      </c>
      <c r="G1581" s="29" t="s">
        <v>2312</v>
      </c>
      <c r="H1581" s="29" t="s">
        <v>2313</v>
      </c>
      <c r="I1581" s="29" t="s">
        <v>2343</v>
      </c>
      <c r="J1581" s="29" t="s">
        <v>2435</v>
      </c>
      <c r="K1581" s="27"/>
      <c r="L1581" s="27"/>
      <c r="M1581" s="27"/>
    </row>
    <row r="1582" spans="1:13">
      <c r="A1582" s="29">
        <v>26198</v>
      </c>
      <c r="B1582" s="29" t="s">
        <v>1735</v>
      </c>
      <c r="C1582" s="29" t="s">
        <v>15</v>
      </c>
      <c r="D1582" s="29">
        <v>65.11</v>
      </c>
      <c r="E1582" s="29" t="s">
        <v>2300</v>
      </c>
      <c r="F1582" s="29" t="s">
        <v>10</v>
      </c>
      <c r="G1582" s="29" t="s">
        <v>2312</v>
      </c>
      <c r="H1582" s="29" t="s">
        <v>2313</v>
      </c>
      <c r="I1582" s="29" t="s">
        <v>2318</v>
      </c>
      <c r="J1582" s="29" t="s">
        <v>2428</v>
      </c>
      <c r="K1582" s="27"/>
      <c r="L1582" s="27"/>
      <c r="M1582" s="27"/>
    </row>
    <row r="1583" spans="1:13">
      <c r="A1583" s="29">
        <v>22798</v>
      </c>
      <c r="B1583" s="29" t="s">
        <v>1951</v>
      </c>
      <c r="C1583" s="29" t="s">
        <v>15</v>
      </c>
      <c r="D1583" s="29">
        <v>63.01</v>
      </c>
      <c r="E1583" s="29" t="s">
        <v>2300</v>
      </c>
      <c r="F1583" s="29" t="s">
        <v>10</v>
      </c>
      <c r="G1583" s="29" t="s">
        <v>2312</v>
      </c>
      <c r="H1583" s="29" t="s">
        <v>2313</v>
      </c>
      <c r="I1583" s="29" t="s">
        <v>2352</v>
      </c>
      <c r="J1583" s="29" t="s">
        <v>2440</v>
      </c>
      <c r="K1583" s="27"/>
      <c r="L1583" s="27"/>
      <c r="M1583" s="27"/>
    </row>
    <row r="1584" spans="1:13">
      <c r="A1584" s="29">
        <v>23646</v>
      </c>
      <c r="B1584" s="29" t="s">
        <v>1901</v>
      </c>
      <c r="C1584" s="29" t="s">
        <v>15</v>
      </c>
      <c r="D1584" s="29">
        <v>72.08</v>
      </c>
      <c r="E1584" s="29" t="s">
        <v>2300</v>
      </c>
      <c r="F1584" s="29" t="s">
        <v>10</v>
      </c>
      <c r="G1584" s="29" t="s">
        <v>2342</v>
      </c>
      <c r="H1584" s="29" t="s">
        <v>2313</v>
      </c>
      <c r="I1584" s="29" t="s">
        <v>2318</v>
      </c>
      <c r="J1584" s="29" t="s">
        <v>2428</v>
      </c>
      <c r="K1584" s="27"/>
      <c r="L1584" s="27"/>
      <c r="M1584" s="27"/>
    </row>
    <row r="1585" spans="1:13">
      <c r="A1585" s="29">
        <v>19082</v>
      </c>
      <c r="B1585" s="29" t="s">
        <v>1127</v>
      </c>
      <c r="C1585" s="29" t="s">
        <v>13</v>
      </c>
      <c r="D1585" s="29">
        <v>59.11</v>
      </c>
      <c r="E1585" s="29" t="s">
        <v>2300</v>
      </c>
      <c r="F1585" s="29" t="s">
        <v>10</v>
      </c>
      <c r="G1585" s="29" t="s">
        <v>2342</v>
      </c>
      <c r="H1585" s="29" t="s">
        <v>2313</v>
      </c>
      <c r="I1585" s="29" t="s">
        <v>2375</v>
      </c>
      <c r="J1585" s="29" t="s">
        <v>2433</v>
      </c>
      <c r="K1585" s="27"/>
      <c r="L1585" s="27"/>
      <c r="M1585" s="27"/>
    </row>
    <row r="1586" spans="1:13">
      <c r="A1586" s="29">
        <v>23155</v>
      </c>
      <c r="B1586" s="29" t="s">
        <v>1033</v>
      </c>
      <c r="C1586" s="29" t="s">
        <v>13</v>
      </c>
      <c r="D1586" s="29">
        <v>78.11</v>
      </c>
      <c r="E1586" s="29" t="s">
        <v>2300</v>
      </c>
      <c r="F1586" s="29" t="s">
        <v>10</v>
      </c>
      <c r="G1586" s="29" t="s">
        <v>2312</v>
      </c>
      <c r="H1586" s="29" t="s">
        <v>2313</v>
      </c>
      <c r="I1586" s="29" t="s">
        <v>2325</v>
      </c>
      <c r="J1586" s="29" t="s">
        <v>2434</v>
      </c>
      <c r="K1586" s="27"/>
      <c r="L1586" s="27"/>
      <c r="M1586" s="27"/>
    </row>
    <row r="1587" spans="1:13">
      <c r="A1587" s="29">
        <v>19090</v>
      </c>
      <c r="B1587" s="29" t="s">
        <v>2179</v>
      </c>
      <c r="C1587" s="29" t="s">
        <v>15</v>
      </c>
      <c r="D1587" s="29">
        <v>63.07</v>
      </c>
      <c r="E1587" s="29" t="s">
        <v>2300</v>
      </c>
      <c r="F1587" s="29" t="s">
        <v>10</v>
      </c>
      <c r="G1587" s="29" t="s">
        <v>2312</v>
      </c>
      <c r="H1587" s="29" t="s">
        <v>2313</v>
      </c>
      <c r="I1587" s="29" t="s">
        <v>2340</v>
      </c>
      <c r="J1587" s="29" t="s">
        <v>2426</v>
      </c>
      <c r="K1587" s="27"/>
      <c r="L1587" s="27"/>
      <c r="M1587" s="27"/>
    </row>
    <row r="1588" spans="1:13">
      <c r="A1588" s="29">
        <v>31892</v>
      </c>
      <c r="B1588" s="29" t="s">
        <v>1270</v>
      </c>
      <c r="C1588" s="29" t="s">
        <v>15</v>
      </c>
      <c r="D1588" s="29">
        <v>34.1</v>
      </c>
      <c r="E1588" s="29" t="s">
        <v>2300</v>
      </c>
      <c r="F1588" s="29" t="s">
        <v>10</v>
      </c>
      <c r="G1588" s="29" t="s">
        <v>2312</v>
      </c>
      <c r="H1588" s="29" t="s">
        <v>2313</v>
      </c>
      <c r="I1588" s="29" t="s">
        <v>2339</v>
      </c>
      <c r="J1588" s="29" t="s">
        <v>2429</v>
      </c>
      <c r="K1588" s="27"/>
      <c r="L1588" s="27"/>
      <c r="M1588" s="27"/>
    </row>
    <row r="1589" spans="1:13">
      <c r="A1589" s="29">
        <v>23932</v>
      </c>
      <c r="B1589" s="29" t="s">
        <v>998</v>
      </c>
      <c r="C1589" s="29" t="s">
        <v>13</v>
      </c>
      <c r="D1589" s="29">
        <v>56</v>
      </c>
      <c r="E1589" s="29" t="s">
        <v>2300</v>
      </c>
      <c r="F1589" s="29" t="s">
        <v>10</v>
      </c>
      <c r="G1589" s="29" t="s">
        <v>2342</v>
      </c>
      <c r="H1589" s="29" t="s">
        <v>2313</v>
      </c>
      <c r="I1589" s="29" t="s">
        <v>2343</v>
      </c>
      <c r="J1589" s="29" t="s">
        <v>2435</v>
      </c>
      <c r="K1589" s="27"/>
      <c r="L1589" s="27"/>
      <c r="M1589" s="27"/>
    </row>
    <row r="1590" spans="1:13">
      <c r="A1590" s="29">
        <v>26597</v>
      </c>
      <c r="B1590" s="29" t="s">
        <v>1721</v>
      </c>
      <c r="C1590" s="29" t="s">
        <v>15</v>
      </c>
      <c r="D1590" s="29">
        <v>63.07</v>
      </c>
      <c r="E1590" s="29" t="s">
        <v>2300</v>
      </c>
      <c r="F1590" s="29" t="s">
        <v>10</v>
      </c>
      <c r="G1590" s="29" t="s">
        <v>2312</v>
      </c>
      <c r="H1590" s="29" t="s">
        <v>2313</v>
      </c>
      <c r="I1590" s="29" t="s">
        <v>2351</v>
      </c>
      <c r="J1590" s="29" t="s">
        <v>2442</v>
      </c>
      <c r="K1590" s="27"/>
      <c r="L1590" s="27"/>
      <c r="M1590" s="27"/>
    </row>
    <row r="1591" spans="1:13">
      <c r="A1591" s="29">
        <v>24343</v>
      </c>
      <c r="B1591" s="29" t="s">
        <v>950</v>
      </c>
      <c r="C1591" s="29" t="s">
        <v>13</v>
      </c>
      <c r="D1591" s="29">
        <v>64.03</v>
      </c>
      <c r="E1591" s="29" t="s">
        <v>2300</v>
      </c>
      <c r="F1591" s="29" t="s">
        <v>10</v>
      </c>
      <c r="G1591" s="29" t="s">
        <v>2312</v>
      </c>
      <c r="H1591" s="29" t="s">
        <v>2313</v>
      </c>
      <c r="I1591" s="29" t="s">
        <v>2339</v>
      </c>
      <c r="J1591" s="29" t="s">
        <v>2429</v>
      </c>
      <c r="K1591" s="27"/>
      <c r="L1591" s="27"/>
      <c r="M1591" s="27"/>
    </row>
    <row r="1592" spans="1:13">
      <c r="A1592" s="29">
        <v>23644</v>
      </c>
      <c r="B1592" s="29" t="s">
        <v>1873</v>
      </c>
      <c r="C1592" s="29" t="s">
        <v>15</v>
      </c>
      <c r="D1592" s="29">
        <v>56.06</v>
      </c>
      <c r="E1592" s="29" t="s">
        <v>2300</v>
      </c>
      <c r="F1592" s="29" t="s">
        <v>10</v>
      </c>
      <c r="G1592" s="29" t="s">
        <v>2342</v>
      </c>
      <c r="H1592" s="29" t="s">
        <v>2313</v>
      </c>
      <c r="I1592" s="29" t="s">
        <v>2339</v>
      </c>
      <c r="J1592" s="29" t="s">
        <v>2429</v>
      </c>
      <c r="K1592" s="27"/>
      <c r="L1592" s="27"/>
      <c r="M1592" s="27"/>
    </row>
    <row r="1593" spans="1:13">
      <c r="A1593" s="29">
        <v>19155</v>
      </c>
      <c r="B1593" s="29" t="s">
        <v>2163</v>
      </c>
      <c r="C1593" s="29" t="s">
        <v>15</v>
      </c>
      <c r="D1593" s="29">
        <v>60.07</v>
      </c>
      <c r="E1593" s="29" t="s">
        <v>2300</v>
      </c>
      <c r="F1593" s="29" t="s">
        <v>10</v>
      </c>
      <c r="G1593" s="29" t="s">
        <v>2342</v>
      </c>
      <c r="H1593" s="29" t="s">
        <v>2313</v>
      </c>
      <c r="I1593" s="29" t="s">
        <v>2343</v>
      </c>
      <c r="J1593" s="29" t="s">
        <v>2435</v>
      </c>
      <c r="K1593" s="27"/>
      <c r="L1593" s="27"/>
      <c r="M1593" s="27"/>
    </row>
    <row r="1594" spans="1:13">
      <c r="A1594" s="29">
        <v>22780</v>
      </c>
      <c r="B1594" s="29" t="s">
        <v>1021</v>
      </c>
      <c r="C1594" s="29" t="s">
        <v>13</v>
      </c>
      <c r="D1594" s="29">
        <v>63.01</v>
      </c>
      <c r="E1594" s="29" t="s">
        <v>2300</v>
      </c>
      <c r="F1594" s="29" t="s">
        <v>10</v>
      </c>
      <c r="G1594" s="29" t="s">
        <v>2312</v>
      </c>
      <c r="H1594" s="29" t="s">
        <v>2313</v>
      </c>
      <c r="I1594" s="29" t="s">
        <v>2325</v>
      </c>
      <c r="J1594" s="29" t="s">
        <v>2434</v>
      </c>
      <c r="K1594" s="27"/>
      <c r="L1594" s="27"/>
      <c r="M1594" s="27"/>
    </row>
    <row r="1595" spans="1:13">
      <c r="A1595" s="29">
        <v>32720</v>
      </c>
      <c r="B1595" s="29" t="s">
        <v>1211</v>
      </c>
      <c r="C1595" s="29" t="s">
        <v>15</v>
      </c>
      <c r="D1595" s="29">
        <v>35.08</v>
      </c>
      <c r="E1595" s="29" t="s">
        <v>2300</v>
      </c>
      <c r="F1595" s="29" t="s">
        <v>10</v>
      </c>
      <c r="G1595" s="29" t="s">
        <v>2342</v>
      </c>
      <c r="H1595" s="29" t="s">
        <v>2313</v>
      </c>
      <c r="I1595" s="29" t="s">
        <v>2336</v>
      </c>
      <c r="J1595" s="29" t="s">
        <v>2433</v>
      </c>
      <c r="K1595" s="27"/>
      <c r="L1595" s="27"/>
      <c r="M1595" s="27"/>
    </row>
    <row r="1596" spans="1:13">
      <c r="A1596" s="29">
        <v>23007</v>
      </c>
      <c r="B1596" s="29" t="s">
        <v>1914</v>
      </c>
      <c r="C1596" s="29" t="s">
        <v>15</v>
      </c>
      <c r="D1596" s="29">
        <v>56.04</v>
      </c>
      <c r="E1596" s="29" t="s">
        <v>2300</v>
      </c>
      <c r="F1596" s="29" t="s">
        <v>10</v>
      </c>
      <c r="G1596" s="29" t="s">
        <v>2312</v>
      </c>
      <c r="H1596" s="29" t="s">
        <v>2313</v>
      </c>
      <c r="I1596" s="29" t="s">
        <v>2329</v>
      </c>
      <c r="J1596" s="29" t="s">
        <v>2431</v>
      </c>
      <c r="K1596" s="27"/>
      <c r="L1596" s="27"/>
      <c r="M1596" s="27"/>
    </row>
    <row r="1597" spans="1:13">
      <c r="A1597" s="29">
        <v>22075</v>
      </c>
      <c r="B1597" s="29" t="s">
        <v>2014</v>
      </c>
      <c r="C1597" s="29" t="s">
        <v>15</v>
      </c>
      <c r="D1597" s="29">
        <v>61.05</v>
      </c>
      <c r="E1597" s="29" t="s">
        <v>2300</v>
      </c>
      <c r="F1597" s="29" t="s">
        <v>10</v>
      </c>
      <c r="G1597" s="29" t="s">
        <v>2312</v>
      </c>
      <c r="H1597" s="29" t="s">
        <v>2313</v>
      </c>
      <c r="I1597" s="29" t="s">
        <v>2318</v>
      </c>
      <c r="J1597" s="29" t="s">
        <v>2428</v>
      </c>
      <c r="K1597" s="27"/>
      <c r="L1597" s="27"/>
      <c r="M1597" s="27"/>
    </row>
    <row r="1598" spans="1:13">
      <c r="A1598" s="29">
        <v>31102</v>
      </c>
      <c r="B1598" s="29" t="s">
        <v>595</v>
      </c>
      <c r="C1598" s="29" t="s">
        <v>13</v>
      </c>
      <c r="D1598" s="29">
        <v>52.03</v>
      </c>
      <c r="E1598" s="29" t="s">
        <v>2300</v>
      </c>
      <c r="F1598" s="29" t="s">
        <v>10</v>
      </c>
      <c r="G1598" s="29" t="s">
        <v>2312</v>
      </c>
      <c r="H1598" s="29" t="s">
        <v>2313</v>
      </c>
      <c r="I1598" s="29" t="s">
        <v>2318</v>
      </c>
      <c r="J1598" s="29" t="s">
        <v>2428</v>
      </c>
      <c r="K1598" s="27"/>
      <c r="L1598" s="27"/>
      <c r="M1598" s="27"/>
    </row>
    <row r="1599" spans="1:13">
      <c r="A1599" s="29">
        <v>22903</v>
      </c>
      <c r="B1599" s="29" t="s">
        <v>1941</v>
      </c>
      <c r="C1599" s="29" t="s">
        <v>15</v>
      </c>
      <c r="D1599" s="29">
        <v>56.03</v>
      </c>
      <c r="E1599" s="29" t="s">
        <v>2300</v>
      </c>
      <c r="F1599" s="29" t="s">
        <v>10</v>
      </c>
      <c r="G1599" s="29" t="s">
        <v>2312</v>
      </c>
      <c r="H1599" s="29" t="s">
        <v>2313</v>
      </c>
      <c r="I1599" s="29" t="s">
        <v>2336</v>
      </c>
      <c r="J1599" s="29" t="s">
        <v>2433</v>
      </c>
      <c r="K1599" s="27"/>
      <c r="L1599" s="27"/>
      <c r="M1599" s="27"/>
    </row>
    <row r="1600" spans="1:13">
      <c r="A1600" s="29">
        <v>31853</v>
      </c>
      <c r="B1600" s="29" t="s">
        <v>1272</v>
      </c>
      <c r="C1600" s="29" t="s">
        <v>15</v>
      </c>
      <c r="D1600" s="29">
        <v>33.090000000000003</v>
      </c>
      <c r="E1600" s="29" t="s">
        <v>2300</v>
      </c>
      <c r="F1600" s="29" t="s">
        <v>10</v>
      </c>
      <c r="G1600" s="29" t="s">
        <v>2312</v>
      </c>
      <c r="H1600" s="29" t="s">
        <v>2313</v>
      </c>
      <c r="I1600" s="29" t="s">
        <v>2332</v>
      </c>
      <c r="J1600" s="29" t="s">
        <v>2452</v>
      </c>
      <c r="K1600" s="27"/>
      <c r="L1600" s="27"/>
      <c r="M1600" s="27"/>
    </row>
    <row r="1601" spans="1:13">
      <c r="A1601" s="29">
        <v>29201</v>
      </c>
      <c r="B1601" s="29" t="s">
        <v>1526</v>
      </c>
      <c r="C1601" s="29" t="s">
        <v>15</v>
      </c>
      <c r="D1601" s="29">
        <v>52</v>
      </c>
      <c r="E1601" s="29" t="s">
        <v>2300</v>
      </c>
      <c r="F1601" s="29" t="s">
        <v>10</v>
      </c>
      <c r="G1601" s="29" t="s">
        <v>2312</v>
      </c>
      <c r="H1601" s="29" t="s">
        <v>2313</v>
      </c>
      <c r="I1601" s="29" t="s">
        <v>2329</v>
      </c>
      <c r="J1601" s="29" t="s">
        <v>2431</v>
      </c>
      <c r="K1601" s="27"/>
      <c r="L1601" s="27"/>
      <c r="M1601" s="27"/>
    </row>
    <row r="1602" spans="1:13">
      <c r="A1602" s="29">
        <v>23886</v>
      </c>
      <c r="B1602" s="29" t="s">
        <v>959</v>
      </c>
      <c r="C1602" s="29" t="s">
        <v>13</v>
      </c>
      <c r="D1602" s="29">
        <v>54.03</v>
      </c>
      <c r="E1602" s="29" t="s">
        <v>2300</v>
      </c>
      <c r="F1602" s="29" t="s">
        <v>10</v>
      </c>
      <c r="G1602" s="29" t="s">
        <v>2312</v>
      </c>
      <c r="H1602" s="29" t="s">
        <v>2313</v>
      </c>
      <c r="I1602" s="29" t="s">
        <v>2336</v>
      </c>
      <c r="J1602" s="29" t="s">
        <v>2433</v>
      </c>
      <c r="K1602" s="27"/>
      <c r="L1602" s="27"/>
      <c r="M1602" s="27"/>
    </row>
    <row r="1603" spans="1:13">
      <c r="A1603" s="29">
        <v>27920</v>
      </c>
      <c r="B1603" s="29" t="s">
        <v>882</v>
      </c>
      <c r="C1603" s="29" t="s">
        <v>13</v>
      </c>
      <c r="D1603" s="29">
        <v>52.07</v>
      </c>
      <c r="E1603" s="29" t="s">
        <v>2300</v>
      </c>
      <c r="F1603" s="29" t="s">
        <v>10</v>
      </c>
      <c r="G1603" s="29" t="s">
        <v>2345</v>
      </c>
      <c r="H1603" s="29" t="s">
        <v>2328</v>
      </c>
      <c r="I1603" s="29" t="s">
        <v>2318</v>
      </c>
      <c r="J1603" s="29" t="s">
        <v>2428</v>
      </c>
      <c r="K1603" s="27"/>
      <c r="L1603" s="27"/>
      <c r="M1603" s="27"/>
    </row>
    <row r="1604" spans="1:13">
      <c r="A1604" s="29">
        <v>30147</v>
      </c>
      <c r="B1604" s="29" t="s">
        <v>1358</v>
      </c>
      <c r="C1604" s="29" t="s">
        <v>15</v>
      </c>
      <c r="D1604" s="29">
        <v>66.069999999999993</v>
      </c>
      <c r="E1604" s="29" t="s">
        <v>2300</v>
      </c>
      <c r="F1604" s="29" t="s">
        <v>10</v>
      </c>
      <c r="G1604" s="29" t="s">
        <v>2312</v>
      </c>
      <c r="H1604" s="29" t="s">
        <v>2313</v>
      </c>
      <c r="I1604" s="29" t="s">
        <v>2343</v>
      </c>
      <c r="J1604" s="29" t="s">
        <v>2435</v>
      </c>
      <c r="K1604" s="27"/>
      <c r="L1604" s="27"/>
      <c r="M1604" s="27"/>
    </row>
    <row r="1605" spans="1:13">
      <c r="A1605" s="29">
        <v>22137</v>
      </c>
      <c r="B1605" s="29" t="s">
        <v>1075</v>
      </c>
      <c r="C1605" s="29" t="s">
        <v>13</v>
      </c>
      <c r="D1605" s="29">
        <v>57.05</v>
      </c>
      <c r="E1605" s="29" t="s">
        <v>2300</v>
      </c>
      <c r="F1605" s="29" t="s">
        <v>10</v>
      </c>
      <c r="G1605" s="29" t="s">
        <v>2345</v>
      </c>
      <c r="H1605" s="29" t="s">
        <v>2328</v>
      </c>
      <c r="I1605" s="29" t="s">
        <v>2357</v>
      </c>
      <c r="J1605" s="29" t="s">
        <v>2430</v>
      </c>
      <c r="K1605" s="27"/>
      <c r="L1605" s="27"/>
      <c r="M1605" s="27"/>
    </row>
    <row r="1606" spans="1:13">
      <c r="A1606" s="29">
        <v>26166</v>
      </c>
      <c r="B1606" s="29" t="s">
        <v>914</v>
      </c>
      <c r="C1606" s="29" t="s">
        <v>13</v>
      </c>
      <c r="D1606" s="29">
        <v>50.04</v>
      </c>
      <c r="E1606" s="29" t="s">
        <v>2300</v>
      </c>
      <c r="F1606" s="29" t="s">
        <v>10</v>
      </c>
      <c r="G1606" s="29" t="s">
        <v>2345</v>
      </c>
      <c r="H1606" s="29" t="s">
        <v>2328</v>
      </c>
      <c r="I1606" s="29" t="s">
        <v>2348</v>
      </c>
      <c r="J1606" s="29" t="s">
        <v>2440</v>
      </c>
      <c r="K1606" s="27"/>
      <c r="L1606" s="27"/>
      <c r="M1606" s="27"/>
    </row>
    <row r="1607" spans="1:13">
      <c r="A1607" s="29">
        <v>22154</v>
      </c>
      <c r="B1607" s="29" t="s">
        <v>1112</v>
      </c>
      <c r="C1607" s="29" t="s">
        <v>13</v>
      </c>
      <c r="D1607" s="29">
        <v>58.06</v>
      </c>
      <c r="E1607" s="29" t="s">
        <v>2300</v>
      </c>
      <c r="F1607" s="29" t="s">
        <v>10</v>
      </c>
      <c r="G1607" s="29" t="s">
        <v>2312</v>
      </c>
      <c r="H1607" s="29" t="s">
        <v>2313</v>
      </c>
      <c r="I1607" s="29" t="s">
        <v>2325</v>
      </c>
      <c r="J1607" s="29" t="s">
        <v>2434</v>
      </c>
      <c r="K1607" s="27"/>
      <c r="L1607" s="27"/>
      <c r="M1607" s="27"/>
    </row>
    <row r="1608" spans="1:13">
      <c r="A1608" s="29">
        <v>28113</v>
      </c>
      <c r="B1608" s="29" t="s">
        <v>835</v>
      </c>
      <c r="C1608" s="29" t="s">
        <v>13</v>
      </c>
      <c r="D1608" s="29">
        <v>49.06</v>
      </c>
      <c r="E1608" s="29" t="s">
        <v>2300</v>
      </c>
      <c r="F1608" s="29" t="s">
        <v>10</v>
      </c>
      <c r="G1608" s="29" t="s">
        <v>2312</v>
      </c>
      <c r="H1608" s="29" t="s">
        <v>2313</v>
      </c>
      <c r="I1608" s="29" t="s">
        <v>2339</v>
      </c>
      <c r="J1608" s="29" t="s">
        <v>2429</v>
      </c>
      <c r="K1608" s="27"/>
      <c r="L1608" s="27"/>
      <c r="M1608" s="27"/>
    </row>
    <row r="1609" spans="1:13">
      <c r="A1609" s="29">
        <v>25588</v>
      </c>
      <c r="B1609" s="29" t="s">
        <v>850</v>
      </c>
      <c r="C1609" s="29" t="s">
        <v>13</v>
      </c>
      <c r="D1609" s="29">
        <v>48.09</v>
      </c>
      <c r="E1609" s="29" t="s">
        <v>2300</v>
      </c>
      <c r="F1609" s="29" t="s">
        <v>10</v>
      </c>
      <c r="G1609" s="29" t="s">
        <v>2312</v>
      </c>
      <c r="H1609" s="29" t="s">
        <v>2313</v>
      </c>
      <c r="I1609" s="29" t="s">
        <v>2334</v>
      </c>
      <c r="J1609" s="29" t="s">
        <v>2439</v>
      </c>
      <c r="K1609" s="27"/>
      <c r="L1609" s="27"/>
      <c r="M1609" s="27"/>
    </row>
    <row r="1610" spans="1:13">
      <c r="A1610" s="29">
        <v>23918</v>
      </c>
      <c r="B1610" s="29" t="s">
        <v>1840</v>
      </c>
      <c r="C1610" s="29" t="s">
        <v>15</v>
      </c>
      <c r="D1610" s="29">
        <v>50.03</v>
      </c>
      <c r="E1610" s="29" t="s">
        <v>2300</v>
      </c>
      <c r="F1610" s="29" t="s">
        <v>10</v>
      </c>
      <c r="G1610" s="29" t="s">
        <v>2312</v>
      </c>
      <c r="H1610" s="29" t="s">
        <v>2313</v>
      </c>
      <c r="I1610" s="29" t="s">
        <v>2336</v>
      </c>
      <c r="J1610" s="29" t="s">
        <v>2433</v>
      </c>
      <c r="K1610" s="27"/>
      <c r="L1610" s="27"/>
      <c r="M1610" s="27"/>
    </row>
    <row r="1611" spans="1:13">
      <c r="A1611" s="29">
        <v>31614</v>
      </c>
      <c r="B1611" s="29" t="s">
        <v>1287</v>
      </c>
      <c r="C1611" s="29" t="s">
        <v>15</v>
      </c>
      <c r="D1611" s="29">
        <v>37.1</v>
      </c>
      <c r="E1611" s="29" t="s">
        <v>2300</v>
      </c>
      <c r="F1611" s="29" t="s">
        <v>10</v>
      </c>
      <c r="G1611" s="29" t="s">
        <v>2312</v>
      </c>
      <c r="H1611" s="29" t="s">
        <v>2313</v>
      </c>
      <c r="I1611" s="29" t="s">
        <v>2336</v>
      </c>
      <c r="J1611" s="29" t="s">
        <v>2433</v>
      </c>
      <c r="K1611" s="27"/>
      <c r="L1611" s="27"/>
      <c r="M1611" s="27"/>
    </row>
    <row r="1612" spans="1:13">
      <c r="A1612" s="29">
        <v>21939</v>
      </c>
      <c r="B1612" s="29" t="s">
        <v>1081</v>
      </c>
      <c r="C1612" s="29" t="s">
        <v>13</v>
      </c>
      <c r="D1612" s="29">
        <v>62.11</v>
      </c>
      <c r="E1612" s="29" t="s">
        <v>2300</v>
      </c>
      <c r="F1612" s="29" t="s">
        <v>10</v>
      </c>
      <c r="G1612" s="29" t="s">
        <v>2312</v>
      </c>
      <c r="H1612" s="29" t="s">
        <v>2313</v>
      </c>
      <c r="I1612" s="29" t="s">
        <v>2343</v>
      </c>
      <c r="J1612" s="29" t="s">
        <v>2435</v>
      </c>
      <c r="K1612" s="27"/>
      <c r="L1612" s="27"/>
      <c r="M1612" s="27"/>
    </row>
    <row r="1613" spans="1:13">
      <c r="A1613" s="29">
        <v>31952</v>
      </c>
      <c r="B1613" s="29" t="s">
        <v>534</v>
      </c>
      <c r="C1613" s="29" t="s">
        <v>13</v>
      </c>
      <c r="D1613" s="29">
        <v>58.01</v>
      </c>
      <c r="E1613" s="29" t="s">
        <v>2300</v>
      </c>
      <c r="F1613" s="29" t="s">
        <v>10</v>
      </c>
      <c r="G1613" s="29" t="s">
        <v>2312</v>
      </c>
      <c r="H1613" s="29" t="s">
        <v>2313</v>
      </c>
      <c r="I1613" s="29" t="s">
        <v>2318</v>
      </c>
      <c r="J1613" s="29" t="s">
        <v>2428</v>
      </c>
      <c r="K1613" s="27"/>
      <c r="L1613" s="27"/>
      <c r="M1613" s="27"/>
    </row>
    <row r="1614" spans="1:13">
      <c r="A1614" s="29">
        <v>31972</v>
      </c>
      <c r="B1614" s="29" t="s">
        <v>540</v>
      </c>
      <c r="C1614" s="29" t="s">
        <v>13</v>
      </c>
      <c r="D1614" s="29">
        <v>36</v>
      </c>
      <c r="E1614" s="29" t="s">
        <v>2300</v>
      </c>
      <c r="F1614" s="29" t="s">
        <v>10</v>
      </c>
      <c r="G1614" s="29" t="s">
        <v>2312</v>
      </c>
      <c r="H1614" s="29" t="s">
        <v>2313</v>
      </c>
      <c r="I1614" s="29" t="s">
        <v>2343</v>
      </c>
      <c r="J1614" s="29" t="s">
        <v>2435</v>
      </c>
      <c r="K1614" s="27"/>
      <c r="L1614" s="27"/>
      <c r="M1614" s="27"/>
    </row>
    <row r="1615" spans="1:13">
      <c r="A1615" s="29">
        <v>19220</v>
      </c>
      <c r="B1615" s="29" t="s">
        <v>2240</v>
      </c>
      <c r="C1615" s="29" t="s">
        <v>15</v>
      </c>
      <c r="D1615" s="29">
        <v>70.09</v>
      </c>
      <c r="E1615" s="29" t="s">
        <v>2300</v>
      </c>
      <c r="F1615" s="29" t="s">
        <v>10</v>
      </c>
      <c r="G1615" s="29" t="s">
        <v>2312</v>
      </c>
      <c r="H1615" s="29" t="s">
        <v>2313</v>
      </c>
      <c r="I1615" s="29" t="s">
        <v>2320</v>
      </c>
      <c r="J1615" s="29" t="s">
        <v>2432</v>
      </c>
      <c r="K1615" s="27"/>
      <c r="L1615" s="27"/>
      <c r="M1615" s="27"/>
    </row>
    <row r="1616" spans="1:13">
      <c r="A1616" s="29">
        <v>26256</v>
      </c>
      <c r="B1616" s="29" t="s">
        <v>910</v>
      </c>
      <c r="C1616" s="29" t="s">
        <v>13</v>
      </c>
      <c r="D1616" s="29">
        <v>52.09</v>
      </c>
      <c r="E1616" s="29" t="s">
        <v>2300</v>
      </c>
      <c r="F1616" s="29" t="s">
        <v>10</v>
      </c>
      <c r="G1616" s="29" t="s">
        <v>2312</v>
      </c>
      <c r="H1616" s="29" t="s">
        <v>2313</v>
      </c>
      <c r="I1616" s="29" t="s">
        <v>2318</v>
      </c>
      <c r="J1616" s="29" t="s">
        <v>2428</v>
      </c>
      <c r="K1616" s="27"/>
      <c r="L1616" s="27"/>
      <c r="M1616" s="27"/>
    </row>
    <row r="1617" spans="1:13">
      <c r="A1617" s="29">
        <v>21591</v>
      </c>
      <c r="B1617" s="29" t="s">
        <v>2047</v>
      </c>
      <c r="C1617" s="29" t="s">
        <v>15</v>
      </c>
      <c r="D1617" s="29">
        <v>59.09</v>
      </c>
      <c r="E1617" s="29" t="s">
        <v>2300</v>
      </c>
      <c r="F1617" s="29" t="s">
        <v>10</v>
      </c>
      <c r="G1617" s="29" t="s">
        <v>2312</v>
      </c>
      <c r="H1617" s="29" t="s">
        <v>2313</v>
      </c>
      <c r="I1617" s="29" t="s">
        <v>2320</v>
      </c>
      <c r="J1617" s="29" t="s">
        <v>2432</v>
      </c>
      <c r="K1617" s="27"/>
      <c r="L1617" s="27"/>
      <c r="M1617" s="27"/>
    </row>
    <row r="1618" spans="1:13">
      <c r="A1618" s="29">
        <v>31505</v>
      </c>
      <c r="B1618" s="29" t="s">
        <v>561</v>
      </c>
      <c r="C1618" s="29" t="s">
        <v>13</v>
      </c>
      <c r="D1618" s="29">
        <v>39.06</v>
      </c>
      <c r="E1618" s="29" t="s">
        <v>2300</v>
      </c>
      <c r="F1618" s="29" t="s">
        <v>10</v>
      </c>
      <c r="G1618" s="29" t="s">
        <v>2312</v>
      </c>
      <c r="H1618" s="29" t="s">
        <v>2313</v>
      </c>
      <c r="I1618" s="29" t="s">
        <v>2314</v>
      </c>
      <c r="J1618" s="29" t="s">
        <v>2427</v>
      </c>
      <c r="K1618" s="27"/>
      <c r="L1618" s="27"/>
      <c r="M1618" s="27"/>
    </row>
    <row r="1619" spans="1:13">
      <c r="A1619" s="29">
        <v>30545</v>
      </c>
      <c r="B1619" s="29" t="s">
        <v>637</v>
      </c>
      <c r="C1619" s="29" t="s">
        <v>13</v>
      </c>
      <c r="D1619" s="29">
        <v>35.06</v>
      </c>
      <c r="E1619" s="29" t="s">
        <v>2300</v>
      </c>
      <c r="F1619" s="29" t="s">
        <v>10</v>
      </c>
      <c r="G1619" s="29" t="s">
        <v>2312</v>
      </c>
      <c r="H1619" s="29" t="s">
        <v>2313</v>
      </c>
      <c r="I1619" s="29" t="s">
        <v>2318</v>
      </c>
      <c r="J1619" s="29" t="s">
        <v>2428</v>
      </c>
      <c r="K1619" s="27"/>
      <c r="L1619" s="27"/>
      <c r="M1619" s="27"/>
    </row>
    <row r="1620" spans="1:13">
      <c r="A1620" s="29">
        <v>27758</v>
      </c>
      <c r="B1620" s="29" t="s">
        <v>1540</v>
      </c>
      <c r="C1620" s="29" t="s">
        <v>15</v>
      </c>
      <c r="D1620" s="29">
        <v>46.11</v>
      </c>
      <c r="E1620" s="29" t="s">
        <v>2300</v>
      </c>
      <c r="F1620" s="29" t="s">
        <v>10</v>
      </c>
      <c r="G1620" s="29" t="s">
        <v>2312</v>
      </c>
      <c r="H1620" s="29" t="s">
        <v>2313</v>
      </c>
      <c r="I1620" s="29" t="s">
        <v>2350</v>
      </c>
      <c r="J1620" s="29" t="s">
        <v>2441</v>
      </c>
      <c r="K1620" s="27"/>
      <c r="L1620" s="27"/>
      <c r="M1620" s="27"/>
    </row>
    <row r="1621" spans="1:13">
      <c r="A1621" s="29">
        <v>24644</v>
      </c>
      <c r="B1621" s="29" t="s">
        <v>1742</v>
      </c>
      <c r="C1621" s="29" t="s">
        <v>15</v>
      </c>
      <c r="D1621" s="29">
        <v>51</v>
      </c>
      <c r="E1621" s="29" t="s">
        <v>2300</v>
      </c>
      <c r="F1621" s="29" t="s">
        <v>10</v>
      </c>
      <c r="G1621" s="29" t="s">
        <v>2312</v>
      </c>
      <c r="H1621" s="29" t="s">
        <v>2313</v>
      </c>
      <c r="I1621" s="29" t="s">
        <v>2339</v>
      </c>
      <c r="J1621" s="29" t="s">
        <v>2429</v>
      </c>
      <c r="K1621" s="27"/>
      <c r="L1621" s="27"/>
      <c r="M1621" s="27"/>
    </row>
    <row r="1622" spans="1:13">
      <c r="A1622" s="29">
        <v>27365</v>
      </c>
      <c r="B1622" s="29" t="s">
        <v>1647</v>
      </c>
      <c r="C1622" s="29" t="s">
        <v>15</v>
      </c>
      <c r="D1622" s="29">
        <v>53.03</v>
      </c>
      <c r="E1622" s="29" t="s">
        <v>2300</v>
      </c>
      <c r="F1622" s="29" t="s">
        <v>10</v>
      </c>
      <c r="G1622" s="29" t="s">
        <v>2312</v>
      </c>
      <c r="H1622" s="29" t="s">
        <v>2313</v>
      </c>
      <c r="I1622" s="29" t="s">
        <v>2318</v>
      </c>
      <c r="J1622" s="29" t="s">
        <v>2428</v>
      </c>
      <c r="K1622" s="27"/>
      <c r="L1622" s="27"/>
      <c r="M1622" s="27"/>
    </row>
    <row r="1623" spans="1:13">
      <c r="A1623" s="29">
        <v>28110</v>
      </c>
      <c r="B1623" s="29" t="s">
        <v>809</v>
      </c>
      <c r="C1623" s="29" t="s">
        <v>13</v>
      </c>
      <c r="D1623" s="29">
        <v>54.03</v>
      </c>
      <c r="E1623" s="29" t="s">
        <v>2300</v>
      </c>
      <c r="F1623" s="29" t="s">
        <v>10</v>
      </c>
      <c r="G1623" s="29" t="s">
        <v>2312</v>
      </c>
      <c r="H1623" s="29" t="s">
        <v>2313</v>
      </c>
      <c r="I1623" s="29" t="s">
        <v>2343</v>
      </c>
      <c r="J1623" s="29" t="s">
        <v>2435</v>
      </c>
      <c r="K1623" s="27"/>
      <c r="L1623" s="27"/>
      <c r="M1623" s="27"/>
    </row>
    <row r="1624" spans="1:13">
      <c r="A1624" s="29">
        <v>30475</v>
      </c>
      <c r="B1624" s="29" t="s">
        <v>653</v>
      </c>
      <c r="C1624" s="29" t="s">
        <v>13</v>
      </c>
      <c r="D1624" s="29">
        <v>37.01</v>
      </c>
      <c r="E1624" s="29" t="s">
        <v>2300</v>
      </c>
      <c r="F1624" s="29" t="s">
        <v>10</v>
      </c>
      <c r="G1624" s="29" t="s">
        <v>2312</v>
      </c>
      <c r="H1624" s="29" t="s">
        <v>2313</v>
      </c>
      <c r="I1624" s="29" t="s">
        <v>2352</v>
      </c>
      <c r="J1624" s="29" t="s">
        <v>2440</v>
      </c>
      <c r="K1624" s="27"/>
      <c r="L1624" s="27"/>
      <c r="M1624" s="27"/>
    </row>
    <row r="1625" spans="1:13">
      <c r="A1625" s="29">
        <v>28546</v>
      </c>
      <c r="B1625" s="29" t="s">
        <v>807</v>
      </c>
      <c r="C1625" s="29" t="s">
        <v>13</v>
      </c>
      <c r="D1625" s="29">
        <v>42.11</v>
      </c>
      <c r="E1625" s="29" t="s">
        <v>2300</v>
      </c>
      <c r="F1625" s="29" t="s">
        <v>10</v>
      </c>
      <c r="G1625" s="29" t="s">
        <v>2312</v>
      </c>
      <c r="H1625" s="29" t="s">
        <v>2313</v>
      </c>
      <c r="I1625" s="29" t="s">
        <v>2336</v>
      </c>
      <c r="J1625" s="29" t="s">
        <v>2433</v>
      </c>
      <c r="K1625" s="27"/>
      <c r="L1625" s="27"/>
      <c r="M1625" s="27"/>
    </row>
    <row r="1626" spans="1:13">
      <c r="A1626" s="29">
        <v>19341</v>
      </c>
      <c r="B1626" s="29" t="s">
        <v>2107</v>
      </c>
      <c r="C1626" s="29" t="s">
        <v>15</v>
      </c>
      <c r="D1626" s="29">
        <v>60.05</v>
      </c>
      <c r="E1626" s="29" t="s">
        <v>2300</v>
      </c>
      <c r="F1626" s="29" t="s">
        <v>10</v>
      </c>
      <c r="G1626" s="29" t="s">
        <v>2312</v>
      </c>
      <c r="H1626" s="29" t="s">
        <v>2313</v>
      </c>
      <c r="I1626" s="29" t="s">
        <v>2320</v>
      </c>
      <c r="J1626" s="29" t="s">
        <v>2432</v>
      </c>
      <c r="K1626" s="27"/>
      <c r="L1626" s="27"/>
      <c r="M1626" s="27"/>
    </row>
    <row r="1627" spans="1:13">
      <c r="A1627" s="29">
        <v>25264</v>
      </c>
      <c r="B1627" s="29" t="s">
        <v>847</v>
      </c>
      <c r="C1627" s="29" t="s">
        <v>13</v>
      </c>
      <c r="D1627" s="29">
        <v>58.06</v>
      </c>
      <c r="E1627" s="29" t="s">
        <v>2300</v>
      </c>
      <c r="F1627" s="29" t="s">
        <v>10</v>
      </c>
      <c r="G1627" s="29" t="s">
        <v>2312</v>
      </c>
      <c r="H1627" s="29" t="s">
        <v>2313</v>
      </c>
      <c r="I1627" s="29" t="s">
        <v>2339</v>
      </c>
      <c r="J1627" s="29" t="s">
        <v>2429</v>
      </c>
      <c r="K1627" s="27"/>
      <c r="L1627" s="27"/>
      <c r="M1627" s="27"/>
    </row>
    <row r="1628" spans="1:13">
      <c r="A1628" s="29">
        <v>25952</v>
      </c>
      <c r="B1628" s="29" t="s">
        <v>789</v>
      </c>
      <c r="C1628" s="29" t="s">
        <v>13</v>
      </c>
      <c r="D1628" s="29">
        <v>56.08</v>
      </c>
      <c r="E1628" s="29" t="s">
        <v>2300</v>
      </c>
      <c r="F1628" s="29" t="s">
        <v>10</v>
      </c>
      <c r="G1628" s="29" t="s">
        <v>2312</v>
      </c>
      <c r="H1628" s="29" t="s">
        <v>2313</v>
      </c>
      <c r="I1628" s="29" t="s">
        <v>2340</v>
      </c>
      <c r="J1628" s="29" t="s">
        <v>2426</v>
      </c>
      <c r="K1628" s="27"/>
      <c r="L1628" s="27"/>
      <c r="M1628" s="27"/>
    </row>
    <row r="1629" spans="1:13">
      <c r="A1629" s="29">
        <v>23134</v>
      </c>
      <c r="B1629" s="29" t="s">
        <v>954</v>
      </c>
      <c r="C1629" s="29" t="s">
        <v>13</v>
      </c>
      <c r="D1629" s="29">
        <v>53.1</v>
      </c>
      <c r="E1629" s="29" t="s">
        <v>2300</v>
      </c>
      <c r="F1629" s="29" t="s">
        <v>10</v>
      </c>
      <c r="G1629" s="29" t="s">
        <v>2312</v>
      </c>
      <c r="H1629" s="29" t="s">
        <v>2313</v>
      </c>
      <c r="I1629" s="29" t="s">
        <v>2325</v>
      </c>
      <c r="J1629" s="29" t="s">
        <v>2434</v>
      </c>
      <c r="K1629" s="27"/>
      <c r="L1629" s="27"/>
      <c r="M1629" s="27"/>
    </row>
    <row r="1630" spans="1:13">
      <c r="A1630" s="29">
        <v>28896</v>
      </c>
      <c r="B1630" s="29" t="s">
        <v>1556</v>
      </c>
      <c r="C1630" s="29" t="s">
        <v>15</v>
      </c>
      <c r="D1630" s="29">
        <v>48.01</v>
      </c>
      <c r="E1630" s="29" t="s">
        <v>2300</v>
      </c>
      <c r="F1630" s="29" t="s">
        <v>10</v>
      </c>
      <c r="G1630" s="29" t="s">
        <v>2312</v>
      </c>
      <c r="H1630" s="29" t="s">
        <v>2313</v>
      </c>
      <c r="I1630" s="29" t="s">
        <v>2340</v>
      </c>
      <c r="J1630" s="29" t="s">
        <v>2426</v>
      </c>
      <c r="K1630" s="27"/>
      <c r="L1630" s="27"/>
      <c r="M1630" s="27"/>
    </row>
    <row r="1631" spans="1:13">
      <c r="A1631" s="29">
        <v>81934</v>
      </c>
      <c r="B1631" s="29" t="s">
        <v>2054</v>
      </c>
      <c r="C1631" s="29" t="s">
        <v>15</v>
      </c>
      <c r="D1631" s="29">
        <v>55.11</v>
      </c>
      <c r="E1631" s="29" t="s">
        <v>2300</v>
      </c>
      <c r="F1631" s="29" t="s">
        <v>10</v>
      </c>
      <c r="G1631" s="29" t="s">
        <v>2312</v>
      </c>
      <c r="H1631" s="29" t="s">
        <v>2313</v>
      </c>
      <c r="I1631" s="29" t="s">
        <v>2343</v>
      </c>
      <c r="J1631" s="29" t="s">
        <v>2435</v>
      </c>
      <c r="K1631" s="27"/>
      <c r="L1631" s="27"/>
      <c r="M1631" s="27"/>
    </row>
    <row r="1632" spans="1:13">
      <c r="A1632" s="29">
        <v>23659</v>
      </c>
      <c r="B1632" s="29" t="s">
        <v>1654</v>
      </c>
      <c r="C1632" s="29" t="s">
        <v>15</v>
      </c>
      <c r="D1632" s="29">
        <v>50.09</v>
      </c>
      <c r="E1632" s="29" t="s">
        <v>2300</v>
      </c>
      <c r="F1632" s="29" t="s">
        <v>10</v>
      </c>
      <c r="G1632" s="29" t="s">
        <v>2312</v>
      </c>
      <c r="H1632" s="29" t="s">
        <v>2313</v>
      </c>
      <c r="I1632" s="29" t="s">
        <v>2340</v>
      </c>
      <c r="J1632" s="29" t="s">
        <v>2426</v>
      </c>
      <c r="K1632" s="27"/>
      <c r="L1632" s="27"/>
      <c r="M1632" s="27"/>
    </row>
    <row r="1633" spans="1:13">
      <c r="A1633" s="29">
        <v>25888</v>
      </c>
      <c r="B1633" s="29" t="s">
        <v>1580</v>
      </c>
      <c r="C1633" s="29" t="s">
        <v>15</v>
      </c>
      <c r="D1633" s="29">
        <v>64.09</v>
      </c>
      <c r="E1633" s="29" t="s">
        <v>2300</v>
      </c>
      <c r="F1633" s="29" t="s">
        <v>10</v>
      </c>
      <c r="G1633" s="29" t="s">
        <v>2312</v>
      </c>
      <c r="H1633" s="29" t="s">
        <v>2313</v>
      </c>
      <c r="I1633" s="29" t="s">
        <v>2343</v>
      </c>
      <c r="J1633" s="29" t="s">
        <v>2435</v>
      </c>
      <c r="K1633" s="27"/>
      <c r="L1633" s="27"/>
      <c r="M1633" s="27"/>
    </row>
    <row r="1634" spans="1:13">
      <c r="A1634" s="29">
        <v>22009</v>
      </c>
      <c r="B1634" s="29" t="s">
        <v>1983</v>
      </c>
      <c r="C1634" s="29" t="s">
        <v>15</v>
      </c>
      <c r="D1634" s="29">
        <v>60.1</v>
      </c>
      <c r="E1634" s="29" t="s">
        <v>2300</v>
      </c>
      <c r="F1634" s="29" t="s">
        <v>10</v>
      </c>
      <c r="G1634" s="29" t="s">
        <v>2312</v>
      </c>
      <c r="H1634" s="29" t="s">
        <v>2313</v>
      </c>
      <c r="I1634" s="29" t="s">
        <v>2343</v>
      </c>
      <c r="J1634" s="29" t="s">
        <v>2435</v>
      </c>
      <c r="K1634" s="27"/>
      <c r="L1634" s="27"/>
      <c r="M1634" s="27"/>
    </row>
    <row r="1635" spans="1:13">
      <c r="A1635" s="29">
        <v>19423</v>
      </c>
      <c r="B1635" s="29" t="s">
        <v>2186</v>
      </c>
      <c r="C1635" s="29" t="s">
        <v>15</v>
      </c>
      <c r="D1635" s="29">
        <v>61.09</v>
      </c>
      <c r="E1635" s="29" t="s">
        <v>2300</v>
      </c>
      <c r="F1635" s="29" t="s">
        <v>10</v>
      </c>
      <c r="G1635" s="29" t="s">
        <v>2312</v>
      </c>
      <c r="H1635" s="29" t="s">
        <v>2313</v>
      </c>
      <c r="I1635" s="29" t="s">
        <v>2336</v>
      </c>
      <c r="J1635" s="29" t="s">
        <v>2433</v>
      </c>
      <c r="K1635" s="27"/>
      <c r="L1635" s="27"/>
      <c r="M1635" s="27"/>
    </row>
    <row r="1636" spans="1:13">
      <c r="A1636" s="29">
        <v>32419</v>
      </c>
      <c r="B1636" s="29" t="s">
        <v>487</v>
      </c>
      <c r="C1636" s="29" t="s">
        <v>13</v>
      </c>
      <c r="D1636" s="29">
        <v>56.01</v>
      </c>
      <c r="E1636" s="29" t="s">
        <v>2300</v>
      </c>
      <c r="F1636" s="29" t="s">
        <v>10</v>
      </c>
      <c r="G1636" s="29" t="s">
        <v>2338</v>
      </c>
      <c r="H1636" s="29" t="s">
        <v>2313</v>
      </c>
      <c r="I1636" s="29" t="s">
        <v>2346</v>
      </c>
      <c r="J1636" s="29" t="s">
        <v>2446</v>
      </c>
      <c r="K1636" s="27"/>
      <c r="L1636" s="27"/>
      <c r="M1636" s="27"/>
    </row>
    <row r="1637" spans="1:13">
      <c r="A1637" s="29">
        <v>19491</v>
      </c>
      <c r="B1637" s="29" t="s">
        <v>2085</v>
      </c>
      <c r="C1637" s="29" t="s">
        <v>15</v>
      </c>
      <c r="D1637" s="29">
        <v>68</v>
      </c>
      <c r="E1637" s="29" t="s">
        <v>2300</v>
      </c>
      <c r="F1637" s="29" t="s">
        <v>10</v>
      </c>
      <c r="G1637" s="29" t="s">
        <v>2312</v>
      </c>
      <c r="H1637" s="29" t="s">
        <v>2313</v>
      </c>
      <c r="I1637" s="29" t="s">
        <v>2325</v>
      </c>
      <c r="J1637" s="29" t="s">
        <v>2434</v>
      </c>
      <c r="K1637" s="27"/>
      <c r="L1637" s="27"/>
      <c r="M1637" s="27"/>
    </row>
    <row r="1638" spans="1:13">
      <c r="A1638" s="29">
        <v>32545</v>
      </c>
      <c r="B1638" s="29" t="s">
        <v>483</v>
      </c>
      <c r="C1638" s="29" t="s">
        <v>13</v>
      </c>
      <c r="D1638" s="29">
        <v>34.11</v>
      </c>
      <c r="E1638" s="29" t="s">
        <v>2300</v>
      </c>
      <c r="F1638" s="29" t="s">
        <v>10</v>
      </c>
      <c r="G1638" s="29" t="s">
        <v>2327</v>
      </c>
      <c r="H1638" s="29" t="s">
        <v>2328</v>
      </c>
      <c r="I1638" s="29" t="s">
        <v>2314</v>
      </c>
      <c r="J1638" s="29" t="s">
        <v>2427</v>
      </c>
      <c r="K1638" s="27"/>
      <c r="L1638" s="27"/>
      <c r="M1638" s="27"/>
    </row>
    <row r="1639" spans="1:13">
      <c r="A1639" s="29">
        <v>28393</v>
      </c>
      <c r="B1639" s="29" t="s">
        <v>692</v>
      </c>
      <c r="C1639" s="29" t="s">
        <v>13</v>
      </c>
      <c r="D1639" s="29">
        <v>41.08</v>
      </c>
      <c r="E1639" s="29" t="s">
        <v>2300</v>
      </c>
      <c r="F1639" s="29" t="s">
        <v>10</v>
      </c>
      <c r="G1639" s="29" t="s">
        <v>2312</v>
      </c>
      <c r="H1639" s="29" t="s">
        <v>2313</v>
      </c>
      <c r="I1639" s="29" t="s">
        <v>2336</v>
      </c>
      <c r="J1639" s="29" t="s">
        <v>2433</v>
      </c>
      <c r="K1639" s="27"/>
      <c r="L1639" s="27"/>
      <c r="M1639" s="27"/>
    </row>
    <row r="1640" spans="1:13">
      <c r="A1640" s="29">
        <v>19490</v>
      </c>
      <c r="B1640" s="29" t="s">
        <v>2221</v>
      </c>
      <c r="C1640" s="29" t="s">
        <v>15</v>
      </c>
      <c r="D1640" s="29">
        <v>63.03</v>
      </c>
      <c r="E1640" s="29" t="s">
        <v>2300</v>
      </c>
      <c r="F1640" s="29" t="s">
        <v>10</v>
      </c>
      <c r="G1640" s="29" t="s">
        <v>2312</v>
      </c>
      <c r="H1640" s="29" t="s">
        <v>2313</v>
      </c>
      <c r="I1640" s="29" t="s">
        <v>2320</v>
      </c>
      <c r="J1640" s="29" t="s">
        <v>2432</v>
      </c>
      <c r="K1640" s="27"/>
      <c r="L1640" s="27"/>
      <c r="M1640" s="27"/>
    </row>
    <row r="1641" spans="1:13">
      <c r="A1641" s="29">
        <v>32185</v>
      </c>
      <c r="B1641" s="29" t="s">
        <v>495</v>
      </c>
      <c r="C1641" s="29" t="s">
        <v>13</v>
      </c>
      <c r="D1641" s="29">
        <v>37.08</v>
      </c>
      <c r="E1641" s="29" t="s">
        <v>2300</v>
      </c>
      <c r="F1641" s="29" t="s">
        <v>10</v>
      </c>
      <c r="G1641" s="29" t="s">
        <v>2312</v>
      </c>
      <c r="H1641" s="29" t="s">
        <v>2313</v>
      </c>
      <c r="I1641" s="29" t="s">
        <v>2314</v>
      </c>
      <c r="J1641" s="29" t="s">
        <v>2427</v>
      </c>
      <c r="K1641" s="27"/>
      <c r="L1641" s="27"/>
      <c r="M1641" s="27"/>
    </row>
    <row r="1642" spans="1:13">
      <c r="A1642" s="29">
        <v>19540</v>
      </c>
      <c r="B1642" s="29" t="s">
        <v>2285</v>
      </c>
      <c r="C1642" s="29" t="s">
        <v>15</v>
      </c>
      <c r="D1642" s="29">
        <v>70.069999999999993</v>
      </c>
      <c r="E1642" s="29" t="s">
        <v>2300</v>
      </c>
      <c r="F1642" s="29" t="s">
        <v>10</v>
      </c>
      <c r="G1642" s="29" t="s">
        <v>2312</v>
      </c>
      <c r="H1642" s="29" t="s">
        <v>2313</v>
      </c>
      <c r="I1642" s="29" t="s">
        <v>2325</v>
      </c>
      <c r="J1642" s="29" t="s">
        <v>2434</v>
      </c>
      <c r="K1642" s="27"/>
      <c r="L1642" s="27"/>
      <c r="M1642" s="27"/>
    </row>
    <row r="1643" spans="1:13">
      <c r="A1643" s="29">
        <v>22919</v>
      </c>
      <c r="B1643" s="29" t="s">
        <v>1818</v>
      </c>
      <c r="C1643" s="29" t="s">
        <v>15</v>
      </c>
      <c r="D1643" s="29">
        <v>58.1</v>
      </c>
      <c r="E1643" s="29" t="s">
        <v>2300</v>
      </c>
      <c r="F1643" s="29" t="s">
        <v>10</v>
      </c>
      <c r="G1643" s="29" t="s">
        <v>2312</v>
      </c>
      <c r="H1643" s="29" t="s">
        <v>2313</v>
      </c>
      <c r="I1643" s="29" t="s">
        <v>2329</v>
      </c>
      <c r="J1643" s="29" t="s">
        <v>2431</v>
      </c>
      <c r="K1643" s="27"/>
      <c r="L1643" s="27"/>
      <c r="M1643" s="27"/>
    </row>
    <row r="1644" spans="1:13">
      <c r="A1644" s="29">
        <v>22730</v>
      </c>
      <c r="B1644" s="29" t="s">
        <v>1048</v>
      </c>
      <c r="C1644" s="29" t="s">
        <v>13</v>
      </c>
      <c r="D1644" s="29">
        <v>56.09</v>
      </c>
      <c r="E1644" s="29" t="s">
        <v>2300</v>
      </c>
      <c r="F1644" s="29" t="s">
        <v>10</v>
      </c>
      <c r="G1644" s="29" t="s">
        <v>2312</v>
      </c>
      <c r="H1644" s="29" t="s">
        <v>2313</v>
      </c>
      <c r="I1644" s="29" t="s">
        <v>2320</v>
      </c>
      <c r="J1644" s="29" t="s">
        <v>2432</v>
      </c>
      <c r="K1644" s="27"/>
      <c r="L1644" s="27"/>
      <c r="M1644" s="27"/>
    </row>
    <row r="1645" spans="1:13">
      <c r="A1645" s="29">
        <v>28921</v>
      </c>
      <c r="B1645" s="29" t="s">
        <v>728</v>
      </c>
      <c r="C1645" s="29" t="s">
        <v>13</v>
      </c>
      <c r="D1645" s="29">
        <v>41.08</v>
      </c>
      <c r="E1645" s="29" t="s">
        <v>2300</v>
      </c>
      <c r="F1645" s="29" t="s">
        <v>10</v>
      </c>
      <c r="G1645" s="29" t="s">
        <v>2312</v>
      </c>
      <c r="H1645" s="29" t="s">
        <v>2313</v>
      </c>
      <c r="I1645" s="29" t="s">
        <v>2352</v>
      </c>
      <c r="J1645" s="29" t="s">
        <v>2440</v>
      </c>
      <c r="K1645" s="27"/>
      <c r="L1645" s="27"/>
      <c r="M1645" s="27"/>
    </row>
    <row r="1646" spans="1:13">
      <c r="A1646" s="29">
        <v>27284</v>
      </c>
      <c r="B1646" s="29" t="s">
        <v>1519</v>
      </c>
      <c r="C1646" s="29" t="s">
        <v>15</v>
      </c>
      <c r="D1646" s="29">
        <v>67.05</v>
      </c>
      <c r="E1646" s="29" t="s">
        <v>2300</v>
      </c>
      <c r="F1646" s="29" t="s">
        <v>10</v>
      </c>
      <c r="G1646" s="29" t="s">
        <v>2312</v>
      </c>
      <c r="H1646" s="29" t="s">
        <v>2313</v>
      </c>
      <c r="I1646" s="29" t="s">
        <v>2351</v>
      </c>
      <c r="J1646" s="29" t="s">
        <v>2442</v>
      </c>
      <c r="K1646" s="27"/>
      <c r="L1646" s="27"/>
      <c r="M1646" s="27"/>
    </row>
    <row r="1647" spans="1:13">
      <c r="A1647" s="29">
        <v>19595</v>
      </c>
      <c r="B1647" s="29" t="s">
        <v>2187</v>
      </c>
      <c r="C1647" s="29" t="s">
        <v>15</v>
      </c>
      <c r="D1647" s="29">
        <v>67.010000000000005</v>
      </c>
      <c r="E1647" s="29" t="s">
        <v>2300</v>
      </c>
      <c r="F1647" s="29" t="s">
        <v>10</v>
      </c>
      <c r="G1647" s="29" t="s">
        <v>2312</v>
      </c>
      <c r="H1647" s="29" t="s">
        <v>2313</v>
      </c>
      <c r="I1647" s="29" t="s">
        <v>2320</v>
      </c>
      <c r="J1647" s="29" t="s">
        <v>2432</v>
      </c>
      <c r="K1647" s="27"/>
      <c r="L1647" s="27"/>
      <c r="M1647" s="27"/>
    </row>
    <row r="1648" spans="1:13">
      <c r="A1648" s="29">
        <v>32078</v>
      </c>
      <c r="B1648" s="29" t="s">
        <v>515</v>
      </c>
      <c r="C1648" s="29" t="s">
        <v>13</v>
      </c>
      <c r="D1648" s="29">
        <v>42.11</v>
      </c>
      <c r="E1648" s="29" t="s">
        <v>2300</v>
      </c>
      <c r="F1648" s="29" t="s">
        <v>10</v>
      </c>
      <c r="G1648" s="29" t="s">
        <v>2312</v>
      </c>
      <c r="H1648" s="29" t="s">
        <v>2313</v>
      </c>
      <c r="I1648" s="29" t="s">
        <v>2339</v>
      </c>
      <c r="J1648" s="29" t="s">
        <v>2429</v>
      </c>
      <c r="K1648" s="27"/>
      <c r="L1648" s="27"/>
      <c r="M1648" s="27"/>
    </row>
    <row r="1649" spans="1:13">
      <c r="A1649" s="29">
        <v>28650</v>
      </c>
      <c r="B1649" s="29" t="s">
        <v>1420</v>
      </c>
      <c r="C1649" s="29" t="s">
        <v>15</v>
      </c>
      <c r="D1649" s="29">
        <v>46</v>
      </c>
      <c r="E1649" s="29" t="s">
        <v>2300</v>
      </c>
      <c r="F1649" s="29" t="s">
        <v>10</v>
      </c>
      <c r="G1649" s="29" t="s">
        <v>2312</v>
      </c>
      <c r="H1649" s="29" t="s">
        <v>2313</v>
      </c>
      <c r="I1649" s="29" t="s">
        <v>2339</v>
      </c>
      <c r="J1649" s="29" t="s">
        <v>2429</v>
      </c>
      <c r="K1649" s="27"/>
      <c r="L1649" s="27"/>
      <c r="M1649" s="27"/>
    </row>
    <row r="1650" spans="1:13">
      <c r="A1650" s="29">
        <v>32091</v>
      </c>
      <c r="B1650" s="29" t="s">
        <v>1255</v>
      </c>
      <c r="C1650" s="29" t="s">
        <v>15</v>
      </c>
      <c r="D1650" s="29">
        <v>36.1</v>
      </c>
      <c r="E1650" s="29" t="s">
        <v>2300</v>
      </c>
      <c r="F1650" s="29" t="s">
        <v>10</v>
      </c>
      <c r="G1650" s="29" t="s">
        <v>2312</v>
      </c>
      <c r="H1650" s="29" t="s">
        <v>2313</v>
      </c>
      <c r="I1650" s="29" t="s">
        <v>2336</v>
      </c>
      <c r="J1650" s="29" t="s">
        <v>2433</v>
      </c>
      <c r="K1650" s="27"/>
      <c r="L1650" s="27"/>
      <c r="M1650" s="27"/>
    </row>
    <row r="1651" spans="1:13">
      <c r="A1651" s="29">
        <v>26045</v>
      </c>
      <c r="B1651" s="29" t="s">
        <v>928</v>
      </c>
      <c r="C1651" s="29" t="s">
        <v>13</v>
      </c>
      <c r="D1651" s="29">
        <v>58.08</v>
      </c>
      <c r="E1651" s="29" t="s">
        <v>2300</v>
      </c>
      <c r="F1651" s="29" t="s">
        <v>10</v>
      </c>
      <c r="G1651" s="29" t="s">
        <v>2342</v>
      </c>
      <c r="H1651" s="29" t="s">
        <v>2313</v>
      </c>
      <c r="I1651" s="29" t="s">
        <v>2375</v>
      </c>
      <c r="J1651" s="29" t="s">
        <v>2433</v>
      </c>
      <c r="K1651" s="27"/>
      <c r="L1651" s="27"/>
      <c r="M1651" s="27"/>
    </row>
    <row r="1652" spans="1:13">
      <c r="A1652" s="29">
        <v>19630</v>
      </c>
      <c r="B1652" s="29" t="s">
        <v>1148</v>
      </c>
      <c r="C1652" s="29" t="s">
        <v>13</v>
      </c>
      <c r="D1652" s="29">
        <v>64.08</v>
      </c>
      <c r="E1652" s="29" t="s">
        <v>2300</v>
      </c>
      <c r="F1652" s="29" t="s">
        <v>10</v>
      </c>
      <c r="G1652" s="29" t="s">
        <v>2312</v>
      </c>
      <c r="H1652" s="29" t="s">
        <v>2313</v>
      </c>
      <c r="I1652" s="29" t="s">
        <v>2325</v>
      </c>
      <c r="J1652" s="29" t="s">
        <v>2434</v>
      </c>
      <c r="K1652" s="27"/>
      <c r="L1652" s="27"/>
      <c r="M1652" s="27"/>
    </row>
    <row r="1653" spans="1:13">
      <c r="A1653" s="29">
        <v>30235</v>
      </c>
      <c r="B1653" s="29" t="s">
        <v>671</v>
      </c>
      <c r="C1653" s="29" t="s">
        <v>13</v>
      </c>
      <c r="D1653" s="29">
        <v>43.02</v>
      </c>
      <c r="E1653" s="29" t="s">
        <v>2300</v>
      </c>
      <c r="F1653" s="29" t="s">
        <v>10</v>
      </c>
      <c r="G1653" s="29" t="s">
        <v>2327</v>
      </c>
      <c r="H1653" s="29" t="s">
        <v>2328</v>
      </c>
      <c r="I1653" s="29" t="s">
        <v>2364</v>
      </c>
      <c r="J1653" s="29" t="s">
        <v>2433</v>
      </c>
      <c r="K1653" s="27"/>
      <c r="L1653" s="27"/>
      <c r="M1653" s="27"/>
    </row>
    <row r="1654" spans="1:13">
      <c r="A1654" s="29">
        <v>26040</v>
      </c>
      <c r="B1654" s="29" t="s">
        <v>1746</v>
      </c>
      <c r="C1654" s="29" t="s">
        <v>15</v>
      </c>
      <c r="D1654" s="29">
        <v>67.010000000000005</v>
      </c>
      <c r="E1654" s="29" t="s">
        <v>2300</v>
      </c>
      <c r="F1654" s="29" t="s">
        <v>10</v>
      </c>
      <c r="G1654" s="29" t="s">
        <v>2342</v>
      </c>
      <c r="H1654" s="29" t="s">
        <v>2313</v>
      </c>
      <c r="I1654" s="29" t="s">
        <v>2343</v>
      </c>
      <c r="J1654" s="29" t="s">
        <v>2435</v>
      </c>
      <c r="K1654" s="27"/>
      <c r="L1654" s="27"/>
      <c r="M1654" s="27"/>
    </row>
    <row r="1655" spans="1:13">
      <c r="A1655" s="29">
        <v>26055</v>
      </c>
      <c r="B1655" s="29" t="s">
        <v>1722</v>
      </c>
      <c r="C1655" s="29" t="s">
        <v>15</v>
      </c>
      <c r="D1655" s="29">
        <v>55.08</v>
      </c>
      <c r="E1655" s="29" t="s">
        <v>2300</v>
      </c>
      <c r="F1655" s="29" t="s">
        <v>10</v>
      </c>
      <c r="G1655" s="29" t="s">
        <v>2312</v>
      </c>
      <c r="H1655" s="29" t="s">
        <v>2313</v>
      </c>
      <c r="I1655" s="29" t="s">
        <v>2314</v>
      </c>
      <c r="J1655" s="29" t="s">
        <v>2427</v>
      </c>
      <c r="K1655" s="27"/>
      <c r="L1655" s="27"/>
      <c r="M1655" s="27"/>
    </row>
    <row r="1656" spans="1:13">
      <c r="A1656" s="29">
        <v>19688</v>
      </c>
      <c r="B1656" s="29" t="s">
        <v>1133</v>
      </c>
      <c r="C1656" s="29" t="s">
        <v>13</v>
      </c>
      <c r="D1656" s="29">
        <v>61</v>
      </c>
      <c r="E1656" s="29" t="s">
        <v>2300</v>
      </c>
      <c r="F1656" s="29" t="s">
        <v>10</v>
      </c>
      <c r="G1656" s="29" t="s">
        <v>2312</v>
      </c>
      <c r="H1656" s="29" t="s">
        <v>2313</v>
      </c>
      <c r="I1656" s="29" t="s">
        <v>2352</v>
      </c>
      <c r="J1656" s="29" t="s">
        <v>2440</v>
      </c>
      <c r="K1656" s="27"/>
      <c r="L1656" s="27"/>
      <c r="M1656" s="27"/>
    </row>
    <row r="1657" spans="1:13">
      <c r="A1657" s="29">
        <v>19694</v>
      </c>
      <c r="B1657" s="29" t="s">
        <v>2086</v>
      </c>
      <c r="C1657" s="29" t="s">
        <v>15</v>
      </c>
      <c r="D1657" s="29">
        <v>64.06</v>
      </c>
      <c r="E1657" s="29" t="s">
        <v>2300</v>
      </c>
      <c r="F1657" s="29" t="s">
        <v>10</v>
      </c>
      <c r="G1657" s="29" t="s">
        <v>2312</v>
      </c>
      <c r="H1657" s="29" t="s">
        <v>2313</v>
      </c>
      <c r="I1657" s="29" t="s">
        <v>2314</v>
      </c>
      <c r="J1657" s="29" t="s">
        <v>2427</v>
      </c>
      <c r="K1657" s="27"/>
      <c r="L1657" s="27"/>
      <c r="M1657" s="27"/>
    </row>
    <row r="1658" spans="1:13">
      <c r="A1658" s="29">
        <v>30135</v>
      </c>
      <c r="B1658" s="29" t="s">
        <v>1432</v>
      </c>
      <c r="C1658" s="29" t="s">
        <v>15</v>
      </c>
      <c r="D1658" s="29">
        <v>64.11</v>
      </c>
      <c r="E1658" s="29" t="s">
        <v>2300</v>
      </c>
      <c r="F1658" s="29" t="s">
        <v>10</v>
      </c>
      <c r="G1658" s="29" t="s">
        <v>2312</v>
      </c>
      <c r="H1658" s="29" t="s">
        <v>2313</v>
      </c>
      <c r="I1658" s="29" t="s">
        <v>2314</v>
      </c>
      <c r="J1658" s="29" t="s">
        <v>2427</v>
      </c>
      <c r="K1658" s="27"/>
      <c r="L1658" s="27"/>
      <c r="M1658" s="27"/>
    </row>
    <row r="1659" spans="1:13">
      <c r="A1659" s="29">
        <v>31420</v>
      </c>
      <c r="B1659" s="29" t="s">
        <v>1309</v>
      </c>
      <c r="C1659" s="29" t="s">
        <v>15</v>
      </c>
      <c r="D1659" s="29">
        <v>50.08</v>
      </c>
      <c r="E1659" s="29" t="s">
        <v>2300</v>
      </c>
      <c r="F1659" s="29" t="s">
        <v>10</v>
      </c>
      <c r="G1659" s="29" t="s">
        <v>2327</v>
      </c>
      <c r="H1659" s="29" t="s">
        <v>2328</v>
      </c>
      <c r="I1659" s="29" t="s">
        <v>2348</v>
      </c>
      <c r="J1659" s="29" t="s">
        <v>2440</v>
      </c>
      <c r="K1659" s="27"/>
      <c r="L1659" s="27"/>
      <c r="M1659" s="27"/>
    </row>
    <row r="1660" spans="1:13">
      <c r="A1660" s="29">
        <v>24308</v>
      </c>
      <c r="B1660" s="29" t="s">
        <v>977</v>
      </c>
      <c r="C1660" s="29" t="s">
        <v>13</v>
      </c>
      <c r="D1660" s="29">
        <v>50.1</v>
      </c>
      <c r="E1660" s="29" t="s">
        <v>2300</v>
      </c>
      <c r="F1660" s="29" t="s">
        <v>10</v>
      </c>
      <c r="G1660" s="29" t="s">
        <v>2312</v>
      </c>
      <c r="H1660" s="29" t="s">
        <v>2313</v>
      </c>
      <c r="I1660" s="29" t="s">
        <v>2340</v>
      </c>
      <c r="J1660" s="29" t="s">
        <v>2426</v>
      </c>
      <c r="K1660" s="27"/>
      <c r="L1660" s="27"/>
      <c r="M1660" s="27"/>
    </row>
    <row r="1661" spans="1:13">
      <c r="A1661" s="29">
        <v>28210</v>
      </c>
      <c r="B1661" s="29" t="s">
        <v>1459</v>
      </c>
      <c r="C1661" s="29" t="s">
        <v>15</v>
      </c>
      <c r="D1661" s="29">
        <v>57</v>
      </c>
      <c r="E1661" s="29" t="s">
        <v>2300</v>
      </c>
      <c r="F1661" s="29" t="s">
        <v>10</v>
      </c>
      <c r="G1661" s="29" t="s">
        <v>2312</v>
      </c>
      <c r="H1661" s="29" t="s">
        <v>2313</v>
      </c>
      <c r="I1661" s="29" t="s">
        <v>2318</v>
      </c>
      <c r="J1661" s="29" t="s">
        <v>2428</v>
      </c>
      <c r="K1661" s="27"/>
      <c r="L1661" s="27"/>
      <c r="M1661" s="27"/>
    </row>
    <row r="1662" spans="1:13">
      <c r="A1662" s="29">
        <v>27770</v>
      </c>
      <c r="B1662" s="29" t="s">
        <v>1662</v>
      </c>
      <c r="C1662" s="29" t="s">
        <v>15</v>
      </c>
      <c r="D1662" s="29">
        <v>71.06</v>
      </c>
      <c r="E1662" s="29" t="s">
        <v>2300</v>
      </c>
      <c r="F1662" s="29" t="s">
        <v>10</v>
      </c>
      <c r="G1662" s="29" t="s">
        <v>2312</v>
      </c>
      <c r="H1662" s="29" t="s">
        <v>2313</v>
      </c>
      <c r="I1662" s="29" t="s">
        <v>2340</v>
      </c>
      <c r="J1662" s="29" t="s">
        <v>2426</v>
      </c>
      <c r="K1662" s="27"/>
      <c r="L1662" s="27"/>
      <c r="M1662" s="27"/>
    </row>
    <row r="1663" spans="1:13">
      <c r="A1663" s="29">
        <v>19718</v>
      </c>
      <c r="B1663" s="29" t="s">
        <v>1106</v>
      </c>
      <c r="C1663" s="29" t="s">
        <v>13</v>
      </c>
      <c r="D1663" s="29">
        <v>63.02</v>
      </c>
      <c r="E1663" s="29" t="s">
        <v>2300</v>
      </c>
      <c r="F1663" s="29" t="s">
        <v>10</v>
      </c>
      <c r="G1663" s="29" t="s">
        <v>2312</v>
      </c>
      <c r="H1663" s="29" t="s">
        <v>2313</v>
      </c>
      <c r="I1663" s="29" t="s">
        <v>2352</v>
      </c>
      <c r="J1663" s="29" t="s">
        <v>2440</v>
      </c>
      <c r="K1663" s="27"/>
      <c r="L1663" s="27"/>
      <c r="M1663" s="27"/>
    </row>
    <row r="1664" spans="1:13">
      <c r="A1664" s="29">
        <v>30353</v>
      </c>
      <c r="B1664" s="29" t="s">
        <v>492</v>
      </c>
      <c r="C1664" s="29" t="s">
        <v>13</v>
      </c>
      <c r="D1664" s="29">
        <v>43.11</v>
      </c>
      <c r="E1664" s="29" t="s">
        <v>2300</v>
      </c>
      <c r="F1664" s="29" t="s">
        <v>10</v>
      </c>
      <c r="G1664" s="29" t="s">
        <v>2312</v>
      </c>
      <c r="H1664" s="29" t="s">
        <v>2313</v>
      </c>
      <c r="I1664" s="29" t="s">
        <v>2314</v>
      </c>
      <c r="J1664" s="29" t="s">
        <v>2427</v>
      </c>
      <c r="K1664" s="27"/>
      <c r="L1664" s="27"/>
      <c r="M1664" s="27"/>
    </row>
    <row r="1665" spans="1:13">
      <c r="A1665" s="29">
        <v>29181</v>
      </c>
      <c r="B1665" s="29" t="s">
        <v>737</v>
      </c>
      <c r="C1665" s="29" t="s">
        <v>13</v>
      </c>
      <c r="D1665" s="29">
        <v>40.049999999999997</v>
      </c>
      <c r="E1665" s="29" t="s">
        <v>2300</v>
      </c>
      <c r="F1665" s="29" t="s">
        <v>10</v>
      </c>
      <c r="G1665" s="29" t="s">
        <v>2312</v>
      </c>
      <c r="H1665" s="29" t="s">
        <v>2313</v>
      </c>
      <c r="I1665" s="29" t="s">
        <v>2316</v>
      </c>
      <c r="J1665" s="29" t="s">
        <v>2425</v>
      </c>
      <c r="K1665" s="27"/>
      <c r="L1665" s="27"/>
      <c r="M1665" s="27"/>
    </row>
    <row r="1666" spans="1:13">
      <c r="A1666" s="29">
        <v>23066</v>
      </c>
      <c r="B1666" s="29" t="s">
        <v>994</v>
      </c>
      <c r="C1666" s="29" t="s">
        <v>13</v>
      </c>
      <c r="D1666" s="29">
        <v>53.01</v>
      </c>
      <c r="E1666" s="29" t="s">
        <v>2300</v>
      </c>
      <c r="F1666" s="29" t="s">
        <v>10</v>
      </c>
      <c r="G1666" s="29" t="s">
        <v>2312</v>
      </c>
      <c r="H1666" s="29" t="s">
        <v>2313</v>
      </c>
      <c r="I1666" s="29" t="s">
        <v>2343</v>
      </c>
      <c r="J1666" s="29" t="s">
        <v>2435</v>
      </c>
      <c r="K1666" s="27"/>
      <c r="L1666" s="27"/>
      <c r="M1666" s="27"/>
    </row>
    <row r="1667" spans="1:13">
      <c r="A1667" s="29">
        <v>19736</v>
      </c>
      <c r="B1667" s="29" t="s">
        <v>2087</v>
      </c>
      <c r="C1667" s="29" t="s">
        <v>15</v>
      </c>
      <c r="D1667" s="29">
        <v>59.07</v>
      </c>
      <c r="E1667" s="29" t="s">
        <v>2300</v>
      </c>
      <c r="F1667" s="29" t="s">
        <v>10</v>
      </c>
      <c r="G1667" s="29" t="s">
        <v>2312</v>
      </c>
      <c r="H1667" s="29" t="s">
        <v>2313</v>
      </c>
      <c r="I1667" s="29" t="s">
        <v>2403</v>
      </c>
      <c r="J1667" s="29" t="s">
        <v>2459</v>
      </c>
      <c r="K1667" s="27"/>
      <c r="L1667" s="27"/>
      <c r="M1667" s="27"/>
    </row>
    <row r="1668" spans="1:13">
      <c r="A1668" s="29">
        <v>32521</v>
      </c>
      <c r="B1668" s="29" t="s">
        <v>1223</v>
      </c>
      <c r="C1668" s="29" t="s">
        <v>15</v>
      </c>
      <c r="D1668" s="29">
        <v>35.01</v>
      </c>
      <c r="E1668" s="29" t="s">
        <v>2300</v>
      </c>
      <c r="F1668" s="29" t="s">
        <v>10</v>
      </c>
      <c r="G1668" s="29" t="s">
        <v>2338</v>
      </c>
      <c r="H1668" s="29" t="s">
        <v>2313</v>
      </c>
      <c r="I1668" s="29" t="s">
        <v>2340</v>
      </c>
      <c r="J1668" s="29" t="s">
        <v>2426</v>
      </c>
      <c r="K1668" s="27"/>
      <c r="L1668" s="27"/>
      <c r="M1668" s="27"/>
    </row>
    <row r="1669" spans="1:13">
      <c r="A1669" s="29">
        <v>28621</v>
      </c>
      <c r="B1669" s="29" t="s">
        <v>1574</v>
      </c>
      <c r="C1669" s="29" t="s">
        <v>15</v>
      </c>
      <c r="D1669" s="29">
        <v>67.03</v>
      </c>
      <c r="E1669" s="29" t="s">
        <v>2300</v>
      </c>
      <c r="F1669" s="29" t="s">
        <v>10</v>
      </c>
      <c r="G1669" s="29" t="s">
        <v>2312</v>
      </c>
      <c r="H1669" s="29" t="s">
        <v>2313</v>
      </c>
      <c r="I1669" s="29" t="s">
        <v>2318</v>
      </c>
      <c r="J1669" s="29" t="s">
        <v>2428</v>
      </c>
      <c r="K1669" s="27"/>
      <c r="L1669" s="27"/>
      <c r="M1669" s="27"/>
    </row>
    <row r="1670" spans="1:13">
      <c r="A1670" s="29">
        <v>30788</v>
      </c>
      <c r="B1670" s="29" t="s">
        <v>563</v>
      </c>
      <c r="C1670" s="29" t="s">
        <v>13</v>
      </c>
      <c r="D1670" s="29">
        <v>41.02</v>
      </c>
      <c r="E1670" s="29" t="s">
        <v>2300</v>
      </c>
      <c r="F1670" s="29" t="s">
        <v>10</v>
      </c>
      <c r="G1670" s="29" t="s">
        <v>2312</v>
      </c>
      <c r="H1670" s="29" t="s">
        <v>2313</v>
      </c>
      <c r="I1670" s="29" t="s">
        <v>2314</v>
      </c>
      <c r="J1670" s="29" t="s">
        <v>2427</v>
      </c>
      <c r="K1670" s="27"/>
      <c r="L1670" s="27"/>
      <c r="M1670" s="27"/>
    </row>
    <row r="1671" spans="1:13">
      <c r="A1671" s="29">
        <v>19740</v>
      </c>
      <c r="B1671" s="29" t="s">
        <v>1169</v>
      </c>
      <c r="C1671" s="29" t="s">
        <v>13</v>
      </c>
      <c r="D1671" s="29">
        <v>65.06</v>
      </c>
      <c r="E1671" s="29" t="s">
        <v>2300</v>
      </c>
      <c r="F1671" s="29" t="s">
        <v>10</v>
      </c>
      <c r="G1671" s="29" t="s">
        <v>2312</v>
      </c>
      <c r="H1671" s="29" t="s">
        <v>2313</v>
      </c>
      <c r="I1671" s="29" t="s">
        <v>2336</v>
      </c>
      <c r="J1671" s="29" t="s">
        <v>2433</v>
      </c>
      <c r="K1671" s="27"/>
      <c r="L1671" s="27"/>
      <c r="M1671" s="27"/>
    </row>
    <row r="1672" spans="1:13">
      <c r="A1672" s="29">
        <v>23237</v>
      </c>
      <c r="B1672" s="29" t="s">
        <v>1885</v>
      </c>
      <c r="C1672" s="29" t="s">
        <v>15</v>
      </c>
      <c r="D1672" s="29">
        <v>52.1</v>
      </c>
      <c r="E1672" s="29" t="s">
        <v>2300</v>
      </c>
      <c r="F1672" s="29" t="s">
        <v>10</v>
      </c>
      <c r="G1672" s="29" t="s">
        <v>2312</v>
      </c>
      <c r="H1672" s="29" t="s">
        <v>2313</v>
      </c>
      <c r="I1672" s="29" t="s">
        <v>2343</v>
      </c>
      <c r="J1672" s="29" t="s">
        <v>2435</v>
      </c>
      <c r="K1672" s="27"/>
      <c r="L1672" s="27"/>
      <c r="M1672" s="27"/>
    </row>
    <row r="1673" spans="1:13">
      <c r="A1673" s="29">
        <v>22274</v>
      </c>
      <c r="B1673" s="29" t="s">
        <v>1933</v>
      </c>
      <c r="C1673" s="29" t="s">
        <v>15</v>
      </c>
      <c r="D1673" s="29">
        <v>58.04</v>
      </c>
      <c r="E1673" s="29" t="s">
        <v>2300</v>
      </c>
      <c r="F1673" s="29" t="s">
        <v>10</v>
      </c>
      <c r="G1673" s="29" t="s">
        <v>2312</v>
      </c>
      <c r="H1673" s="29" t="s">
        <v>2313</v>
      </c>
      <c r="I1673" s="29" t="s">
        <v>2320</v>
      </c>
      <c r="J1673" s="29" t="s">
        <v>2432</v>
      </c>
      <c r="K1673" s="27"/>
      <c r="L1673" s="27"/>
      <c r="M1673" s="27"/>
    </row>
    <row r="1674" spans="1:13">
      <c r="A1674" s="29">
        <v>32087</v>
      </c>
      <c r="B1674" s="29" t="s">
        <v>516</v>
      </c>
      <c r="C1674" s="29" t="s">
        <v>13</v>
      </c>
      <c r="D1674" s="29">
        <v>42.01</v>
      </c>
      <c r="E1674" s="29" t="s">
        <v>2300</v>
      </c>
      <c r="F1674" s="29" t="s">
        <v>10</v>
      </c>
      <c r="G1674" s="29" t="s">
        <v>2338</v>
      </c>
      <c r="H1674" s="29" t="s">
        <v>2313</v>
      </c>
      <c r="I1674" s="29" t="s">
        <v>2346</v>
      </c>
      <c r="J1674" s="29" t="s">
        <v>2446</v>
      </c>
      <c r="K1674" s="27"/>
      <c r="L1674" s="27"/>
      <c r="M1674" s="27"/>
    </row>
    <row r="1675" spans="1:13">
      <c r="A1675" s="29">
        <v>22042</v>
      </c>
      <c r="B1675" s="29" t="s">
        <v>1995</v>
      </c>
      <c r="C1675" s="29" t="s">
        <v>15</v>
      </c>
      <c r="D1675" s="29">
        <v>62.01</v>
      </c>
      <c r="E1675" s="29" t="s">
        <v>2300</v>
      </c>
      <c r="F1675" s="29" t="s">
        <v>10</v>
      </c>
      <c r="G1675" s="29" t="s">
        <v>2312</v>
      </c>
      <c r="H1675" s="29" t="s">
        <v>2313</v>
      </c>
      <c r="I1675" s="29" t="s">
        <v>2320</v>
      </c>
      <c r="J1675" s="29" t="s">
        <v>2432</v>
      </c>
      <c r="K1675" s="27"/>
      <c r="L1675" s="27"/>
      <c r="M1675" s="27"/>
    </row>
    <row r="1676" spans="1:13">
      <c r="A1676" s="29">
        <v>29167</v>
      </c>
      <c r="B1676" s="29" t="s">
        <v>1476</v>
      </c>
      <c r="C1676" s="29" t="s">
        <v>15</v>
      </c>
      <c r="D1676" s="29">
        <v>55.05</v>
      </c>
      <c r="E1676" s="29" t="s">
        <v>2300</v>
      </c>
      <c r="F1676" s="29" t="s">
        <v>10</v>
      </c>
      <c r="G1676" s="29" t="s">
        <v>2312</v>
      </c>
      <c r="H1676" s="29" t="s">
        <v>2313</v>
      </c>
      <c r="I1676" s="29" t="s">
        <v>2357</v>
      </c>
      <c r="J1676" s="29" t="s">
        <v>2430</v>
      </c>
      <c r="K1676" s="27"/>
      <c r="L1676" s="27"/>
      <c r="M1676" s="27"/>
    </row>
    <row r="1677" spans="1:13">
      <c r="A1677" s="29">
        <v>25594</v>
      </c>
      <c r="B1677" s="29" t="s">
        <v>1750</v>
      </c>
      <c r="C1677" s="29" t="s">
        <v>15</v>
      </c>
      <c r="D1677" s="29">
        <v>72.08</v>
      </c>
      <c r="E1677" s="29" t="s">
        <v>2300</v>
      </c>
      <c r="F1677" s="29" t="s">
        <v>10</v>
      </c>
      <c r="G1677" s="29" t="s">
        <v>2312</v>
      </c>
      <c r="H1677" s="29" t="s">
        <v>2313</v>
      </c>
      <c r="I1677" s="29" t="s">
        <v>2368</v>
      </c>
      <c r="J1677" s="29" t="s">
        <v>2455</v>
      </c>
      <c r="K1677" s="27"/>
      <c r="L1677" s="27"/>
      <c r="M1677" s="27"/>
    </row>
    <row r="1678" spans="1:13">
      <c r="A1678" s="29">
        <v>24528</v>
      </c>
      <c r="B1678" s="29" t="s">
        <v>970</v>
      </c>
      <c r="C1678" s="29" t="s">
        <v>13</v>
      </c>
      <c r="D1678" s="29">
        <v>58.1</v>
      </c>
      <c r="E1678" s="29" t="s">
        <v>2300</v>
      </c>
      <c r="F1678" s="29" t="s">
        <v>10</v>
      </c>
      <c r="G1678" s="29" t="s">
        <v>2342</v>
      </c>
      <c r="H1678" s="29" t="s">
        <v>2313</v>
      </c>
      <c r="I1678" s="29" t="s">
        <v>2318</v>
      </c>
      <c r="J1678" s="29" t="s">
        <v>2428</v>
      </c>
      <c r="K1678" s="27"/>
      <c r="L1678" s="27"/>
      <c r="M1678" s="27"/>
    </row>
    <row r="1679" spans="1:13">
      <c r="A1679" s="29">
        <v>22651</v>
      </c>
      <c r="B1679" s="29" t="s">
        <v>1906</v>
      </c>
      <c r="C1679" s="29" t="s">
        <v>15</v>
      </c>
      <c r="D1679" s="29">
        <v>59.11</v>
      </c>
      <c r="E1679" s="29" t="s">
        <v>2300</v>
      </c>
      <c r="F1679" s="29" t="s">
        <v>10</v>
      </c>
      <c r="G1679" s="29" t="s">
        <v>2312</v>
      </c>
      <c r="H1679" s="29" t="s">
        <v>2313</v>
      </c>
      <c r="I1679" s="29" t="s">
        <v>2325</v>
      </c>
      <c r="J1679" s="29" t="s">
        <v>2434</v>
      </c>
      <c r="K1679" s="27"/>
      <c r="L1679" s="27"/>
      <c r="M1679" s="27"/>
    </row>
    <row r="1680" spans="1:13">
      <c r="A1680" s="29">
        <v>32218</v>
      </c>
      <c r="B1680" s="29" t="s">
        <v>1221</v>
      </c>
      <c r="C1680" s="29" t="s">
        <v>15</v>
      </c>
      <c r="D1680" s="29">
        <v>34.06</v>
      </c>
      <c r="E1680" s="29" t="s">
        <v>2300</v>
      </c>
      <c r="F1680" s="29" t="s">
        <v>10</v>
      </c>
      <c r="G1680" s="29" t="s">
        <v>2338</v>
      </c>
      <c r="H1680" s="29" t="s">
        <v>2313</v>
      </c>
      <c r="I1680" s="29" t="s">
        <v>2329</v>
      </c>
      <c r="J1680" s="29" t="s">
        <v>2431</v>
      </c>
      <c r="K1680" s="27"/>
      <c r="L1680" s="27"/>
      <c r="M1680" s="27"/>
    </row>
    <row r="1681" spans="1:13">
      <c r="A1681" s="29">
        <v>29595</v>
      </c>
      <c r="B1681" s="29" t="s">
        <v>700</v>
      </c>
      <c r="C1681" s="29" t="s">
        <v>13</v>
      </c>
      <c r="D1681" s="29">
        <v>51.06</v>
      </c>
      <c r="E1681" s="29" t="s">
        <v>2300</v>
      </c>
      <c r="F1681" s="29" t="s">
        <v>10</v>
      </c>
      <c r="G1681" s="29" t="s">
        <v>2312</v>
      </c>
      <c r="H1681" s="29" t="s">
        <v>2313</v>
      </c>
      <c r="I1681" s="29" t="s">
        <v>2332</v>
      </c>
      <c r="J1681" s="29" t="s">
        <v>2452</v>
      </c>
      <c r="K1681" s="27"/>
      <c r="L1681" s="27"/>
      <c r="M1681" s="27"/>
    </row>
    <row r="1682" spans="1:13">
      <c r="A1682" s="29">
        <v>29032</v>
      </c>
      <c r="B1682" s="29" t="s">
        <v>1537</v>
      </c>
      <c r="C1682" s="29" t="s">
        <v>15</v>
      </c>
      <c r="D1682" s="29">
        <v>49.1</v>
      </c>
      <c r="E1682" s="29" t="s">
        <v>2300</v>
      </c>
      <c r="F1682" s="29" t="s">
        <v>10</v>
      </c>
      <c r="G1682" s="29" t="s">
        <v>2345</v>
      </c>
      <c r="H1682" s="29" t="s">
        <v>2328</v>
      </c>
      <c r="I1682" s="29" t="s">
        <v>2314</v>
      </c>
      <c r="J1682" s="29" t="s">
        <v>2427</v>
      </c>
      <c r="K1682" s="27"/>
      <c r="L1682" s="27"/>
      <c r="M1682" s="27"/>
    </row>
    <row r="1683" spans="1:13">
      <c r="A1683" s="29">
        <v>23923</v>
      </c>
      <c r="B1683" s="29" t="s">
        <v>1841</v>
      </c>
      <c r="C1683" s="29" t="s">
        <v>15</v>
      </c>
      <c r="D1683" s="29">
        <v>57.1</v>
      </c>
      <c r="E1683" s="29" t="s">
        <v>2300</v>
      </c>
      <c r="F1683" s="29" t="s">
        <v>10</v>
      </c>
      <c r="G1683" s="29" t="s">
        <v>2342</v>
      </c>
      <c r="H1683" s="29" t="s">
        <v>2313</v>
      </c>
      <c r="I1683" s="29" t="s">
        <v>2343</v>
      </c>
      <c r="J1683" s="29" t="s">
        <v>2435</v>
      </c>
      <c r="K1683" s="27"/>
      <c r="L1683" s="27"/>
      <c r="M1683" s="27"/>
    </row>
    <row r="1684" spans="1:13">
      <c r="A1684" s="29">
        <v>28222</v>
      </c>
      <c r="B1684" s="29" t="s">
        <v>597</v>
      </c>
      <c r="C1684" s="29" t="s">
        <v>13</v>
      </c>
      <c r="D1684" s="29">
        <v>57.02</v>
      </c>
      <c r="E1684" s="29" t="s">
        <v>2300</v>
      </c>
      <c r="F1684" s="29" t="s">
        <v>10</v>
      </c>
      <c r="G1684" s="29" t="s">
        <v>2338</v>
      </c>
      <c r="H1684" s="29" t="s">
        <v>2313</v>
      </c>
      <c r="I1684" s="29" t="s">
        <v>2339</v>
      </c>
      <c r="J1684" s="29" t="s">
        <v>2429</v>
      </c>
      <c r="K1684" s="27"/>
      <c r="L1684" s="27"/>
      <c r="M1684" s="27"/>
    </row>
    <row r="1685" spans="1:13">
      <c r="A1685" s="29">
        <v>19900</v>
      </c>
      <c r="B1685" s="29" t="s">
        <v>2286</v>
      </c>
      <c r="C1685" s="29" t="s">
        <v>15</v>
      </c>
      <c r="D1685" s="29">
        <v>69.11</v>
      </c>
      <c r="E1685" s="29" t="s">
        <v>2300</v>
      </c>
      <c r="F1685" s="29" t="s">
        <v>10</v>
      </c>
      <c r="G1685" s="29" t="s">
        <v>2312</v>
      </c>
      <c r="H1685" s="29" t="s">
        <v>2313</v>
      </c>
      <c r="I1685" s="29" t="s">
        <v>2320</v>
      </c>
      <c r="J1685" s="29" t="s">
        <v>2432</v>
      </c>
      <c r="K1685" s="27"/>
      <c r="L1685" s="27"/>
      <c r="M1685" s="27"/>
    </row>
    <row r="1686" spans="1:13">
      <c r="A1686" s="29">
        <v>31022</v>
      </c>
      <c r="B1686" s="29" t="s">
        <v>1361</v>
      </c>
      <c r="C1686" s="29" t="s">
        <v>15</v>
      </c>
      <c r="D1686" s="29">
        <v>38.1</v>
      </c>
      <c r="E1686" s="29" t="s">
        <v>2300</v>
      </c>
      <c r="F1686" s="29" t="s">
        <v>10</v>
      </c>
      <c r="G1686" s="29" t="s">
        <v>2312</v>
      </c>
      <c r="H1686" s="29" t="s">
        <v>2313</v>
      </c>
      <c r="I1686" s="29" t="s">
        <v>2318</v>
      </c>
      <c r="J1686" s="29" t="s">
        <v>2428</v>
      </c>
      <c r="K1686" s="27"/>
      <c r="L1686" s="27"/>
      <c r="M1686" s="27"/>
    </row>
    <row r="1687" spans="1:13">
      <c r="A1687" s="29">
        <v>28320</v>
      </c>
      <c r="B1687" s="29" t="s">
        <v>804</v>
      </c>
      <c r="C1687" s="29" t="s">
        <v>13</v>
      </c>
      <c r="D1687" s="29">
        <v>57</v>
      </c>
      <c r="E1687" s="29" t="s">
        <v>2300</v>
      </c>
      <c r="F1687" s="29" t="s">
        <v>10</v>
      </c>
      <c r="G1687" s="29" t="s">
        <v>2312</v>
      </c>
      <c r="H1687" s="29" t="s">
        <v>2313</v>
      </c>
      <c r="I1687" s="29" t="s">
        <v>2339</v>
      </c>
      <c r="J1687" s="29" t="s">
        <v>2429</v>
      </c>
      <c r="K1687" s="27"/>
      <c r="L1687" s="27"/>
      <c r="M1687" s="27"/>
    </row>
    <row r="1688" spans="1:13">
      <c r="A1688" s="29">
        <v>21782</v>
      </c>
      <c r="B1688" s="29" t="s">
        <v>1716</v>
      </c>
      <c r="C1688" s="29" t="s">
        <v>15</v>
      </c>
      <c r="D1688" s="29">
        <v>59.03</v>
      </c>
      <c r="E1688" s="29" t="s">
        <v>2300</v>
      </c>
      <c r="F1688" s="29" t="s">
        <v>10</v>
      </c>
      <c r="G1688" s="29" t="s">
        <v>2312</v>
      </c>
      <c r="H1688" s="29" t="s">
        <v>2313</v>
      </c>
      <c r="I1688" s="29" t="s">
        <v>2343</v>
      </c>
      <c r="J1688" s="29" t="s">
        <v>2435</v>
      </c>
      <c r="K1688" s="27"/>
      <c r="L1688" s="27"/>
      <c r="M1688" s="27"/>
    </row>
    <row r="1689" spans="1:13">
      <c r="A1689" s="29">
        <v>28337</v>
      </c>
      <c r="B1689" s="29" t="s">
        <v>1597</v>
      </c>
      <c r="C1689" s="29" t="s">
        <v>15</v>
      </c>
      <c r="D1689" s="29">
        <v>60.11</v>
      </c>
      <c r="E1689" s="29" t="s">
        <v>2300</v>
      </c>
      <c r="F1689" s="29" t="s">
        <v>10</v>
      </c>
      <c r="G1689" s="29" t="s">
        <v>2312</v>
      </c>
      <c r="H1689" s="29" t="s">
        <v>2313</v>
      </c>
      <c r="I1689" s="29" t="s">
        <v>2336</v>
      </c>
      <c r="J1689" s="29" t="s">
        <v>2433</v>
      </c>
      <c r="K1689" s="27"/>
      <c r="L1689" s="27"/>
      <c r="M1689" s="27"/>
    </row>
    <row r="1690" spans="1:13">
      <c r="A1690" s="29">
        <v>32155</v>
      </c>
      <c r="B1690" s="29" t="s">
        <v>489</v>
      </c>
      <c r="C1690" s="29" t="s">
        <v>13</v>
      </c>
      <c r="D1690" s="29">
        <v>36.01</v>
      </c>
      <c r="E1690" s="29" t="s">
        <v>2300</v>
      </c>
      <c r="F1690" s="29" t="s">
        <v>10</v>
      </c>
      <c r="G1690" s="29" t="s">
        <v>2345</v>
      </c>
      <c r="H1690" s="29" t="s">
        <v>2328</v>
      </c>
      <c r="I1690" s="29" t="s">
        <v>2336</v>
      </c>
      <c r="J1690" s="29" t="s">
        <v>2433</v>
      </c>
      <c r="K1690" s="27"/>
      <c r="L1690" s="27"/>
      <c r="M1690" s="27"/>
    </row>
    <row r="1691" spans="1:13">
      <c r="A1691" s="29">
        <v>96591</v>
      </c>
      <c r="B1691" s="29" t="s">
        <v>1194</v>
      </c>
      <c r="C1691" s="29" t="s">
        <v>15</v>
      </c>
      <c r="D1691" s="29">
        <v>38.07</v>
      </c>
      <c r="E1691" s="29" t="s">
        <v>2300</v>
      </c>
      <c r="F1691" s="29" t="s">
        <v>10</v>
      </c>
      <c r="G1691" s="29" t="s">
        <v>2312</v>
      </c>
      <c r="H1691" s="29" t="s">
        <v>2313</v>
      </c>
      <c r="I1691" s="29" t="s">
        <v>2316</v>
      </c>
      <c r="J1691" s="29" t="s">
        <v>2425</v>
      </c>
      <c r="K1691" s="27"/>
      <c r="L1691" s="27"/>
      <c r="M1691" s="27"/>
    </row>
    <row r="1692" spans="1:13">
      <c r="A1692" s="29">
        <v>27366</v>
      </c>
      <c r="B1692" s="29" t="s">
        <v>1225</v>
      </c>
      <c r="C1692" s="29" t="s">
        <v>15</v>
      </c>
      <c r="D1692" s="29">
        <v>67</v>
      </c>
      <c r="E1692" s="29" t="s">
        <v>2300</v>
      </c>
      <c r="F1692" s="29" t="s">
        <v>10</v>
      </c>
      <c r="G1692" s="29" t="s">
        <v>2312</v>
      </c>
      <c r="H1692" s="29" t="s">
        <v>2313</v>
      </c>
      <c r="I1692" s="29" t="s">
        <v>2314</v>
      </c>
      <c r="J1692" s="29" t="s">
        <v>2427</v>
      </c>
      <c r="K1692" s="27"/>
      <c r="L1692" s="27"/>
      <c r="M1692" s="27"/>
    </row>
    <row r="1693" spans="1:13">
      <c r="A1693" s="29">
        <v>29352</v>
      </c>
      <c r="B1693" s="29" t="s">
        <v>738</v>
      </c>
      <c r="C1693" s="29" t="s">
        <v>13</v>
      </c>
      <c r="D1693" s="29">
        <v>47.05</v>
      </c>
      <c r="E1693" s="29" t="s">
        <v>2300</v>
      </c>
      <c r="F1693" s="29" t="s">
        <v>10</v>
      </c>
      <c r="G1693" s="29" t="s">
        <v>2312</v>
      </c>
      <c r="H1693" s="29" t="s">
        <v>2313</v>
      </c>
      <c r="I1693" s="29" t="s">
        <v>2320</v>
      </c>
      <c r="J1693" s="29" t="s">
        <v>2432</v>
      </c>
      <c r="K1693" s="27"/>
      <c r="L1693" s="27"/>
      <c r="M1693" s="27"/>
    </row>
    <row r="1694" spans="1:13">
      <c r="A1694" s="29">
        <v>31125</v>
      </c>
      <c r="B1694" s="29" t="s">
        <v>1323</v>
      </c>
      <c r="C1694" s="29" t="s">
        <v>15</v>
      </c>
      <c r="D1694" s="29">
        <v>38</v>
      </c>
      <c r="E1694" s="29" t="s">
        <v>2300</v>
      </c>
      <c r="F1694" s="29" t="s">
        <v>10</v>
      </c>
      <c r="G1694" s="29" t="s">
        <v>2312</v>
      </c>
      <c r="H1694" s="29" t="s">
        <v>2313</v>
      </c>
      <c r="I1694" s="29" t="s">
        <v>2334</v>
      </c>
      <c r="J1694" s="29" t="s">
        <v>2439</v>
      </c>
      <c r="K1694" s="27"/>
      <c r="L1694" s="27"/>
      <c r="M1694" s="27"/>
    </row>
    <row r="1695" spans="1:13">
      <c r="A1695" s="29">
        <v>27576</v>
      </c>
      <c r="B1695" s="29" t="s">
        <v>1676</v>
      </c>
      <c r="C1695" s="29" t="s">
        <v>15</v>
      </c>
      <c r="D1695" s="29">
        <v>58.06</v>
      </c>
      <c r="E1695" s="29" t="s">
        <v>2300</v>
      </c>
      <c r="F1695" s="29" t="s">
        <v>10</v>
      </c>
      <c r="G1695" s="29" t="s">
        <v>2312</v>
      </c>
      <c r="H1695" s="29" t="s">
        <v>2313</v>
      </c>
      <c r="I1695" s="29" t="s">
        <v>2318</v>
      </c>
      <c r="J1695" s="29" t="s">
        <v>2428</v>
      </c>
      <c r="K1695" s="27"/>
      <c r="L1695" s="27"/>
      <c r="M1695" s="27"/>
    </row>
    <row r="1696" spans="1:13">
      <c r="A1696" s="29">
        <v>21685</v>
      </c>
      <c r="B1696" s="29" t="s">
        <v>2039</v>
      </c>
      <c r="C1696" s="29" t="s">
        <v>15</v>
      </c>
      <c r="D1696" s="29">
        <v>57.1</v>
      </c>
      <c r="E1696" s="29" t="s">
        <v>2300</v>
      </c>
      <c r="F1696" s="29" t="s">
        <v>10</v>
      </c>
      <c r="G1696" s="29" t="s">
        <v>2312</v>
      </c>
      <c r="H1696" s="29" t="s">
        <v>2313</v>
      </c>
      <c r="I1696" s="29" t="s">
        <v>2343</v>
      </c>
      <c r="J1696" s="29" t="s">
        <v>2435</v>
      </c>
      <c r="K1696" s="27"/>
      <c r="L1696" s="27"/>
      <c r="M1696" s="27"/>
    </row>
    <row r="1697" spans="1:13">
      <c r="A1697" s="29">
        <v>23643</v>
      </c>
      <c r="B1697" s="29" t="s">
        <v>985</v>
      </c>
      <c r="C1697" s="29" t="s">
        <v>13</v>
      </c>
      <c r="D1697" s="29">
        <v>58.05</v>
      </c>
      <c r="E1697" s="29" t="s">
        <v>2300</v>
      </c>
      <c r="F1697" s="29" t="s">
        <v>10</v>
      </c>
      <c r="G1697" s="29" t="s">
        <v>2342</v>
      </c>
      <c r="H1697" s="29" t="s">
        <v>2313</v>
      </c>
      <c r="I1697" s="29" t="s">
        <v>2318</v>
      </c>
      <c r="J1697" s="29" t="s">
        <v>2428</v>
      </c>
      <c r="K1697" s="27"/>
      <c r="L1697" s="27"/>
      <c r="M1697" s="27"/>
    </row>
    <row r="1698" spans="1:13">
      <c r="A1698" s="29">
        <v>31442</v>
      </c>
      <c r="B1698" s="29" t="s">
        <v>1305</v>
      </c>
      <c r="C1698" s="29" t="s">
        <v>15</v>
      </c>
      <c r="D1698" s="29">
        <v>40</v>
      </c>
      <c r="E1698" s="29" t="s">
        <v>2300</v>
      </c>
      <c r="F1698" s="29" t="s">
        <v>10</v>
      </c>
      <c r="G1698" s="29" t="s">
        <v>2312</v>
      </c>
      <c r="H1698" s="29" t="s">
        <v>2313</v>
      </c>
      <c r="I1698" s="29" t="s">
        <v>2316</v>
      </c>
      <c r="J1698" s="29" t="s">
        <v>2425</v>
      </c>
      <c r="K1698" s="27"/>
      <c r="L1698" s="27"/>
      <c r="M1698" s="27"/>
    </row>
    <row r="1699" spans="1:13">
      <c r="A1699" s="29">
        <v>19941</v>
      </c>
      <c r="B1699" s="29" t="s">
        <v>2164</v>
      </c>
      <c r="C1699" s="29" t="s">
        <v>15</v>
      </c>
      <c r="D1699" s="29">
        <v>62.08</v>
      </c>
      <c r="E1699" s="29" t="s">
        <v>2300</v>
      </c>
      <c r="F1699" s="29" t="s">
        <v>10</v>
      </c>
      <c r="G1699" s="29" t="s">
        <v>2312</v>
      </c>
      <c r="H1699" s="29" t="s">
        <v>2313</v>
      </c>
      <c r="I1699" s="29" t="s">
        <v>2404</v>
      </c>
      <c r="J1699" s="29" t="s">
        <v>2434</v>
      </c>
      <c r="K1699" s="27"/>
      <c r="L1699" s="27"/>
      <c r="M1699" s="27"/>
    </row>
    <row r="1700" spans="1:13">
      <c r="A1700" s="29">
        <v>19942</v>
      </c>
      <c r="B1700" s="29" t="s">
        <v>2126</v>
      </c>
      <c r="C1700" s="29" t="s">
        <v>15</v>
      </c>
      <c r="D1700" s="29">
        <v>62.01</v>
      </c>
      <c r="E1700" s="29" t="s">
        <v>2300</v>
      </c>
      <c r="F1700" s="29" t="s">
        <v>10</v>
      </c>
      <c r="G1700" s="29" t="s">
        <v>2312</v>
      </c>
      <c r="H1700" s="29" t="s">
        <v>2313</v>
      </c>
      <c r="I1700" s="29" t="s">
        <v>2325</v>
      </c>
      <c r="J1700" s="29" t="s">
        <v>2434</v>
      </c>
      <c r="K1700" s="27"/>
      <c r="L1700" s="27"/>
      <c r="M1700" s="27"/>
    </row>
    <row r="1701" spans="1:13">
      <c r="A1701" s="29">
        <v>22089</v>
      </c>
      <c r="B1701" s="29" t="s">
        <v>2001</v>
      </c>
      <c r="C1701" s="29" t="s">
        <v>15</v>
      </c>
      <c r="D1701" s="29">
        <v>64.069999999999993</v>
      </c>
      <c r="E1701" s="29" t="s">
        <v>2300</v>
      </c>
      <c r="F1701" s="29" t="s">
        <v>10</v>
      </c>
      <c r="G1701" s="29" t="s">
        <v>2312</v>
      </c>
      <c r="H1701" s="29" t="s">
        <v>2313</v>
      </c>
      <c r="I1701" s="29" t="s">
        <v>2346</v>
      </c>
      <c r="J1701" s="29" t="s">
        <v>2446</v>
      </c>
      <c r="K1701" s="27"/>
      <c r="L1701" s="27"/>
      <c r="M1701" s="27"/>
    </row>
    <row r="1702" spans="1:13">
      <c r="A1702" s="29">
        <v>30172</v>
      </c>
      <c r="B1702" s="29" t="s">
        <v>675</v>
      </c>
      <c r="C1702" s="29" t="s">
        <v>13</v>
      </c>
      <c r="D1702" s="29">
        <v>55.02</v>
      </c>
      <c r="E1702" s="29" t="s">
        <v>2300</v>
      </c>
      <c r="F1702" s="29" t="s">
        <v>10</v>
      </c>
      <c r="G1702" s="29" t="s">
        <v>2312</v>
      </c>
      <c r="H1702" s="29" t="s">
        <v>2313</v>
      </c>
      <c r="I1702" s="29" t="s">
        <v>2339</v>
      </c>
      <c r="J1702" s="29" t="s">
        <v>2429</v>
      </c>
      <c r="K1702" s="27"/>
      <c r="L1702" s="27"/>
      <c r="M1702" s="27"/>
    </row>
    <row r="1703" spans="1:13">
      <c r="A1703" s="29">
        <v>27448</v>
      </c>
      <c r="B1703" s="29" t="s">
        <v>1683</v>
      </c>
      <c r="C1703" s="29" t="s">
        <v>15</v>
      </c>
      <c r="D1703" s="29">
        <v>60.07</v>
      </c>
      <c r="E1703" s="29" t="s">
        <v>2300</v>
      </c>
      <c r="F1703" s="29" t="s">
        <v>10</v>
      </c>
      <c r="G1703" s="29" t="s">
        <v>2312</v>
      </c>
      <c r="H1703" s="29" t="s">
        <v>2313</v>
      </c>
      <c r="I1703" s="29" t="s">
        <v>2339</v>
      </c>
      <c r="J1703" s="29" t="s">
        <v>2429</v>
      </c>
      <c r="K1703" s="27"/>
      <c r="L1703" s="27"/>
      <c r="M1703" s="27"/>
    </row>
    <row r="1704" spans="1:13">
      <c r="A1704" s="29">
        <v>19982</v>
      </c>
      <c r="B1704" s="29" t="s">
        <v>2146</v>
      </c>
      <c r="C1704" s="29" t="s">
        <v>15</v>
      </c>
      <c r="D1704" s="29">
        <v>60.02</v>
      </c>
      <c r="E1704" s="29" t="s">
        <v>2300</v>
      </c>
      <c r="F1704" s="29" t="s">
        <v>10</v>
      </c>
      <c r="G1704" s="29" t="s">
        <v>2312</v>
      </c>
      <c r="H1704" s="29" t="s">
        <v>2313</v>
      </c>
      <c r="I1704" s="29" t="s">
        <v>2343</v>
      </c>
      <c r="J1704" s="29" t="s">
        <v>2435</v>
      </c>
      <c r="K1704" s="27"/>
      <c r="L1704" s="27"/>
      <c r="M1704" s="27"/>
    </row>
    <row r="1705" spans="1:13">
      <c r="A1705" s="29">
        <v>25636</v>
      </c>
      <c r="B1705" s="29" t="s">
        <v>932</v>
      </c>
      <c r="C1705" s="29" t="s">
        <v>13</v>
      </c>
      <c r="D1705" s="29">
        <v>50.09</v>
      </c>
      <c r="E1705" s="29" t="s">
        <v>2300</v>
      </c>
      <c r="F1705" s="29" t="s">
        <v>10</v>
      </c>
      <c r="G1705" s="29" t="s">
        <v>2312</v>
      </c>
      <c r="H1705" s="29" t="s">
        <v>2313</v>
      </c>
      <c r="I1705" s="29" t="s">
        <v>2320</v>
      </c>
      <c r="J1705" s="29" t="s">
        <v>2432</v>
      </c>
      <c r="K1705" s="27"/>
      <c r="L1705" s="27"/>
      <c r="M1705" s="27"/>
    </row>
    <row r="1706" spans="1:13">
      <c r="A1706" s="29">
        <v>30209</v>
      </c>
      <c r="B1706" s="29" t="s">
        <v>1182</v>
      </c>
      <c r="C1706" s="29" t="s">
        <v>15</v>
      </c>
      <c r="D1706" s="29">
        <v>38.07</v>
      </c>
      <c r="E1706" s="29" t="s">
        <v>2300</v>
      </c>
      <c r="F1706" s="29" t="s">
        <v>10</v>
      </c>
      <c r="G1706" s="29" t="s">
        <v>2312</v>
      </c>
      <c r="H1706" s="29" t="s">
        <v>2313</v>
      </c>
      <c r="I1706" s="29" t="s">
        <v>2314</v>
      </c>
      <c r="J1706" s="29" t="s">
        <v>2427</v>
      </c>
      <c r="K1706" s="27"/>
      <c r="L1706" s="27"/>
      <c r="M1706" s="27"/>
    </row>
    <row r="1707" spans="1:13">
      <c r="A1707" s="29">
        <v>27889</v>
      </c>
      <c r="B1707" s="29" t="s">
        <v>843</v>
      </c>
      <c r="C1707" s="29" t="s">
        <v>13</v>
      </c>
      <c r="D1707" s="29">
        <v>48.03</v>
      </c>
      <c r="E1707" s="29" t="s">
        <v>2300</v>
      </c>
      <c r="F1707" s="29" t="s">
        <v>10</v>
      </c>
      <c r="G1707" s="29" t="s">
        <v>2312</v>
      </c>
      <c r="H1707" s="29" t="s">
        <v>2313</v>
      </c>
      <c r="I1707" s="29" t="s">
        <v>2316</v>
      </c>
      <c r="J1707" s="29" t="s">
        <v>2425</v>
      </c>
      <c r="K1707" s="27"/>
      <c r="L1707" s="27"/>
      <c r="M1707" s="27"/>
    </row>
    <row r="1708" spans="1:13">
      <c r="A1708" s="29">
        <v>22775</v>
      </c>
      <c r="B1708" s="29" t="s">
        <v>1988</v>
      </c>
      <c r="C1708" s="29" t="s">
        <v>15</v>
      </c>
      <c r="D1708" s="29">
        <v>57.1</v>
      </c>
      <c r="E1708" s="29" t="s">
        <v>2300</v>
      </c>
      <c r="F1708" s="29" t="s">
        <v>10</v>
      </c>
      <c r="G1708" s="29" t="s">
        <v>2312</v>
      </c>
      <c r="H1708" s="29" t="s">
        <v>2313</v>
      </c>
      <c r="I1708" s="29" t="s">
        <v>2336</v>
      </c>
      <c r="J1708" s="29" t="s">
        <v>2433</v>
      </c>
      <c r="K1708" s="27"/>
      <c r="L1708" s="27"/>
      <c r="M1708" s="27"/>
    </row>
    <row r="1709" spans="1:13">
      <c r="A1709" s="29">
        <v>22762</v>
      </c>
      <c r="B1709" s="29" t="s">
        <v>1948</v>
      </c>
      <c r="C1709" s="29" t="s">
        <v>15</v>
      </c>
      <c r="D1709" s="29">
        <v>56.01</v>
      </c>
      <c r="E1709" s="29" t="s">
        <v>2300</v>
      </c>
      <c r="F1709" s="29" t="s">
        <v>10</v>
      </c>
      <c r="G1709" s="29" t="s">
        <v>2342</v>
      </c>
      <c r="H1709" s="29" t="s">
        <v>2313</v>
      </c>
      <c r="I1709" s="29" t="s">
        <v>2405</v>
      </c>
      <c r="J1709" s="29" t="s">
        <v>2467</v>
      </c>
      <c r="K1709" s="27"/>
      <c r="L1709" s="27"/>
      <c r="M1709" s="27"/>
    </row>
    <row r="1710" spans="1:13">
      <c r="A1710" s="29">
        <v>28883</v>
      </c>
      <c r="B1710" s="29" t="s">
        <v>1491</v>
      </c>
      <c r="C1710" s="29" t="s">
        <v>15</v>
      </c>
      <c r="D1710" s="29">
        <v>60.01</v>
      </c>
      <c r="E1710" s="29" t="s">
        <v>2300</v>
      </c>
      <c r="F1710" s="29" t="s">
        <v>10</v>
      </c>
      <c r="G1710" s="29" t="s">
        <v>2312</v>
      </c>
      <c r="H1710" s="29" t="s">
        <v>2313</v>
      </c>
      <c r="I1710" s="29" t="s">
        <v>2336</v>
      </c>
      <c r="J1710" s="29" t="s">
        <v>2433</v>
      </c>
      <c r="K1710" s="27"/>
      <c r="L1710" s="27"/>
      <c r="M1710" s="27"/>
    </row>
    <row r="1711" spans="1:13">
      <c r="A1711" s="29">
        <v>22910</v>
      </c>
      <c r="B1711" s="29" t="s">
        <v>1068</v>
      </c>
      <c r="C1711" s="29" t="s">
        <v>13</v>
      </c>
      <c r="D1711" s="29">
        <v>57</v>
      </c>
      <c r="E1711" s="29" t="s">
        <v>2300</v>
      </c>
      <c r="F1711" s="29" t="s">
        <v>10</v>
      </c>
      <c r="G1711" s="29" t="s">
        <v>2312</v>
      </c>
      <c r="H1711" s="29" t="s">
        <v>2313</v>
      </c>
      <c r="I1711" s="29" t="s">
        <v>2320</v>
      </c>
      <c r="J1711" s="29" t="s">
        <v>2432</v>
      </c>
      <c r="K1711" s="27"/>
      <c r="L1711" s="27"/>
      <c r="M1711" s="27"/>
    </row>
    <row r="1712" spans="1:13">
      <c r="A1712" s="29">
        <v>29868</v>
      </c>
      <c r="B1712" s="29" t="s">
        <v>698</v>
      </c>
      <c r="C1712" s="29" t="s">
        <v>13</v>
      </c>
      <c r="D1712" s="29">
        <v>40.03</v>
      </c>
      <c r="E1712" s="29" t="s">
        <v>2300</v>
      </c>
      <c r="F1712" s="29" t="s">
        <v>10</v>
      </c>
      <c r="G1712" s="29" t="s">
        <v>2312</v>
      </c>
      <c r="H1712" s="29" t="s">
        <v>2313</v>
      </c>
      <c r="I1712" s="29" t="s">
        <v>2318</v>
      </c>
      <c r="J1712" s="29" t="s">
        <v>2428</v>
      </c>
      <c r="K1712" s="27"/>
      <c r="L1712" s="27"/>
      <c r="M1712" s="27"/>
    </row>
    <row r="1713" spans="1:13">
      <c r="A1713" s="29">
        <v>30407</v>
      </c>
      <c r="B1713" s="29" t="s">
        <v>649</v>
      </c>
      <c r="C1713" s="29" t="s">
        <v>13</v>
      </c>
      <c r="D1713" s="29">
        <v>59.09</v>
      </c>
      <c r="E1713" s="29" t="s">
        <v>2300</v>
      </c>
      <c r="F1713" s="29" t="s">
        <v>10</v>
      </c>
      <c r="G1713" s="29" t="s">
        <v>2327</v>
      </c>
      <c r="H1713" s="29" t="s">
        <v>2328</v>
      </c>
      <c r="I1713" s="29" t="s">
        <v>2316</v>
      </c>
      <c r="J1713" s="29" t="s">
        <v>2425</v>
      </c>
      <c r="K1713" s="27"/>
      <c r="L1713" s="27"/>
      <c r="M1713" s="27"/>
    </row>
    <row r="1714" spans="1:13">
      <c r="A1714" s="29">
        <v>20145</v>
      </c>
      <c r="B1714" s="29" t="s">
        <v>1961</v>
      </c>
      <c r="C1714" s="29" t="s">
        <v>15</v>
      </c>
      <c r="D1714" s="29">
        <v>62.06</v>
      </c>
      <c r="E1714" s="29" t="s">
        <v>2300</v>
      </c>
      <c r="F1714" s="29" t="s">
        <v>10</v>
      </c>
      <c r="G1714" s="29" t="s">
        <v>2345</v>
      </c>
      <c r="H1714" s="29" t="s">
        <v>2328</v>
      </c>
      <c r="I1714" s="29" t="s">
        <v>2340</v>
      </c>
      <c r="J1714" s="29" t="s">
        <v>2426</v>
      </c>
      <c r="K1714" s="27"/>
      <c r="L1714" s="27"/>
      <c r="M1714" s="27"/>
    </row>
    <row r="1715" spans="1:13">
      <c r="A1715" s="29">
        <v>27921</v>
      </c>
      <c r="B1715" s="29" t="s">
        <v>848</v>
      </c>
      <c r="C1715" s="29" t="s">
        <v>13</v>
      </c>
      <c r="D1715" s="29">
        <v>60.06</v>
      </c>
      <c r="E1715" s="29" t="s">
        <v>2300</v>
      </c>
      <c r="F1715" s="29" t="s">
        <v>10</v>
      </c>
      <c r="G1715" s="29" t="s">
        <v>2345</v>
      </c>
      <c r="H1715" s="29" t="s">
        <v>2328</v>
      </c>
      <c r="I1715" s="29" t="s">
        <v>2318</v>
      </c>
      <c r="J1715" s="29" t="s">
        <v>2428</v>
      </c>
      <c r="K1715" s="27"/>
      <c r="L1715" s="27"/>
      <c r="M1715" s="27"/>
    </row>
    <row r="1716" spans="1:13">
      <c r="A1716" s="29">
        <v>31861</v>
      </c>
      <c r="B1716" s="29" t="s">
        <v>1268</v>
      </c>
      <c r="C1716" s="29" t="s">
        <v>15</v>
      </c>
      <c r="D1716" s="29">
        <v>35.06</v>
      </c>
      <c r="E1716" s="29" t="s">
        <v>2300</v>
      </c>
      <c r="F1716" s="29" t="s">
        <v>10</v>
      </c>
      <c r="G1716" s="29" t="s">
        <v>2345</v>
      </c>
      <c r="H1716" s="29" t="s">
        <v>2328</v>
      </c>
      <c r="I1716" s="29" t="s">
        <v>2314</v>
      </c>
      <c r="J1716" s="29" t="s">
        <v>2427</v>
      </c>
      <c r="K1716" s="27"/>
      <c r="L1716" s="27"/>
      <c r="M1716" s="27"/>
    </row>
    <row r="1717" spans="1:13">
      <c r="A1717" s="29">
        <v>26948</v>
      </c>
      <c r="B1717" s="29" t="s">
        <v>1710</v>
      </c>
      <c r="C1717" s="29" t="s">
        <v>15</v>
      </c>
      <c r="D1717" s="29">
        <v>55.05</v>
      </c>
      <c r="E1717" s="29" t="s">
        <v>2300</v>
      </c>
      <c r="F1717" s="29" t="s">
        <v>10</v>
      </c>
      <c r="G1717" s="29" t="s">
        <v>2312</v>
      </c>
      <c r="H1717" s="29" t="s">
        <v>2313</v>
      </c>
      <c r="I1717" s="29" t="s">
        <v>2351</v>
      </c>
      <c r="J1717" s="29" t="s">
        <v>2442</v>
      </c>
      <c r="K1717" s="27"/>
      <c r="L1717" s="27"/>
      <c r="M1717" s="27"/>
    </row>
    <row r="1718" spans="1:13">
      <c r="A1718" s="29">
        <v>22887</v>
      </c>
      <c r="B1718" s="29" t="s">
        <v>2112</v>
      </c>
      <c r="C1718" s="29" t="s">
        <v>15</v>
      </c>
      <c r="D1718" s="29">
        <v>60.05</v>
      </c>
      <c r="E1718" s="29" t="s">
        <v>2300</v>
      </c>
      <c r="F1718" s="29" t="s">
        <v>10</v>
      </c>
      <c r="G1718" s="29" t="s">
        <v>2312</v>
      </c>
      <c r="H1718" s="29" t="s">
        <v>2313</v>
      </c>
      <c r="I1718" s="29" t="s">
        <v>2320</v>
      </c>
      <c r="J1718" s="29" t="s">
        <v>2432</v>
      </c>
      <c r="K1718" s="27"/>
      <c r="L1718" s="27"/>
      <c r="M1718" s="27"/>
    </row>
    <row r="1719" spans="1:13">
      <c r="A1719" s="29">
        <v>20220</v>
      </c>
      <c r="B1719" s="29" t="s">
        <v>2263</v>
      </c>
      <c r="C1719" s="29" t="s">
        <v>15</v>
      </c>
      <c r="D1719" s="29">
        <v>72.010000000000005</v>
      </c>
      <c r="E1719" s="29" t="s">
        <v>2300</v>
      </c>
      <c r="F1719" s="29" t="s">
        <v>10</v>
      </c>
      <c r="G1719" s="29" t="s">
        <v>2312</v>
      </c>
      <c r="H1719" s="29" t="s">
        <v>2313</v>
      </c>
      <c r="I1719" s="29" t="s">
        <v>2320</v>
      </c>
      <c r="J1719" s="29" t="s">
        <v>2432</v>
      </c>
      <c r="K1719" s="27"/>
      <c r="L1719" s="27"/>
      <c r="M1719" s="27"/>
    </row>
    <row r="1720" spans="1:13">
      <c r="A1720" s="29">
        <v>20240</v>
      </c>
      <c r="B1720" s="29" t="s">
        <v>2265</v>
      </c>
      <c r="C1720" s="29" t="s">
        <v>15</v>
      </c>
      <c r="D1720" s="29">
        <v>65.06</v>
      </c>
      <c r="E1720" s="29" t="s">
        <v>2300</v>
      </c>
      <c r="F1720" s="29" t="s">
        <v>10</v>
      </c>
      <c r="G1720" s="29" t="s">
        <v>2312</v>
      </c>
      <c r="H1720" s="29" t="s">
        <v>2313</v>
      </c>
      <c r="I1720" s="29" t="s">
        <v>2320</v>
      </c>
      <c r="J1720" s="29" t="s">
        <v>2432</v>
      </c>
      <c r="K1720" s="27"/>
      <c r="L1720" s="27"/>
      <c r="M1720" s="27"/>
    </row>
    <row r="1721" spans="1:13">
      <c r="A1721" s="29">
        <v>31433</v>
      </c>
      <c r="B1721" s="29" t="s">
        <v>1312</v>
      </c>
      <c r="C1721" s="29" t="s">
        <v>15</v>
      </c>
      <c r="D1721" s="29">
        <v>56</v>
      </c>
      <c r="E1721" s="29" t="s">
        <v>2300</v>
      </c>
      <c r="F1721" s="29" t="s">
        <v>10</v>
      </c>
      <c r="G1721" s="29" t="s">
        <v>2312</v>
      </c>
      <c r="H1721" s="29" t="s">
        <v>2313</v>
      </c>
      <c r="I1721" s="29" t="s">
        <v>2318</v>
      </c>
      <c r="J1721" s="29" t="s">
        <v>2428</v>
      </c>
      <c r="K1721" s="27"/>
      <c r="L1721" s="27"/>
      <c r="M1721" s="27"/>
    </row>
    <row r="1722" spans="1:13">
      <c r="A1722" s="29">
        <v>31634</v>
      </c>
      <c r="B1722" s="29" t="s">
        <v>529</v>
      </c>
      <c r="C1722" s="29" t="s">
        <v>13</v>
      </c>
      <c r="D1722" s="29">
        <v>39.01</v>
      </c>
      <c r="E1722" s="29" t="s">
        <v>2300</v>
      </c>
      <c r="F1722" s="29" t="s">
        <v>10</v>
      </c>
      <c r="G1722" s="29" t="s">
        <v>2312</v>
      </c>
      <c r="H1722" s="29" t="s">
        <v>2313</v>
      </c>
      <c r="I1722" s="29" t="s">
        <v>2352</v>
      </c>
      <c r="J1722" s="29" t="s">
        <v>2440</v>
      </c>
      <c r="K1722" s="27"/>
      <c r="L1722" s="27"/>
      <c r="M1722" s="27"/>
    </row>
    <row r="1723" spans="1:13">
      <c r="A1723" s="29">
        <v>29591</v>
      </c>
      <c r="B1723" s="29" t="s">
        <v>1486</v>
      </c>
      <c r="C1723" s="29" t="s">
        <v>15</v>
      </c>
      <c r="D1723" s="29">
        <v>47.07</v>
      </c>
      <c r="E1723" s="29" t="s">
        <v>2300</v>
      </c>
      <c r="F1723" s="29" t="s">
        <v>10</v>
      </c>
      <c r="G1723" s="29" t="s">
        <v>2359</v>
      </c>
      <c r="H1723" s="29" t="s">
        <v>2313</v>
      </c>
      <c r="I1723" s="29" t="s">
        <v>2314</v>
      </c>
      <c r="J1723" s="29" t="s">
        <v>2427</v>
      </c>
      <c r="K1723" s="27"/>
      <c r="L1723" s="27"/>
      <c r="M1723" s="27"/>
    </row>
    <row r="1724" spans="1:13">
      <c r="A1724" s="29">
        <v>20270</v>
      </c>
      <c r="B1724" s="29" t="s">
        <v>2201</v>
      </c>
      <c r="C1724" s="29" t="s">
        <v>15</v>
      </c>
      <c r="D1724" s="29">
        <v>62.08</v>
      </c>
      <c r="E1724" s="29" t="s">
        <v>2300</v>
      </c>
      <c r="F1724" s="29" t="s">
        <v>10</v>
      </c>
      <c r="G1724" s="29" t="s">
        <v>2312</v>
      </c>
      <c r="H1724" s="29" t="s">
        <v>2313</v>
      </c>
      <c r="I1724" s="29" t="s">
        <v>2325</v>
      </c>
      <c r="J1724" s="29" t="s">
        <v>2434</v>
      </c>
      <c r="K1724" s="27"/>
      <c r="L1724" s="27"/>
      <c r="M1724" s="27"/>
    </row>
    <row r="1725" spans="1:13">
      <c r="A1725" s="29">
        <v>20271</v>
      </c>
      <c r="B1725" s="29" t="s">
        <v>2131</v>
      </c>
      <c r="C1725" s="29" t="s">
        <v>15</v>
      </c>
      <c r="D1725" s="29">
        <v>59.08</v>
      </c>
      <c r="E1725" s="29" t="s">
        <v>2300</v>
      </c>
      <c r="F1725" s="29" t="s">
        <v>10</v>
      </c>
      <c r="G1725" s="29" t="s">
        <v>2312</v>
      </c>
      <c r="H1725" s="29" t="s">
        <v>2313</v>
      </c>
      <c r="I1725" s="29" t="s">
        <v>2343</v>
      </c>
      <c r="J1725" s="29" t="s">
        <v>2435</v>
      </c>
      <c r="K1725" s="27"/>
      <c r="L1725" s="27"/>
      <c r="M1725" s="27"/>
    </row>
    <row r="1726" spans="1:13">
      <c r="A1726" s="29">
        <v>20280</v>
      </c>
      <c r="B1726" s="29" t="s">
        <v>2233</v>
      </c>
      <c r="C1726" s="29" t="s">
        <v>15</v>
      </c>
      <c r="D1726" s="29">
        <v>63</v>
      </c>
      <c r="E1726" s="29" t="s">
        <v>2300</v>
      </c>
      <c r="F1726" s="29" t="s">
        <v>10</v>
      </c>
      <c r="G1726" s="29" t="s">
        <v>2312</v>
      </c>
      <c r="H1726" s="29" t="s">
        <v>2313</v>
      </c>
      <c r="I1726" s="29" t="s">
        <v>2343</v>
      </c>
      <c r="J1726" s="29" t="s">
        <v>2435</v>
      </c>
      <c r="K1726" s="27"/>
      <c r="L1726" s="27"/>
      <c r="M1726" s="27"/>
    </row>
    <row r="1727" spans="1:13">
      <c r="A1727" s="29">
        <v>20260</v>
      </c>
      <c r="B1727" s="29" t="s">
        <v>1155</v>
      </c>
      <c r="C1727" s="29" t="s">
        <v>13</v>
      </c>
      <c r="D1727" s="29">
        <v>59.05</v>
      </c>
      <c r="E1727" s="29" t="s">
        <v>2300</v>
      </c>
      <c r="F1727" s="29" t="s">
        <v>10</v>
      </c>
      <c r="G1727" s="29" t="s">
        <v>2312</v>
      </c>
      <c r="H1727" s="29" t="s">
        <v>2313</v>
      </c>
      <c r="I1727" s="29" t="s">
        <v>2343</v>
      </c>
      <c r="J1727" s="29" t="s">
        <v>2435</v>
      </c>
      <c r="K1727" s="27"/>
      <c r="L1727" s="27"/>
      <c r="M1727" s="27"/>
    </row>
    <row r="1728" spans="1:13">
      <c r="A1728" s="29">
        <v>27859</v>
      </c>
      <c r="B1728" s="29" t="s">
        <v>1623</v>
      </c>
      <c r="C1728" s="29" t="s">
        <v>15</v>
      </c>
      <c r="D1728" s="29">
        <v>61</v>
      </c>
      <c r="E1728" s="29" t="s">
        <v>2300</v>
      </c>
      <c r="F1728" s="29" t="s">
        <v>10</v>
      </c>
      <c r="G1728" s="29" t="s">
        <v>2359</v>
      </c>
      <c r="H1728" s="29" t="s">
        <v>2313</v>
      </c>
      <c r="I1728" s="29" t="s">
        <v>2318</v>
      </c>
      <c r="J1728" s="29" t="s">
        <v>2428</v>
      </c>
      <c r="K1728" s="27"/>
      <c r="L1728" s="27"/>
      <c r="M1728" s="27"/>
    </row>
    <row r="1729" spans="1:13">
      <c r="A1729" s="29">
        <v>28069</v>
      </c>
      <c r="B1729" s="29" t="s">
        <v>1629</v>
      </c>
      <c r="C1729" s="29" t="s">
        <v>15</v>
      </c>
      <c r="D1729" s="29">
        <v>52.01</v>
      </c>
      <c r="E1729" s="29" t="s">
        <v>2300</v>
      </c>
      <c r="F1729" s="29" t="s">
        <v>10</v>
      </c>
      <c r="G1729" s="29" t="s">
        <v>2345</v>
      </c>
      <c r="H1729" s="29" t="s">
        <v>2328</v>
      </c>
      <c r="I1729" s="29" t="s">
        <v>2364</v>
      </c>
      <c r="J1729" s="29" t="s">
        <v>2433</v>
      </c>
      <c r="K1729" s="27"/>
      <c r="L1729" s="27"/>
      <c r="M1729" s="27"/>
    </row>
    <row r="1730" spans="1:13">
      <c r="A1730" s="29">
        <v>21438</v>
      </c>
      <c r="B1730" s="29" t="s">
        <v>1098</v>
      </c>
      <c r="C1730" s="29" t="s">
        <v>13</v>
      </c>
      <c r="D1730" s="29">
        <v>59.06</v>
      </c>
      <c r="E1730" s="29" t="s">
        <v>2300</v>
      </c>
      <c r="F1730" s="29" t="s">
        <v>10</v>
      </c>
      <c r="G1730" s="29" t="s">
        <v>2342</v>
      </c>
      <c r="H1730" s="29" t="s">
        <v>2313</v>
      </c>
      <c r="I1730" s="29" t="s">
        <v>2336</v>
      </c>
      <c r="J1730" s="29" t="s">
        <v>2433</v>
      </c>
      <c r="K1730" s="27"/>
      <c r="L1730" s="27"/>
      <c r="M1730" s="27"/>
    </row>
    <row r="1731" spans="1:13">
      <c r="A1731" s="29">
        <v>20341</v>
      </c>
      <c r="B1731" s="29" t="s">
        <v>2127</v>
      </c>
      <c r="C1731" s="29" t="s">
        <v>15</v>
      </c>
      <c r="D1731" s="29">
        <v>59.11</v>
      </c>
      <c r="E1731" s="29" t="s">
        <v>2300</v>
      </c>
      <c r="F1731" s="29" t="s">
        <v>10</v>
      </c>
      <c r="G1731" s="29" t="s">
        <v>2312</v>
      </c>
      <c r="H1731" s="29" t="s">
        <v>2313</v>
      </c>
      <c r="I1731" s="29" t="s">
        <v>2343</v>
      </c>
      <c r="J1731" s="29" t="s">
        <v>2435</v>
      </c>
      <c r="K1731" s="27"/>
      <c r="L1731" s="27"/>
      <c r="M1731" s="27"/>
    </row>
    <row r="1732" spans="1:13">
      <c r="A1732" s="29">
        <v>30534</v>
      </c>
      <c r="B1732" s="29" t="s">
        <v>1394</v>
      </c>
      <c r="C1732" s="29" t="s">
        <v>15</v>
      </c>
      <c r="D1732" s="29">
        <v>42.03</v>
      </c>
      <c r="E1732" s="29" t="s">
        <v>2300</v>
      </c>
      <c r="F1732" s="29" t="s">
        <v>10</v>
      </c>
      <c r="G1732" s="29" t="s">
        <v>2327</v>
      </c>
      <c r="H1732" s="29" t="s">
        <v>2328</v>
      </c>
      <c r="I1732" s="29" t="s">
        <v>2314</v>
      </c>
      <c r="J1732" s="29" t="s">
        <v>2427</v>
      </c>
      <c r="K1732" s="27"/>
      <c r="L1732" s="27"/>
      <c r="M1732" s="27"/>
    </row>
    <row r="1733" spans="1:13">
      <c r="A1733" s="29">
        <v>20370</v>
      </c>
      <c r="B1733" s="29" t="s">
        <v>2183</v>
      </c>
      <c r="C1733" s="29" t="s">
        <v>15</v>
      </c>
      <c r="D1733" s="29">
        <v>62.01</v>
      </c>
      <c r="E1733" s="29" t="s">
        <v>2300</v>
      </c>
      <c r="F1733" s="29" t="s">
        <v>10</v>
      </c>
      <c r="G1733" s="29" t="s">
        <v>2312</v>
      </c>
      <c r="H1733" s="29" t="s">
        <v>2313</v>
      </c>
      <c r="I1733" s="29" t="s">
        <v>2316</v>
      </c>
      <c r="J1733" s="29" t="s">
        <v>2425</v>
      </c>
      <c r="K1733" s="27"/>
      <c r="L1733" s="27"/>
      <c r="M1733" s="27"/>
    </row>
    <row r="1734" spans="1:13">
      <c r="A1734" s="29">
        <v>31564</v>
      </c>
      <c r="B1734" s="29" t="s">
        <v>1299</v>
      </c>
      <c r="C1734" s="29" t="s">
        <v>15</v>
      </c>
      <c r="D1734" s="29">
        <v>42.02</v>
      </c>
      <c r="E1734" s="29" t="s">
        <v>2300</v>
      </c>
      <c r="F1734" s="29" t="s">
        <v>10</v>
      </c>
      <c r="G1734" s="29" t="s">
        <v>2312</v>
      </c>
      <c r="H1734" s="29" t="s">
        <v>2313</v>
      </c>
      <c r="I1734" s="29" t="s">
        <v>2352</v>
      </c>
      <c r="J1734" s="29" t="s">
        <v>2440</v>
      </c>
      <c r="K1734" s="27"/>
      <c r="L1734" s="27"/>
      <c r="M1734" s="27"/>
    </row>
    <row r="1735" spans="1:13">
      <c r="A1735" s="29">
        <v>20374</v>
      </c>
      <c r="B1735" s="29" t="s">
        <v>2105</v>
      </c>
      <c r="C1735" s="29" t="s">
        <v>15</v>
      </c>
      <c r="D1735" s="29">
        <v>64.08</v>
      </c>
      <c r="E1735" s="29" t="s">
        <v>2300</v>
      </c>
      <c r="F1735" s="29" t="s">
        <v>10</v>
      </c>
      <c r="G1735" s="29" t="s">
        <v>2312</v>
      </c>
      <c r="H1735" s="29" t="s">
        <v>2313</v>
      </c>
      <c r="I1735" s="29" t="s">
        <v>2353</v>
      </c>
      <c r="J1735" s="29" t="s">
        <v>2432</v>
      </c>
      <c r="K1735" s="27"/>
      <c r="L1735" s="27"/>
      <c r="M1735" s="27"/>
    </row>
    <row r="1736" spans="1:13">
      <c r="A1736" s="29">
        <v>32478</v>
      </c>
      <c r="B1736" s="29" t="s">
        <v>1227</v>
      </c>
      <c r="C1736" s="29" t="s">
        <v>15</v>
      </c>
      <c r="D1736" s="29">
        <v>45.08</v>
      </c>
      <c r="E1736" s="29" t="s">
        <v>2300</v>
      </c>
      <c r="F1736" s="29" t="s">
        <v>10</v>
      </c>
      <c r="G1736" s="29" t="s">
        <v>2312</v>
      </c>
      <c r="H1736" s="29" t="s">
        <v>2313</v>
      </c>
      <c r="I1736" s="29" t="s">
        <v>2352</v>
      </c>
      <c r="J1736" s="29" t="s">
        <v>2440</v>
      </c>
      <c r="K1736" s="27"/>
      <c r="L1736" s="27"/>
      <c r="M1736" s="27"/>
    </row>
    <row r="1737" spans="1:13">
      <c r="A1737" s="29">
        <v>22164</v>
      </c>
      <c r="B1737" s="29" t="s">
        <v>2008</v>
      </c>
      <c r="C1737" s="29" t="s">
        <v>15</v>
      </c>
      <c r="D1737" s="29">
        <v>54.1</v>
      </c>
      <c r="E1737" s="29" t="s">
        <v>2300</v>
      </c>
      <c r="F1737" s="29" t="s">
        <v>10</v>
      </c>
      <c r="G1737" s="29" t="s">
        <v>2312</v>
      </c>
      <c r="H1737" s="29" t="s">
        <v>2313</v>
      </c>
      <c r="I1737" s="29" t="s">
        <v>2320</v>
      </c>
      <c r="J1737" s="29" t="s">
        <v>2432</v>
      </c>
      <c r="K1737" s="27"/>
      <c r="L1737" s="27"/>
      <c r="M1737" s="27"/>
    </row>
    <row r="1738" spans="1:13">
      <c r="A1738" s="29">
        <v>31429</v>
      </c>
      <c r="B1738" s="29" t="s">
        <v>571</v>
      </c>
      <c r="C1738" s="29" t="s">
        <v>13</v>
      </c>
      <c r="D1738" s="29">
        <v>40.03</v>
      </c>
      <c r="E1738" s="29" t="s">
        <v>2300</v>
      </c>
      <c r="F1738" s="29" t="s">
        <v>10</v>
      </c>
      <c r="G1738" s="29" t="s">
        <v>2312</v>
      </c>
      <c r="H1738" s="29" t="s">
        <v>2313</v>
      </c>
      <c r="I1738" s="29" t="s">
        <v>2314</v>
      </c>
      <c r="J1738" s="29" t="s">
        <v>2427</v>
      </c>
      <c r="K1738" s="27"/>
      <c r="L1738" s="27"/>
      <c r="M1738" s="27"/>
    </row>
    <row r="1739" spans="1:13">
      <c r="A1739" s="29">
        <v>27813</v>
      </c>
      <c r="B1739" s="29" t="s">
        <v>1665</v>
      </c>
      <c r="C1739" s="29" t="s">
        <v>15</v>
      </c>
      <c r="D1739" s="29">
        <v>58.04</v>
      </c>
      <c r="E1739" s="29" t="s">
        <v>2300</v>
      </c>
      <c r="F1739" s="29" t="s">
        <v>10</v>
      </c>
      <c r="G1739" s="29" t="s">
        <v>2312</v>
      </c>
      <c r="H1739" s="29" t="s">
        <v>2313</v>
      </c>
      <c r="I1739" s="29" t="s">
        <v>2336</v>
      </c>
      <c r="J1739" s="29" t="s">
        <v>2433</v>
      </c>
      <c r="K1739" s="27"/>
      <c r="L1739" s="27"/>
      <c r="M1739" s="27"/>
    </row>
    <row r="1740" spans="1:13">
      <c r="A1740" s="29">
        <v>21875</v>
      </c>
      <c r="B1740" s="29" t="s">
        <v>2010</v>
      </c>
      <c r="C1740" s="29" t="s">
        <v>15</v>
      </c>
      <c r="D1740" s="29">
        <v>56.06</v>
      </c>
      <c r="E1740" s="29" t="s">
        <v>2300</v>
      </c>
      <c r="F1740" s="29" t="s">
        <v>10</v>
      </c>
      <c r="G1740" s="29" t="s">
        <v>2312</v>
      </c>
      <c r="H1740" s="29" t="s">
        <v>2313</v>
      </c>
      <c r="I1740" s="29" t="s">
        <v>2320</v>
      </c>
      <c r="J1740" s="29" t="s">
        <v>2432</v>
      </c>
      <c r="K1740" s="27"/>
      <c r="L1740" s="27"/>
      <c r="M1740" s="27"/>
    </row>
    <row r="1741" spans="1:13">
      <c r="A1741" s="29">
        <v>30723</v>
      </c>
      <c r="B1741" s="29" t="s">
        <v>619</v>
      </c>
      <c r="C1741" s="29" t="s">
        <v>13</v>
      </c>
      <c r="D1741" s="29">
        <v>43.02</v>
      </c>
      <c r="E1741" s="29" t="s">
        <v>2300</v>
      </c>
      <c r="F1741" s="29" t="s">
        <v>10</v>
      </c>
      <c r="G1741" s="29" t="s">
        <v>2342</v>
      </c>
      <c r="H1741" s="29" t="s">
        <v>2313</v>
      </c>
      <c r="I1741" s="29" t="s">
        <v>2318</v>
      </c>
      <c r="J1741" s="29" t="s">
        <v>2428</v>
      </c>
      <c r="K1741" s="27"/>
      <c r="L1741" s="27"/>
      <c r="M1741" s="27"/>
    </row>
    <row r="1742" spans="1:13">
      <c r="A1742" s="29">
        <v>23354</v>
      </c>
      <c r="B1742" s="29" t="s">
        <v>1895</v>
      </c>
      <c r="C1742" s="29" t="s">
        <v>15</v>
      </c>
      <c r="D1742" s="29">
        <v>57.09</v>
      </c>
      <c r="E1742" s="29" t="s">
        <v>2300</v>
      </c>
      <c r="F1742" s="29" t="s">
        <v>10</v>
      </c>
      <c r="G1742" s="29" t="s">
        <v>2345</v>
      </c>
      <c r="H1742" s="29" t="s">
        <v>2328</v>
      </c>
      <c r="I1742" s="29" t="s">
        <v>2340</v>
      </c>
      <c r="J1742" s="29" t="s">
        <v>2426</v>
      </c>
      <c r="K1742" s="27"/>
      <c r="L1742" s="27"/>
      <c r="M1742" s="27"/>
    </row>
    <row r="1743" spans="1:13">
      <c r="A1743" s="29">
        <v>31194</v>
      </c>
      <c r="B1743" s="29" t="s">
        <v>580</v>
      </c>
      <c r="C1743" s="29" t="s">
        <v>13</v>
      </c>
      <c r="D1743" s="29">
        <v>54.05</v>
      </c>
      <c r="E1743" s="29" t="s">
        <v>2300</v>
      </c>
      <c r="F1743" s="29" t="s">
        <v>10</v>
      </c>
      <c r="G1743" s="29" t="s">
        <v>2312</v>
      </c>
      <c r="H1743" s="29" t="s">
        <v>2313</v>
      </c>
      <c r="I1743" s="29" t="s">
        <v>2336</v>
      </c>
      <c r="J1743" s="29" t="s">
        <v>2433</v>
      </c>
      <c r="K1743" s="27"/>
      <c r="L1743" s="27"/>
      <c r="M1743" s="27"/>
    </row>
    <row r="1744" spans="1:13">
      <c r="A1744" s="29">
        <v>23088</v>
      </c>
      <c r="B1744" s="29" t="s">
        <v>1922</v>
      </c>
      <c r="C1744" s="29" t="s">
        <v>15</v>
      </c>
      <c r="D1744" s="29">
        <v>55.05</v>
      </c>
      <c r="E1744" s="29" t="s">
        <v>2300</v>
      </c>
      <c r="F1744" s="29" t="s">
        <v>10</v>
      </c>
      <c r="G1744" s="29" t="s">
        <v>2342</v>
      </c>
      <c r="H1744" s="29" t="s">
        <v>2313</v>
      </c>
      <c r="I1744" s="29" t="s">
        <v>2318</v>
      </c>
      <c r="J1744" s="29" t="s">
        <v>2428</v>
      </c>
      <c r="K1744" s="27"/>
      <c r="L1744" s="27"/>
      <c r="M1744" s="27"/>
    </row>
    <row r="1745" spans="1:13">
      <c r="A1745" s="29">
        <v>21343</v>
      </c>
      <c r="B1745" s="29" t="s">
        <v>1096</v>
      </c>
      <c r="C1745" s="29" t="s">
        <v>13</v>
      </c>
      <c r="D1745" s="29">
        <v>57.06</v>
      </c>
      <c r="E1745" s="29" t="s">
        <v>2300</v>
      </c>
      <c r="F1745" s="29" t="s">
        <v>10</v>
      </c>
      <c r="G1745" s="29" t="s">
        <v>2312</v>
      </c>
      <c r="H1745" s="29" t="s">
        <v>2313</v>
      </c>
      <c r="I1745" s="29" t="s">
        <v>2318</v>
      </c>
      <c r="J1745" s="29" t="s">
        <v>2428</v>
      </c>
      <c r="K1745" s="27"/>
      <c r="L1745" s="27"/>
      <c r="M1745" s="27"/>
    </row>
    <row r="1746" spans="1:13">
      <c r="A1746" s="29">
        <v>31524</v>
      </c>
      <c r="B1746" s="29" t="s">
        <v>1284</v>
      </c>
      <c r="C1746" s="29" t="s">
        <v>15</v>
      </c>
      <c r="D1746" s="29">
        <v>48.1</v>
      </c>
      <c r="E1746" s="29" t="s">
        <v>2300</v>
      </c>
      <c r="F1746" s="29" t="s">
        <v>10</v>
      </c>
      <c r="G1746" s="29" t="s">
        <v>2327</v>
      </c>
      <c r="H1746" s="29" t="s">
        <v>2328</v>
      </c>
      <c r="I1746" s="29" t="s">
        <v>2316</v>
      </c>
      <c r="J1746" s="29" t="s">
        <v>2425</v>
      </c>
      <c r="K1746" s="27"/>
      <c r="L1746" s="27"/>
      <c r="M1746" s="27"/>
    </row>
    <row r="1747" spans="1:13">
      <c r="A1747" s="29">
        <v>29503</v>
      </c>
      <c r="B1747" s="29" t="s">
        <v>1504</v>
      </c>
      <c r="C1747" s="29" t="s">
        <v>15</v>
      </c>
      <c r="D1747" s="29">
        <v>49.09</v>
      </c>
      <c r="E1747" s="29" t="s">
        <v>2300</v>
      </c>
      <c r="F1747" s="29" t="s">
        <v>10</v>
      </c>
      <c r="G1747" s="29" t="s">
        <v>2312</v>
      </c>
      <c r="H1747" s="29" t="s">
        <v>2313</v>
      </c>
      <c r="I1747" s="29" t="s">
        <v>2325</v>
      </c>
      <c r="J1747" s="29" t="s">
        <v>2434</v>
      </c>
      <c r="K1747" s="27"/>
      <c r="L1747" s="27"/>
      <c r="M1747" s="27"/>
    </row>
    <row r="1748" spans="1:13">
      <c r="A1748" s="29">
        <v>25963</v>
      </c>
      <c r="B1748" s="29" t="s">
        <v>1745</v>
      </c>
      <c r="C1748" s="29" t="s">
        <v>15</v>
      </c>
      <c r="D1748" s="29">
        <v>51</v>
      </c>
      <c r="E1748" s="29" t="s">
        <v>2300</v>
      </c>
      <c r="F1748" s="29" t="s">
        <v>10</v>
      </c>
      <c r="G1748" s="29" t="s">
        <v>2312</v>
      </c>
      <c r="H1748" s="29" t="s">
        <v>2313</v>
      </c>
      <c r="I1748" s="29" t="s">
        <v>2320</v>
      </c>
      <c r="J1748" s="29" t="s">
        <v>2432</v>
      </c>
      <c r="K1748" s="27"/>
      <c r="L1748" s="27"/>
      <c r="M1748" s="27"/>
    </row>
    <row r="1749" spans="1:13">
      <c r="A1749" s="29">
        <v>29624</v>
      </c>
      <c r="B1749" s="29" t="s">
        <v>709</v>
      </c>
      <c r="C1749" s="29" t="s">
        <v>13</v>
      </c>
      <c r="D1749" s="29">
        <v>58.1</v>
      </c>
      <c r="E1749" s="29" t="s">
        <v>2300</v>
      </c>
      <c r="F1749" s="29" t="s">
        <v>10</v>
      </c>
      <c r="G1749" s="29" t="s">
        <v>2312</v>
      </c>
      <c r="H1749" s="29" t="s">
        <v>2313</v>
      </c>
      <c r="I1749" s="29" t="s">
        <v>2318</v>
      </c>
      <c r="J1749" s="29" t="s">
        <v>2428</v>
      </c>
      <c r="K1749" s="27"/>
      <c r="L1749" s="27"/>
      <c r="M1749" s="27"/>
    </row>
    <row r="1750" spans="1:13">
      <c r="A1750" s="29">
        <v>30966</v>
      </c>
      <c r="B1750" s="29" t="s">
        <v>1316</v>
      </c>
      <c r="C1750" s="29" t="s">
        <v>15</v>
      </c>
      <c r="D1750" s="29">
        <v>37.090000000000003</v>
      </c>
      <c r="E1750" s="29" t="s">
        <v>2300</v>
      </c>
      <c r="F1750" s="29" t="s">
        <v>10</v>
      </c>
      <c r="G1750" s="29" t="s">
        <v>2342</v>
      </c>
      <c r="H1750" s="29" t="s">
        <v>2313</v>
      </c>
      <c r="I1750" s="29" t="s">
        <v>2357</v>
      </c>
      <c r="J1750" s="29" t="s">
        <v>2430</v>
      </c>
      <c r="K1750" s="27"/>
      <c r="L1750" s="27"/>
      <c r="M1750" s="27"/>
    </row>
    <row r="1751" spans="1:13">
      <c r="A1751" s="29">
        <v>32068</v>
      </c>
      <c r="B1751" s="29" t="s">
        <v>1254</v>
      </c>
      <c r="C1751" s="29" t="s">
        <v>15</v>
      </c>
      <c r="D1751" s="29">
        <v>40.11</v>
      </c>
      <c r="E1751" s="29" t="s">
        <v>2300</v>
      </c>
      <c r="F1751" s="29" t="s">
        <v>10</v>
      </c>
      <c r="G1751" s="29" t="s">
        <v>2312</v>
      </c>
      <c r="H1751" s="29" t="s">
        <v>2313</v>
      </c>
      <c r="I1751" s="29" t="s">
        <v>2314</v>
      </c>
      <c r="J1751" s="29" t="s">
        <v>2427</v>
      </c>
      <c r="K1751" s="27"/>
      <c r="L1751" s="27"/>
      <c r="M1751" s="27"/>
    </row>
    <row r="1752" spans="1:13">
      <c r="A1752" s="29">
        <v>26851</v>
      </c>
      <c r="B1752" s="29" t="s">
        <v>872</v>
      </c>
      <c r="C1752" s="29" t="s">
        <v>13</v>
      </c>
      <c r="D1752" s="29">
        <v>54.11</v>
      </c>
      <c r="E1752" s="29" t="s">
        <v>2300</v>
      </c>
      <c r="F1752" s="29" t="s">
        <v>10</v>
      </c>
      <c r="G1752" s="29" t="s">
        <v>2312</v>
      </c>
      <c r="H1752" s="29" t="s">
        <v>2313</v>
      </c>
      <c r="I1752" s="29" t="s">
        <v>2318</v>
      </c>
      <c r="J1752" s="29" t="s">
        <v>2428</v>
      </c>
      <c r="K1752" s="27"/>
      <c r="L1752" s="27"/>
      <c r="M1752" s="27"/>
    </row>
    <row r="1753" spans="1:13">
      <c r="A1753" s="29">
        <v>29686</v>
      </c>
      <c r="B1753" s="29" t="s">
        <v>710</v>
      </c>
      <c r="C1753" s="29" t="s">
        <v>13</v>
      </c>
      <c r="D1753" s="29">
        <v>50.03</v>
      </c>
      <c r="E1753" s="29" t="s">
        <v>2300</v>
      </c>
      <c r="F1753" s="29" t="s">
        <v>10</v>
      </c>
      <c r="G1753" s="29" t="s">
        <v>2312</v>
      </c>
      <c r="H1753" s="29" t="s">
        <v>2313</v>
      </c>
      <c r="I1753" s="29" t="s">
        <v>2351</v>
      </c>
      <c r="J1753" s="29" t="s">
        <v>2442</v>
      </c>
      <c r="K1753" s="27"/>
      <c r="L1753" s="27"/>
      <c r="M1753" s="27"/>
    </row>
    <row r="1754" spans="1:13">
      <c r="A1754" s="29">
        <v>21466</v>
      </c>
      <c r="B1754" s="29" t="s">
        <v>2064</v>
      </c>
      <c r="C1754" s="29" t="s">
        <v>15</v>
      </c>
      <c r="D1754" s="29">
        <v>60</v>
      </c>
      <c r="E1754" s="29" t="s">
        <v>2300</v>
      </c>
      <c r="F1754" s="29" t="s">
        <v>10</v>
      </c>
      <c r="G1754" s="29" t="s">
        <v>2312</v>
      </c>
      <c r="H1754" s="29" t="s">
        <v>2313</v>
      </c>
      <c r="I1754" s="29" t="s">
        <v>2355</v>
      </c>
      <c r="J1754" s="29" t="s">
        <v>2444</v>
      </c>
      <c r="K1754" s="27"/>
      <c r="L1754" s="27"/>
      <c r="M1754" s="27"/>
    </row>
    <row r="1755" spans="1:13">
      <c r="A1755" s="29">
        <v>20646</v>
      </c>
      <c r="B1755" s="29" t="s">
        <v>2088</v>
      </c>
      <c r="C1755" s="29" t="s">
        <v>15</v>
      </c>
      <c r="D1755" s="29">
        <v>70.06</v>
      </c>
      <c r="E1755" s="29" t="s">
        <v>2300</v>
      </c>
      <c r="F1755" s="29" t="s">
        <v>10</v>
      </c>
      <c r="G1755" s="29" t="s">
        <v>2312</v>
      </c>
      <c r="H1755" s="29" t="s">
        <v>2313</v>
      </c>
      <c r="I1755" s="29" t="s">
        <v>2343</v>
      </c>
      <c r="J1755" s="29" t="s">
        <v>2435</v>
      </c>
      <c r="K1755" s="27"/>
      <c r="L1755" s="27"/>
      <c r="M1755" s="27"/>
    </row>
    <row r="1756" spans="1:13">
      <c r="A1756" s="29">
        <v>29296</v>
      </c>
      <c r="B1756" s="29" t="s">
        <v>748</v>
      </c>
      <c r="C1756" s="29" t="s">
        <v>13</v>
      </c>
      <c r="D1756" s="29">
        <v>42</v>
      </c>
      <c r="E1756" s="29" t="s">
        <v>2300</v>
      </c>
      <c r="F1756" s="29" t="s">
        <v>10</v>
      </c>
      <c r="G1756" s="29" t="s">
        <v>2312</v>
      </c>
      <c r="H1756" s="29" t="s">
        <v>2313</v>
      </c>
      <c r="I1756" s="29" t="s">
        <v>2318</v>
      </c>
      <c r="J1756" s="29" t="s">
        <v>2428</v>
      </c>
      <c r="K1756" s="27"/>
      <c r="L1756" s="27"/>
      <c r="M1756" s="27"/>
    </row>
    <row r="1757" spans="1:13">
      <c r="A1757" s="29">
        <v>21510</v>
      </c>
      <c r="B1757" s="29" t="s">
        <v>2134</v>
      </c>
      <c r="C1757" s="29" t="s">
        <v>15</v>
      </c>
      <c r="D1757" s="29">
        <v>60.11</v>
      </c>
      <c r="E1757" s="29" t="s">
        <v>2300</v>
      </c>
      <c r="F1757" s="29" t="s">
        <v>10</v>
      </c>
      <c r="G1757" s="29" t="s">
        <v>2312</v>
      </c>
      <c r="H1757" s="29" t="s">
        <v>2313</v>
      </c>
      <c r="I1757" s="29" t="s">
        <v>2343</v>
      </c>
      <c r="J1757" s="29" t="s">
        <v>2435</v>
      </c>
      <c r="K1757" s="27"/>
      <c r="L1757" s="27"/>
      <c r="M1757" s="27"/>
    </row>
    <row r="1758" spans="1:13">
      <c r="A1758" s="29">
        <v>22705</v>
      </c>
      <c r="B1758" s="29" t="s">
        <v>1055</v>
      </c>
      <c r="C1758" s="29" t="s">
        <v>13</v>
      </c>
      <c r="D1758" s="29">
        <v>66.099999999999994</v>
      </c>
      <c r="E1758" s="29" t="s">
        <v>2300</v>
      </c>
      <c r="F1758" s="29" t="s">
        <v>10</v>
      </c>
      <c r="G1758" s="29" t="s">
        <v>2312</v>
      </c>
      <c r="H1758" s="29" t="s">
        <v>2313</v>
      </c>
      <c r="I1758" s="29" t="s">
        <v>2343</v>
      </c>
      <c r="J1758" s="29" t="s">
        <v>2435</v>
      </c>
      <c r="K1758" s="27"/>
      <c r="L1758" s="27"/>
      <c r="M1758" s="27"/>
    </row>
    <row r="1759" spans="1:13">
      <c r="A1759" s="29">
        <v>29865</v>
      </c>
      <c r="B1759" s="29" t="s">
        <v>706</v>
      </c>
      <c r="C1759" s="29" t="s">
        <v>13</v>
      </c>
      <c r="D1759" s="29">
        <v>57.04</v>
      </c>
      <c r="E1759" s="29" t="s">
        <v>2300</v>
      </c>
      <c r="F1759" s="29" t="s">
        <v>10</v>
      </c>
      <c r="G1759" s="29" t="s">
        <v>2312</v>
      </c>
      <c r="H1759" s="29" t="s">
        <v>2313</v>
      </c>
      <c r="I1759" s="29">
        <v>150004000</v>
      </c>
      <c r="J1759" s="29" t="s">
        <v>2451</v>
      </c>
      <c r="K1759" s="27"/>
      <c r="L1759" s="27"/>
      <c r="M1759" s="27"/>
    </row>
    <row r="1760" spans="1:13">
      <c r="A1760" s="29">
        <v>30492</v>
      </c>
      <c r="B1760" s="29" t="s">
        <v>1364</v>
      </c>
      <c r="C1760" s="29" t="s">
        <v>15</v>
      </c>
      <c r="D1760" s="29">
        <v>38.090000000000003</v>
      </c>
      <c r="E1760" s="29" t="s">
        <v>2300</v>
      </c>
      <c r="F1760" s="29" t="s">
        <v>10</v>
      </c>
      <c r="G1760" s="29" t="s">
        <v>2342</v>
      </c>
      <c r="H1760" s="29" t="s">
        <v>2313</v>
      </c>
      <c r="I1760" s="29" t="s">
        <v>2329</v>
      </c>
      <c r="J1760" s="29" t="s">
        <v>2431</v>
      </c>
      <c r="K1760" s="27"/>
      <c r="L1760" s="27"/>
      <c r="M1760" s="27"/>
    </row>
    <row r="1761" spans="1:13">
      <c r="A1761" s="29">
        <v>30674</v>
      </c>
      <c r="B1761" s="29" t="s">
        <v>623</v>
      </c>
      <c r="C1761" s="29" t="s">
        <v>13</v>
      </c>
      <c r="D1761" s="29">
        <v>38</v>
      </c>
      <c r="E1761" s="29" t="s">
        <v>2300</v>
      </c>
      <c r="F1761" s="29" t="s">
        <v>10</v>
      </c>
      <c r="G1761" s="29" t="s">
        <v>2342</v>
      </c>
      <c r="H1761" s="29" t="s">
        <v>2313</v>
      </c>
      <c r="I1761" s="29" t="s">
        <v>2339</v>
      </c>
      <c r="J1761" s="29" t="s">
        <v>2429</v>
      </c>
      <c r="K1761" s="27"/>
      <c r="L1761" s="27"/>
      <c r="M1761" s="27"/>
    </row>
    <row r="1762" spans="1:13">
      <c r="A1762" s="29">
        <v>21651</v>
      </c>
      <c r="B1762" s="29" t="s">
        <v>2029</v>
      </c>
      <c r="C1762" s="29" t="s">
        <v>15</v>
      </c>
      <c r="D1762" s="29">
        <v>56.01</v>
      </c>
      <c r="E1762" s="29" t="s">
        <v>2300</v>
      </c>
      <c r="F1762" s="29" t="s">
        <v>10</v>
      </c>
      <c r="G1762" s="29" t="s">
        <v>2312</v>
      </c>
      <c r="H1762" s="29" t="s">
        <v>2313</v>
      </c>
      <c r="I1762" s="29" t="s">
        <v>2336</v>
      </c>
      <c r="J1762" s="29" t="s">
        <v>2433</v>
      </c>
      <c r="K1762" s="27"/>
      <c r="L1762" s="27"/>
      <c r="M1762" s="27"/>
    </row>
    <row r="1763" spans="1:13">
      <c r="A1763" s="29">
        <v>30839</v>
      </c>
      <c r="B1763" s="29" t="s">
        <v>1370</v>
      </c>
      <c r="C1763" s="29" t="s">
        <v>15</v>
      </c>
      <c r="D1763" s="29">
        <v>37</v>
      </c>
      <c r="E1763" s="29" t="s">
        <v>2300</v>
      </c>
      <c r="F1763" s="29" t="s">
        <v>10</v>
      </c>
      <c r="G1763" s="29" t="s">
        <v>2312</v>
      </c>
      <c r="H1763" s="29" t="s">
        <v>2313</v>
      </c>
      <c r="I1763" s="29" t="s">
        <v>2346</v>
      </c>
      <c r="J1763" s="29" t="s">
        <v>2446</v>
      </c>
      <c r="K1763" s="27"/>
      <c r="L1763" s="27"/>
      <c r="M1763" s="27"/>
    </row>
    <row r="1764" spans="1:13">
      <c r="A1764" s="29">
        <v>28767</v>
      </c>
      <c r="B1764" s="29" t="s">
        <v>790</v>
      </c>
      <c r="C1764" s="29" t="s">
        <v>13</v>
      </c>
      <c r="D1764" s="29">
        <v>66.069999999999993</v>
      </c>
      <c r="E1764" s="29" t="s">
        <v>2300</v>
      </c>
      <c r="F1764" s="29" t="s">
        <v>10</v>
      </c>
      <c r="G1764" s="29" t="s">
        <v>2312</v>
      </c>
      <c r="H1764" s="29" t="s">
        <v>2313</v>
      </c>
      <c r="I1764" s="29" t="s">
        <v>2320</v>
      </c>
      <c r="J1764" s="29" t="s">
        <v>2432</v>
      </c>
      <c r="K1764" s="27"/>
      <c r="L1764" s="27"/>
      <c r="M1764" s="27"/>
    </row>
    <row r="1765" spans="1:13">
      <c r="A1765" s="29">
        <v>30692</v>
      </c>
      <c r="B1765" s="29" t="s">
        <v>576</v>
      </c>
      <c r="C1765" s="29" t="s">
        <v>13</v>
      </c>
      <c r="D1765" s="29">
        <v>51.06</v>
      </c>
      <c r="E1765" s="29" t="s">
        <v>2300</v>
      </c>
      <c r="F1765" s="29" t="s">
        <v>10</v>
      </c>
      <c r="G1765" s="29" t="s">
        <v>2312</v>
      </c>
      <c r="H1765" s="29" t="s">
        <v>2313</v>
      </c>
      <c r="I1765" s="29" t="s">
        <v>2339</v>
      </c>
      <c r="J1765" s="29" t="s">
        <v>2429</v>
      </c>
      <c r="K1765" s="27"/>
      <c r="L1765" s="27"/>
      <c r="M1765" s="27"/>
    </row>
    <row r="1766" spans="1:13">
      <c r="A1766" s="29">
        <v>29601</v>
      </c>
      <c r="B1766" s="29" t="s">
        <v>1490</v>
      </c>
      <c r="C1766" s="29" t="s">
        <v>15</v>
      </c>
      <c r="D1766" s="29">
        <v>56</v>
      </c>
      <c r="E1766" s="29" t="s">
        <v>2300</v>
      </c>
      <c r="F1766" s="29" t="s">
        <v>10</v>
      </c>
      <c r="G1766" s="29" t="s">
        <v>2312</v>
      </c>
      <c r="H1766" s="29" t="s">
        <v>2313</v>
      </c>
      <c r="I1766" s="29" t="s">
        <v>2320</v>
      </c>
      <c r="J1766" s="29" t="s">
        <v>2432</v>
      </c>
      <c r="K1766" s="27"/>
      <c r="L1766" s="27"/>
      <c r="M1766" s="27"/>
    </row>
    <row r="1767" spans="1:13">
      <c r="A1767" s="29">
        <v>20710</v>
      </c>
      <c r="B1767" s="29" t="s">
        <v>1146</v>
      </c>
      <c r="C1767" s="29" t="s">
        <v>13</v>
      </c>
      <c r="D1767" s="29">
        <v>60.08</v>
      </c>
      <c r="E1767" s="29" t="s">
        <v>2300</v>
      </c>
      <c r="F1767" s="29" t="s">
        <v>10</v>
      </c>
      <c r="G1767" s="29" t="s">
        <v>2312</v>
      </c>
      <c r="H1767" s="29" t="s">
        <v>2313</v>
      </c>
      <c r="I1767" s="29" t="s">
        <v>2325</v>
      </c>
      <c r="J1767" s="29" t="s">
        <v>2434</v>
      </c>
      <c r="K1767" s="27"/>
      <c r="L1767" s="27"/>
      <c r="M1767" s="27"/>
    </row>
    <row r="1768" spans="1:13">
      <c r="A1768" s="29">
        <v>28874</v>
      </c>
      <c r="B1768" s="29" t="s">
        <v>1406</v>
      </c>
      <c r="C1768" s="29" t="s">
        <v>15</v>
      </c>
      <c r="D1768" s="29">
        <v>41.08</v>
      </c>
      <c r="E1768" s="29" t="s">
        <v>2300</v>
      </c>
      <c r="F1768" s="29" t="s">
        <v>10</v>
      </c>
      <c r="G1768" s="29" t="s">
        <v>2312</v>
      </c>
      <c r="H1768" s="29" t="s">
        <v>2313</v>
      </c>
      <c r="I1768" s="29" t="s">
        <v>2336</v>
      </c>
      <c r="J1768" s="29" t="s">
        <v>2433</v>
      </c>
      <c r="K1768" s="27"/>
      <c r="L1768" s="27"/>
      <c r="M1768" s="27"/>
    </row>
    <row r="1769" spans="1:13">
      <c r="A1769" s="29">
        <v>27865</v>
      </c>
      <c r="B1769" s="29" t="s">
        <v>838</v>
      </c>
      <c r="C1769" s="29" t="s">
        <v>13</v>
      </c>
      <c r="D1769" s="29">
        <v>68.08</v>
      </c>
      <c r="E1769" s="29" t="s">
        <v>2300</v>
      </c>
      <c r="F1769" s="29" t="s">
        <v>10</v>
      </c>
      <c r="G1769" s="29" t="s">
        <v>2312</v>
      </c>
      <c r="H1769" s="29" t="s">
        <v>2313</v>
      </c>
      <c r="I1769" s="29" t="s">
        <v>2340</v>
      </c>
      <c r="J1769" s="29" t="s">
        <v>2426</v>
      </c>
      <c r="K1769" s="27"/>
      <c r="L1769" s="27"/>
      <c r="M1769" s="27"/>
    </row>
    <row r="1770" spans="1:13">
      <c r="A1770" s="29">
        <v>20780</v>
      </c>
      <c r="B1770" s="29" t="s">
        <v>2204</v>
      </c>
      <c r="C1770" s="29" t="s">
        <v>15</v>
      </c>
      <c r="D1770" s="29">
        <v>63.02</v>
      </c>
      <c r="E1770" s="29" t="s">
        <v>2300</v>
      </c>
      <c r="F1770" s="29" t="s">
        <v>10</v>
      </c>
      <c r="G1770" s="29" t="s">
        <v>2312</v>
      </c>
      <c r="H1770" s="29" t="s">
        <v>2313</v>
      </c>
      <c r="I1770" s="29" t="s">
        <v>2336</v>
      </c>
      <c r="J1770" s="29" t="s">
        <v>2433</v>
      </c>
      <c r="K1770" s="27"/>
      <c r="L1770" s="27"/>
      <c r="M1770" s="27"/>
    </row>
    <row r="1771" spans="1:13">
      <c r="A1771" s="29">
        <v>28803</v>
      </c>
      <c r="B1771" s="29" t="s">
        <v>1568</v>
      </c>
      <c r="C1771" s="29" t="s">
        <v>15</v>
      </c>
      <c r="D1771" s="29">
        <v>54.06</v>
      </c>
      <c r="E1771" s="29" t="s">
        <v>2300</v>
      </c>
      <c r="F1771" s="29" t="s">
        <v>10</v>
      </c>
      <c r="G1771" s="29" t="s">
        <v>2312</v>
      </c>
      <c r="H1771" s="29" t="s">
        <v>2313</v>
      </c>
      <c r="I1771" s="29" t="s">
        <v>2336</v>
      </c>
      <c r="J1771" s="29" t="s">
        <v>2433</v>
      </c>
      <c r="K1771" s="27"/>
      <c r="L1771" s="27"/>
      <c r="M1771" s="27"/>
    </row>
    <row r="1772" spans="1:13">
      <c r="A1772" s="29">
        <v>26850</v>
      </c>
      <c r="B1772" s="29" t="s">
        <v>1714</v>
      </c>
      <c r="C1772" s="29" t="s">
        <v>15</v>
      </c>
      <c r="D1772" s="29">
        <v>56.06</v>
      </c>
      <c r="E1772" s="29" t="s">
        <v>2300</v>
      </c>
      <c r="F1772" s="29" t="s">
        <v>10</v>
      </c>
      <c r="G1772" s="29" t="s">
        <v>2312</v>
      </c>
      <c r="H1772" s="29" t="s">
        <v>2313</v>
      </c>
      <c r="I1772" s="29" t="s">
        <v>2340</v>
      </c>
      <c r="J1772" s="29" t="s">
        <v>2426</v>
      </c>
      <c r="K1772" s="27"/>
      <c r="L1772" s="27"/>
      <c r="M1772" s="27"/>
    </row>
    <row r="1773" spans="1:13">
      <c r="A1773" s="29">
        <v>32051</v>
      </c>
      <c r="B1773" s="29" t="s">
        <v>514</v>
      </c>
      <c r="C1773" s="29" t="s">
        <v>13</v>
      </c>
      <c r="D1773" s="29">
        <v>33.1</v>
      </c>
      <c r="E1773" s="29" t="s">
        <v>2300</v>
      </c>
      <c r="F1773" s="29" t="s">
        <v>10</v>
      </c>
      <c r="G1773" s="29" t="s">
        <v>2345</v>
      </c>
      <c r="H1773" s="29" t="s">
        <v>2328</v>
      </c>
      <c r="I1773" s="29" t="s">
        <v>2334</v>
      </c>
      <c r="J1773" s="29" t="s">
        <v>2439</v>
      </c>
      <c r="K1773" s="27"/>
      <c r="L1773" s="27"/>
      <c r="M1773" s="27"/>
    </row>
    <row r="1774" spans="1:13">
      <c r="A1774" s="29">
        <v>21752</v>
      </c>
      <c r="B1774" s="29" t="s">
        <v>2052</v>
      </c>
      <c r="C1774" s="29" t="s">
        <v>15</v>
      </c>
      <c r="D1774" s="29">
        <v>55.01</v>
      </c>
      <c r="E1774" s="29" t="s">
        <v>2300</v>
      </c>
      <c r="F1774" s="29" t="s">
        <v>10</v>
      </c>
      <c r="G1774" s="29" t="s">
        <v>2312</v>
      </c>
      <c r="H1774" s="29" t="s">
        <v>2313</v>
      </c>
      <c r="I1774" s="29" t="s">
        <v>2351</v>
      </c>
      <c r="J1774" s="29" t="s">
        <v>2442</v>
      </c>
      <c r="K1774" s="27"/>
      <c r="L1774" s="27"/>
      <c r="M1774" s="27"/>
    </row>
    <row r="1775" spans="1:13">
      <c r="A1775" s="29">
        <v>20850</v>
      </c>
      <c r="B1775" s="29" t="s">
        <v>2219</v>
      </c>
      <c r="C1775" s="29" t="s">
        <v>15</v>
      </c>
      <c r="D1775" s="29">
        <v>62.03</v>
      </c>
      <c r="E1775" s="29" t="s">
        <v>2300</v>
      </c>
      <c r="F1775" s="29" t="s">
        <v>10</v>
      </c>
      <c r="G1775" s="29" t="s">
        <v>2312</v>
      </c>
      <c r="H1775" s="29" t="s">
        <v>2313</v>
      </c>
      <c r="I1775" s="29" t="s">
        <v>2339</v>
      </c>
      <c r="J1775" s="29" t="s">
        <v>2429</v>
      </c>
      <c r="K1775" s="27"/>
      <c r="L1775" s="27"/>
      <c r="M1775" s="27"/>
    </row>
    <row r="1776" spans="1:13">
      <c r="A1776" s="29">
        <v>32042</v>
      </c>
      <c r="B1776" s="29" t="s">
        <v>524</v>
      </c>
      <c r="C1776" s="29" t="s">
        <v>13</v>
      </c>
      <c r="D1776" s="29">
        <v>30.02</v>
      </c>
      <c r="E1776" s="29" t="s">
        <v>2300</v>
      </c>
      <c r="F1776" s="29" t="s">
        <v>10</v>
      </c>
      <c r="G1776" s="29" t="s">
        <v>2312</v>
      </c>
      <c r="H1776" s="29" t="s">
        <v>2313</v>
      </c>
      <c r="I1776" s="29" t="s">
        <v>2316</v>
      </c>
      <c r="J1776" s="29" t="s">
        <v>2425</v>
      </c>
      <c r="K1776" s="27"/>
      <c r="L1776" s="27"/>
      <c r="M1776" s="27"/>
    </row>
    <row r="1777" spans="1:13">
      <c r="A1777" s="29">
        <v>29251</v>
      </c>
      <c r="B1777" s="29" t="s">
        <v>1464</v>
      </c>
      <c r="C1777" s="29" t="s">
        <v>15</v>
      </c>
      <c r="D1777" s="29">
        <v>51.03</v>
      </c>
      <c r="E1777" s="29" t="s">
        <v>2300</v>
      </c>
      <c r="F1777" s="29" t="s">
        <v>10</v>
      </c>
      <c r="G1777" s="29" t="s">
        <v>2312</v>
      </c>
      <c r="H1777" s="29" t="s">
        <v>2313</v>
      </c>
      <c r="I1777" s="29" t="s">
        <v>2316</v>
      </c>
      <c r="J1777" s="29" t="s">
        <v>2425</v>
      </c>
      <c r="K1777" s="27"/>
      <c r="L1777" s="27"/>
      <c r="M1777" s="27"/>
    </row>
    <row r="1778" spans="1:13">
      <c r="A1778" s="29">
        <v>29395</v>
      </c>
      <c r="B1778" s="29" t="s">
        <v>1179</v>
      </c>
      <c r="C1778" s="29" t="s">
        <v>15</v>
      </c>
      <c r="D1778" s="29">
        <v>63.04</v>
      </c>
      <c r="E1778" s="29" t="s">
        <v>2300</v>
      </c>
      <c r="F1778" s="29" t="s">
        <v>10</v>
      </c>
      <c r="G1778" s="29" t="s">
        <v>2312</v>
      </c>
      <c r="H1778" s="29" t="s">
        <v>2313</v>
      </c>
      <c r="I1778" s="29" t="s">
        <v>2314</v>
      </c>
      <c r="J1778" s="29" t="s">
        <v>2427</v>
      </c>
      <c r="K1778" s="27"/>
      <c r="L1778" s="27"/>
      <c r="M1778" s="27"/>
    </row>
    <row r="1779" spans="1:13">
      <c r="A1779" s="29">
        <v>21674</v>
      </c>
      <c r="B1779" s="29" t="s">
        <v>2038</v>
      </c>
      <c r="C1779" s="29" t="s">
        <v>15</v>
      </c>
      <c r="D1779" s="29">
        <v>55.09</v>
      </c>
      <c r="E1779" s="29" t="s">
        <v>2300</v>
      </c>
      <c r="F1779" s="29" t="s">
        <v>10</v>
      </c>
      <c r="G1779" s="29" t="s">
        <v>2342</v>
      </c>
      <c r="H1779" s="29" t="s">
        <v>2313</v>
      </c>
      <c r="I1779" s="29" t="s">
        <v>2336</v>
      </c>
      <c r="J1779" s="29" t="s">
        <v>2433</v>
      </c>
      <c r="K1779" s="27"/>
      <c r="L1779" s="27"/>
      <c r="M1779" s="27"/>
    </row>
    <row r="1780" spans="1:13">
      <c r="A1780" s="29">
        <v>29457</v>
      </c>
      <c r="B1780" s="29" t="s">
        <v>708</v>
      </c>
      <c r="C1780" s="29" t="s">
        <v>13</v>
      </c>
      <c r="D1780" s="29">
        <v>39.049999999999997</v>
      </c>
      <c r="E1780" s="29" t="s">
        <v>2300</v>
      </c>
      <c r="F1780" s="29" t="s">
        <v>10</v>
      </c>
      <c r="G1780" s="29" t="s">
        <v>2312</v>
      </c>
      <c r="H1780" s="29" t="s">
        <v>2313</v>
      </c>
      <c r="I1780" s="29" t="s">
        <v>2339</v>
      </c>
      <c r="J1780" s="29" t="s">
        <v>2429</v>
      </c>
      <c r="K1780" s="27"/>
      <c r="L1780" s="27"/>
      <c r="M1780" s="27"/>
    </row>
    <row r="1781" spans="1:13">
      <c r="A1781" s="29">
        <v>29987</v>
      </c>
      <c r="B1781" s="29" t="s">
        <v>696</v>
      </c>
      <c r="C1781" s="29" t="s">
        <v>13</v>
      </c>
      <c r="D1781" s="29">
        <v>42.06</v>
      </c>
      <c r="E1781" s="29" t="s">
        <v>2300</v>
      </c>
      <c r="F1781" s="29" t="s">
        <v>10</v>
      </c>
      <c r="G1781" s="29" t="s">
        <v>2312</v>
      </c>
      <c r="H1781" s="29" t="s">
        <v>2313</v>
      </c>
      <c r="I1781" s="29" t="s">
        <v>2339</v>
      </c>
      <c r="J1781" s="29" t="s">
        <v>2429</v>
      </c>
      <c r="K1781" s="27"/>
      <c r="L1781" s="27"/>
      <c r="M1781" s="27"/>
    </row>
    <row r="1782" spans="1:13">
      <c r="A1782" s="29">
        <v>28384</v>
      </c>
      <c r="B1782" s="29" t="s">
        <v>680</v>
      </c>
      <c r="C1782" s="29" t="s">
        <v>13</v>
      </c>
      <c r="D1782" s="29">
        <v>51.09</v>
      </c>
      <c r="E1782" s="29" t="s">
        <v>2300</v>
      </c>
      <c r="F1782" s="29" t="s">
        <v>10</v>
      </c>
      <c r="G1782" s="29" t="s">
        <v>2312</v>
      </c>
      <c r="H1782" s="29" t="s">
        <v>2313</v>
      </c>
      <c r="I1782" s="29" t="s">
        <v>2316</v>
      </c>
      <c r="J1782" s="29" t="s">
        <v>2425</v>
      </c>
      <c r="K1782" s="27"/>
      <c r="L1782" s="27"/>
      <c r="M1782" s="27"/>
    </row>
    <row r="1783" spans="1:13">
      <c r="A1783" s="29">
        <v>28768</v>
      </c>
      <c r="B1783" s="29" t="s">
        <v>1566</v>
      </c>
      <c r="C1783" s="29" t="s">
        <v>15</v>
      </c>
      <c r="D1783" s="29">
        <v>49.1</v>
      </c>
      <c r="E1783" s="29" t="s">
        <v>2300</v>
      </c>
      <c r="F1783" s="29" t="s">
        <v>10</v>
      </c>
      <c r="G1783" s="29" t="s">
        <v>2312</v>
      </c>
      <c r="H1783" s="29" t="s">
        <v>2313</v>
      </c>
      <c r="I1783" s="29" t="s">
        <v>2340</v>
      </c>
      <c r="J1783" s="29" t="s">
        <v>2426</v>
      </c>
      <c r="K1783" s="27"/>
      <c r="L1783" s="27"/>
      <c r="M1783" s="27"/>
    </row>
    <row r="1784" spans="1:13">
      <c r="A1784" s="29">
        <v>30478</v>
      </c>
      <c r="B1784" s="29" t="s">
        <v>1415</v>
      </c>
      <c r="C1784" s="29" t="s">
        <v>15</v>
      </c>
      <c r="D1784" s="29">
        <v>51.07</v>
      </c>
      <c r="E1784" s="29" t="s">
        <v>2300</v>
      </c>
      <c r="F1784" s="29" t="s">
        <v>10</v>
      </c>
      <c r="G1784" s="29" t="s">
        <v>2312</v>
      </c>
      <c r="H1784" s="29" t="s">
        <v>2313</v>
      </c>
      <c r="I1784" s="29" t="s">
        <v>2314</v>
      </c>
      <c r="J1784" s="29" t="s">
        <v>2427</v>
      </c>
      <c r="K1784" s="27"/>
      <c r="L1784" s="27"/>
      <c r="M1784" s="27"/>
    </row>
    <row r="1785" spans="1:13">
      <c r="A1785" s="29">
        <v>28634</v>
      </c>
      <c r="B1785" s="29" t="s">
        <v>586</v>
      </c>
      <c r="C1785" s="29" t="s">
        <v>13</v>
      </c>
      <c r="D1785" s="29">
        <v>53.07</v>
      </c>
      <c r="E1785" s="29" t="s">
        <v>2300</v>
      </c>
      <c r="F1785" s="29" t="s">
        <v>10</v>
      </c>
      <c r="G1785" s="29" t="s">
        <v>2312</v>
      </c>
      <c r="H1785" s="29" t="s">
        <v>2313</v>
      </c>
      <c r="I1785" s="29" t="s">
        <v>2318</v>
      </c>
      <c r="J1785" s="29" t="s">
        <v>2428</v>
      </c>
      <c r="K1785" s="27"/>
      <c r="L1785" s="27"/>
      <c r="M1785" s="27"/>
    </row>
    <row r="1786" spans="1:13">
      <c r="A1786" s="29">
        <v>30080</v>
      </c>
      <c r="B1786" s="29" t="s">
        <v>1447</v>
      </c>
      <c r="C1786" s="29" t="s">
        <v>15</v>
      </c>
      <c r="D1786" s="29">
        <v>50.07</v>
      </c>
      <c r="E1786" s="29" t="s">
        <v>2300</v>
      </c>
      <c r="F1786" s="29" t="s">
        <v>10</v>
      </c>
      <c r="G1786" s="29" t="s">
        <v>2312</v>
      </c>
      <c r="H1786" s="29" t="s">
        <v>2313</v>
      </c>
      <c r="I1786" s="29" t="s">
        <v>2339</v>
      </c>
      <c r="J1786" s="29" t="s">
        <v>2429</v>
      </c>
      <c r="K1786" s="27"/>
      <c r="L1786" s="27"/>
      <c r="M1786" s="27"/>
    </row>
    <row r="1787" spans="1:13">
      <c r="A1787" s="29">
        <v>21988</v>
      </c>
      <c r="B1787" s="29" t="s">
        <v>1998</v>
      </c>
      <c r="C1787" s="29" t="s">
        <v>15</v>
      </c>
      <c r="D1787" s="29">
        <v>57</v>
      </c>
      <c r="E1787" s="29" t="s">
        <v>2300</v>
      </c>
      <c r="F1787" s="29" t="s">
        <v>10</v>
      </c>
      <c r="G1787" s="29" t="s">
        <v>2342</v>
      </c>
      <c r="H1787" s="29" t="s">
        <v>2313</v>
      </c>
      <c r="I1787" s="29" t="s">
        <v>2357</v>
      </c>
      <c r="J1787" s="29" t="s">
        <v>2430</v>
      </c>
      <c r="K1787" s="27"/>
      <c r="L1787" s="27"/>
      <c r="M1787" s="27"/>
    </row>
    <row r="1788" spans="1:13">
      <c r="A1788" s="29">
        <v>30970</v>
      </c>
      <c r="B1788" s="29" t="s">
        <v>577</v>
      </c>
      <c r="C1788" s="29" t="s">
        <v>13</v>
      </c>
      <c r="D1788" s="29">
        <v>35.06</v>
      </c>
      <c r="E1788" s="29" t="s">
        <v>2300</v>
      </c>
      <c r="F1788" s="29" t="s">
        <v>10</v>
      </c>
      <c r="G1788" s="29" t="s">
        <v>2312</v>
      </c>
      <c r="H1788" s="29" t="s">
        <v>2313</v>
      </c>
      <c r="I1788" s="29" t="s">
        <v>2329</v>
      </c>
      <c r="J1788" s="29" t="s">
        <v>2431</v>
      </c>
      <c r="K1788" s="27"/>
      <c r="L1788" s="27"/>
      <c r="M1788" s="27"/>
    </row>
    <row r="1789" spans="1:13">
      <c r="A1789" s="29">
        <v>20992</v>
      </c>
      <c r="B1789" s="29" t="s">
        <v>2153</v>
      </c>
      <c r="C1789" s="29" t="s">
        <v>15</v>
      </c>
      <c r="D1789" s="29">
        <v>79</v>
      </c>
      <c r="E1789" s="29" t="s">
        <v>2300</v>
      </c>
      <c r="F1789" s="29" t="s">
        <v>10</v>
      </c>
      <c r="G1789" s="29" t="s">
        <v>2312</v>
      </c>
      <c r="H1789" s="29" t="s">
        <v>2313</v>
      </c>
      <c r="I1789" s="29" t="s">
        <v>2320</v>
      </c>
      <c r="J1789" s="29" t="s">
        <v>2432</v>
      </c>
      <c r="K1789" s="27"/>
      <c r="L1789" s="27"/>
      <c r="M1789" s="27"/>
    </row>
    <row r="1790" spans="1:13">
      <c r="A1790" s="29">
        <v>23135</v>
      </c>
      <c r="B1790" s="29" t="s">
        <v>1125</v>
      </c>
      <c r="C1790" s="29" t="s">
        <v>13</v>
      </c>
      <c r="D1790" s="29">
        <v>76.010000000000005</v>
      </c>
      <c r="E1790" s="29" t="s">
        <v>2300</v>
      </c>
      <c r="F1790" s="29" t="s">
        <v>10</v>
      </c>
      <c r="G1790" s="29" t="s">
        <v>2312</v>
      </c>
      <c r="H1790" s="29" t="s">
        <v>2313</v>
      </c>
      <c r="I1790" s="29" t="s">
        <v>2336</v>
      </c>
      <c r="J1790" s="29" t="s">
        <v>2433</v>
      </c>
      <c r="K1790" s="27"/>
      <c r="L1790" s="27"/>
      <c r="M1790" s="27"/>
    </row>
    <row r="1791" spans="1:13">
      <c r="A1791" s="29">
        <v>28299</v>
      </c>
      <c r="B1791" s="29" t="s">
        <v>1637</v>
      </c>
      <c r="C1791" s="29" t="s">
        <v>15</v>
      </c>
      <c r="D1791" s="29">
        <v>63.07</v>
      </c>
      <c r="E1791" s="29" t="s">
        <v>2300</v>
      </c>
      <c r="F1791" s="29" t="s">
        <v>10</v>
      </c>
      <c r="G1791" s="29" t="s">
        <v>2312</v>
      </c>
      <c r="H1791" s="29" t="s">
        <v>2313</v>
      </c>
      <c r="I1791" s="29" t="s">
        <v>2320</v>
      </c>
      <c r="J1791" s="29" t="s">
        <v>2432</v>
      </c>
      <c r="K1791" s="27"/>
      <c r="L1791" s="27"/>
      <c r="M1791" s="27"/>
    </row>
    <row r="1792" spans="1:13">
      <c r="A1792" s="29">
        <v>31196</v>
      </c>
      <c r="B1792" s="29" t="s">
        <v>1320</v>
      </c>
      <c r="C1792" s="29" t="s">
        <v>15</v>
      </c>
      <c r="D1792" s="29">
        <v>47</v>
      </c>
      <c r="E1792" s="29" t="s">
        <v>2300</v>
      </c>
      <c r="F1792" s="29" t="s">
        <v>10</v>
      </c>
      <c r="G1792" s="29" t="s">
        <v>2312</v>
      </c>
      <c r="H1792" s="29" t="s">
        <v>2313</v>
      </c>
      <c r="I1792" s="29" t="s">
        <v>2320</v>
      </c>
      <c r="J1792" s="29" t="s">
        <v>2432</v>
      </c>
      <c r="K1792" s="27"/>
      <c r="L1792" s="27"/>
      <c r="M1792" s="27"/>
    </row>
    <row r="1793" spans="1:13">
      <c r="A1793" s="29">
        <v>28905</v>
      </c>
      <c r="B1793" s="29" t="s">
        <v>1485</v>
      </c>
      <c r="C1793" s="29" t="s">
        <v>15</v>
      </c>
      <c r="D1793" s="29">
        <v>67.040000000000006</v>
      </c>
      <c r="E1793" s="29" t="s">
        <v>2300</v>
      </c>
      <c r="F1793" s="29" t="s">
        <v>10</v>
      </c>
      <c r="G1793" s="29" t="s">
        <v>2312</v>
      </c>
      <c r="H1793" s="29" t="s">
        <v>2313</v>
      </c>
      <c r="I1793" s="29" t="s">
        <v>2325</v>
      </c>
      <c r="J1793" s="29" t="s">
        <v>2434</v>
      </c>
      <c r="K1793" s="27"/>
      <c r="L1793" s="27"/>
      <c r="M1793" s="27"/>
    </row>
    <row r="1794" spans="1:13">
      <c r="A1794" s="29">
        <v>21030</v>
      </c>
      <c r="B1794" s="29" t="s">
        <v>2207</v>
      </c>
      <c r="C1794" s="29" t="s">
        <v>15</v>
      </c>
      <c r="D1794" s="29">
        <v>61.05</v>
      </c>
      <c r="E1794" s="29" t="s">
        <v>2300</v>
      </c>
      <c r="F1794" s="29" t="s">
        <v>10</v>
      </c>
      <c r="G1794" s="29" t="s">
        <v>2312</v>
      </c>
      <c r="H1794" s="29" t="s">
        <v>2313</v>
      </c>
      <c r="I1794" s="29" t="s">
        <v>2325</v>
      </c>
      <c r="J1794" s="29" t="s">
        <v>2434</v>
      </c>
      <c r="K1794" s="27"/>
      <c r="L1794" s="27"/>
      <c r="M1794" s="27"/>
    </row>
    <row r="1795" spans="1:13">
      <c r="A1795" s="29">
        <v>30540</v>
      </c>
      <c r="B1795" s="29" t="s">
        <v>634</v>
      </c>
      <c r="C1795" s="29" t="s">
        <v>13</v>
      </c>
      <c r="D1795" s="29">
        <v>34.090000000000003</v>
      </c>
      <c r="E1795" s="29" t="s">
        <v>2300</v>
      </c>
      <c r="F1795" s="29" t="s">
        <v>10</v>
      </c>
      <c r="G1795" s="29" t="s">
        <v>2338</v>
      </c>
      <c r="H1795" s="29" t="s">
        <v>2313</v>
      </c>
      <c r="I1795" s="29" t="s">
        <v>2339</v>
      </c>
      <c r="J1795" s="29" t="s">
        <v>2429</v>
      </c>
      <c r="K1795" s="27"/>
      <c r="L1795" s="27"/>
      <c r="M1795" s="27"/>
    </row>
    <row r="1796" spans="1:13">
      <c r="A1796" s="29">
        <v>31942</v>
      </c>
      <c r="B1796" s="29" t="s">
        <v>531</v>
      </c>
      <c r="C1796" s="29" t="s">
        <v>13</v>
      </c>
      <c r="D1796" s="29">
        <v>33.08</v>
      </c>
      <c r="E1796" s="29" t="s">
        <v>2300</v>
      </c>
      <c r="F1796" s="29" t="s">
        <v>10</v>
      </c>
      <c r="G1796" s="29" t="s">
        <v>2312</v>
      </c>
      <c r="H1796" s="29" t="s">
        <v>2313</v>
      </c>
      <c r="I1796" s="29" t="s">
        <v>2318</v>
      </c>
      <c r="J1796" s="29" t="s">
        <v>2428</v>
      </c>
      <c r="K1796" s="27"/>
      <c r="L1796" s="27"/>
      <c r="M1796" s="27"/>
    </row>
    <row r="1797" spans="1:13">
      <c r="A1797" s="29">
        <v>29615</v>
      </c>
      <c r="B1797" s="29" t="s">
        <v>1478</v>
      </c>
      <c r="C1797" s="29" t="s">
        <v>15</v>
      </c>
      <c r="D1797" s="29">
        <v>48.06</v>
      </c>
      <c r="E1797" s="29" t="s">
        <v>2300</v>
      </c>
      <c r="F1797" s="29" t="s">
        <v>10</v>
      </c>
      <c r="G1797" s="29" t="s">
        <v>2312</v>
      </c>
      <c r="H1797" s="29" t="s">
        <v>2313</v>
      </c>
      <c r="I1797" s="29" t="s">
        <v>2316</v>
      </c>
      <c r="J1797" s="29" t="s">
        <v>2425</v>
      </c>
      <c r="K1797" s="27"/>
      <c r="L1797" s="27"/>
      <c r="M1797" s="27"/>
    </row>
    <row r="1798" spans="1:13">
      <c r="A1798" s="29">
        <v>21054</v>
      </c>
      <c r="B1798" s="29" t="s">
        <v>1111</v>
      </c>
      <c r="C1798" s="29" t="s">
        <v>13</v>
      </c>
      <c r="D1798" s="29">
        <v>57.03</v>
      </c>
      <c r="E1798" s="29" t="s">
        <v>2300</v>
      </c>
      <c r="F1798" s="29" t="s">
        <v>10</v>
      </c>
      <c r="G1798" s="29" t="s">
        <v>2312</v>
      </c>
      <c r="H1798" s="29" t="s">
        <v>2313</v>
      </c>
      <c r="I1798" s="29" t="s">
        <v>2343</v>
      </c>
      <c r="J1798" s="29" t="s">
        <v>2435</v>
      </c>
      <c r="K1798" s="27"/>
      <c r="L1798" s="27"/>
      <c r="M1798" s="27"/>
    </row>
    <row r="1799" spans="1:13">
      <c r="A1799" s="29">
        <v>21854</v>
      </c>
      <c r="B1799" s="29" t="s">
        <v>1085</v>
      </c>
      <c r="C1799" s="29" t="s">
        <v>13</v>
      </c>
      <c r="D1799" s="29">
        <v>57</v>
      </c>
      <c r="E1799" s="29" t="s">
        <v>2300</v>
      </c>
      <c r="F1799" s="29" t="s">
        <v>10</v>
      </c>
      <c r="G1799" s="29" t="s">
        <v>2312</v>
      </c>
      <c r="H1799" s="29" t="s">
        <v>2313</v>
      </c>
      <c r="I1799" s="29" t="s">
        <v>2388</v>
      </c>
      <c r="J1799" s="29" t="s">
        <v>2436</v>
      </c>
      <c r="K1799" s="27"/>
      <c r="L1799" s="27"/>
      <c r="M1799" s="27"/>
    </row>
    <row r="1800" spans="1:13">
      <c r="A1800" s="29">
        <v>21878</v>
      </c>
      <c r="B1800" s="29" t="s">
        <v>2016</v>
      </c>
      <c r="C1800" s="29" t="s">
        <v>15</v>
      </c>
      <c r="D1800" s="29">
        <v>61.1</v>
      </c>
      <c r="E1800" s="29" t="s">
        <v>2300</v>
      </c>
      <c r="F1800" s="29" t="s">
        <v>10</v>
      </c>
      <c r="G1800" s="29" t="s">
        <v>2312</v>
      </c>
      <c r="H1800" s="29" t="s">
        <v>2313</v>
      </c>
      <c r="I1800" s="29" t="s">
        <v>2343</v>
      </c>
      <c r="J1800" s="29" t="s">
        <v>2435</v>
      </c>
      <c r="K1800" s="27"/>
      <c r="L1800" s="27"/>
      <c r="M1800" s="27"/>
    </row>
    <row r="1801" spans="1:13">
      <c r="A1801" s="29">
        <v>21058</v>
      </c>
      <c r="B1801" s="29" t="s">
        <v>2266</v>
      </c>
      <c r="C1801" s="29" t="s">
        <v>15</v>
      </c>
      <c r="D1801" s="29">
        <v>68.02</v>
      </c>
      <c r="E1801" s="29" t="s">
        <v>2300</v>
      </c>
      <c r="F1801" s="29" t="s">
        <v>10</v>
      </c>
      <c r="G1801" s="29" t="s">
        <v>2312</v>
      </c>
      <c r="H1801" s="29" t="s">
        <v>2313</v>
      </c>
      <c r="I1801" s="29" t="s">
        <v>2320</v>
      </c>
      <c r="J1801" s="29" t="s">
        <v>2432</v>
      </c>
      <c r="K1801" s="27"/>
      <c r="L1801" s="27"/>
      <c r="M1801" s="27"/>
    </row>
    <row r="1802" spans="1:13">
      <c r="A1802" s="29">
        <v>24188</v>
      </c>
      <c r="B1802" s="29" t="s">
        <v>1827</v>
      </c>
      <c r="C1802" s="29" t="s">
        <v>15</v>
      </c>
      <c r="D1802" s="29">
        <v>53.11</v>
      </c>
      <c r="E1802" s="29" t="s">
        <v>2300</v>
      </c>
      <c r="F1802" s="29" t="s">
        <v>10</v>
      </c>
      <c r="G1802" s="29" t="s">
        <v>2342</v>
      </c>
      <c r="H1802" s="29" t="s">
        <v>2313</v>
      </c>
      <c r="I1802" s="29" t="s">
        <v>2336</v>
      </c>
      <c r="J1802" s="29" t="s">
        <v>2433</v>
      </c>
      <c r="K1802" s="27"/>
      <c r="L1802" s="27"/>
      <c r="M1802" s="27"/>
    </row>
    <row r="1803" spans="1:13">
      <c r="A1803" s="29">
        <v>21865</v>
      </c>
      <c r="B1803" s="29" t="s">
        <v>1086</v>
      </c>
      <c r="C1803" s="29" t="s">
        <v>13</v>
      </c>
      <c r="D1803" s="29">
        <v>56.11</v>
      </c>
      <c r="E1803" s="29" t="s">
        <v>2300</v>
      </c>
      <c r="F1803" s="29" t="s">
        <v>10</v>
      </c>
      <c r="G1803" s="29" t="s">
        <v>2342</v>
      </c>
      <c r="H1803" s="29" t="s">
        <v>2313</v>
      </c>
      <c r="I1803" s="29" t="s">
        <v>2406</v>
      </c>
      <c r="J1803" s="29" t="s">
        <v>2437</v>
      </c>
      <c r="K1803" s="27"/>
      <c r="L1803" s="27"/>
      <c r="M1803" s="27"/>
    </row>
    <row r="1804" spans="1:13">
      <c r="A1804" s="29">
        <v>32635</v>
      </c>
      <c r="B1804" s="29" t="s">
        <v>1210</v>
      </c>
      <c r="C1804" s="29" t="s">
        <v>15</v>
      </c>
      <c r="D1804" s="29">
        <v>30.11</v>
      </c>
      <c r="E1804" s="29" t="s">
        <v>2300</v>
      </c>
      <c r="F1804" s="29" t="s">
        <v>10</v>
      </c>
      <c r="G1804" s="29" t="s">
        <v>2342</v>
      </c>
      <c r="H1804" s="29" t="s">
        <v>2313</v>
      </c>
      <c r="I1804" s="29" t="s">
        <v>2323</v>
      </c>
      <c r="J1804" s="29" t="s">
        <v>2438</v>
      </c>
      <c r="K1804" s="27"/>
      <c r="L1804" s="27"/>
      <c r="M1804" s="27"/>
    </row>
    <row r="1805" spans="1:13">
      <c r="A1805" s="29">
        <v>21066</v>
      </c>
      <c r="B1805" s="29" t="s">
        <v>2198</v>
      </c>
      <c r="C1805" s="29" t="s">
        <v>15</v>
      </c>
      <c r="D1805" s="29">
        <v>63.04</v>
      </c>
      <c r="E1805" s="29" t="s">
        <v>2300</v>
      </c>
      <c r="F1805" s="29" t="s">
        <v>10</v>
      </c>
      <c r="G1805" s="29" t="s">
        <v>2312</v>
      </c>
      <c r="H1805" s="29" t="s">
        <v>2313</v>
      </c>
      <c r="I1805" s="29" t="s">
        <v>2336</v>
      </c>
      <c r="J1805" s="29" t="s">
        <v>2433</v>
      </c>
      <c r="K1805" s="27"/>
      <c r="L1805" s="27"/>
      <c r="M1805" s="27"/>
    </row>
    <row r="1806" spans="1:13">
      <c r="A1806" s="29">
        <v>30204</v>
      </c>
      <c r="B1806" s="29" t="s">
        <v>670</v>
      </c>
      <c r="C1806" s="29" t="s">
        <v>13</v>
      </c>
      <c r="D1806" s="29">
        <v>52.08</v>
      </c>
      <c r="E1806" s="29" t="s">
        <v>2300</v>
      </c>
      <c r="F1806" s="29" t="s">
        <v>10</v>
      </c>
      <c r="G1806" s="29" t="s">
        <v>2312</v>
      </c>
      <c r="H1806" s="29" t="s">
        <v>2313</v>
      </c>
      <c r="I1806" s="29" t="s">
        <v>2340</v>
      </c>
      <c r="J1806" s="29" t="s">
        <v>2426</v>
      </c>
      <c r="K1806" s="27"/>
      <c r="L1806" s="27"/>
      <c r="M1806" s="27"/>
    </row>
    <row r="1807" spans="1:13">
      <c r="A1807" s="29">
        <v>27941</v>
      </c>
      <c r="B1807" s="29" t="s">
        <v>1639</v>
      </c>
      <c r="C1807" s="29" t="s">
        <v>15</v>
      </c>
      <c r="D1807" s="29">
        <v>48.09</v>
      </c>
      <c r="E1807" s="29" t="s">
        <v>2300</v>
      </c>
      <c r="F1807" s="29" t="s">
        <v>10</v>
      </c>
      <c r="G1807" s="29" t="s">
        <v>2312</v>
      </c>
      <c r="H1807" s="29" t="s">
        <v>2313</v>
      </c>
      <c r="I1807" s="29" t="s">
        <v>2316</v>
      </c>
      <c r="J1807" s="29" t="s">
        <v>2425</v>
      </c>
      <c r="K1807" s="27"/>
      <c r="L1807" s="27"/>
      <c r="M1807" s="27"/>
    </row>
    <row r="1808" spans="1:13">
      <c r="A1808" s="29">
        <v>28348</v>
      </c>
      <c r="B1808" s="29" t="s">
        <v>1592</v>
      </c>
      <c r="C1808" s="29" t="s">
        <v>15</v>
      </c>
      <c r="D1808" s="29">
        <v>53</v>
      </c>
      <c r="E1808" s="29" t="s">
        <v>2300</v>
      </c>
      <c r="F1808" s="29" t="s">
        <v>10</v>
      </c>
      <c r="G1808" s="29" t="s">
        <v>2312</v>
      </c>
      <c r="H1808" s="29" t="s">
        <v>2313</v>
      </c>
      <c r="I1808" s="29" t="s">
        <v>2336</v>
      </c>
      <c r="J1808" s="29" t="s">
        <v>2433</v>
      </c>
      <c r="K1808" s="27"/>
      <c r="L1808" s="27"/>
      <c r="M1808" s="27"/>
    </row>
    <row r="1809" spans="1:13">
      <c r="A1809" s="29">
        <v>28035</v>
      </c>
      <c r="B1809" s="29" t="s">
        <v>1602</v>
      </c>
      <c r="C1809" s="29" t="s">
        <v>15</v>
      </c>
      <c r="D1809" s="29">
        <v>62.04</v>
      </c>
      <c r="E1809" s="29" t="s">
        <v>2300</v>
      </c>
      <c r="F1809" s="29" t="s">
        <v>10</v>
      </c>
      <c r="G1809" s="29" t="s">
        <v>2342</v>
      </c>
      <c r="H1809" s="29" t="s">
        <v>2313</v>
      </c>
      <c r="I1809" s="29" t="s">
        <v>2318</v>
      </c>
      <c r="J1809" s="29" t="s">
        <v>2428</v>
      </c>
      <c r="K1809" s="27"/>
      <c r="L1809" s="27"/>
      <c r="M1809" s="27"/>
    </row>
    <row r="1810" spans="1:13">
      <c r="A1810" s="29">
        <v>29756</v>
      </c>
      <c r="B1810" s="29" t="s">
        <v>707</v>
      </c>
      <c r="C1810" s="29" t="s">
        <v>13</v>
      </c>
      <c r="D1810" s="29">
        <v>50</v>
      </c>
      <c r="E1810" s="29" t="s">
        <v>2300</v>
      </c>
      <c r="F1810" s="29" t="s">
        <v>10</v>
      </c>
      <c r="G1810" s="29" t="s">
        <v>2312</v>
      </c>
      <c r="H1810" s="29" t="s">
        <v>2313</v>
      </c>
      <c r="I1810" s="29" t="s">
        <v>2336</v>
      </c>
      <c r="J1810" s="29" t="s">
        <v>2433</v>
      </c>
      <c r="K1810" s="27"/>
      <c r="L1810" s="27"/>
      <c r="M1810" s="27"/>
    </row>
    <row r="1811" spans="1:13">
      <c r="A1811" s="29">
        <v>27336</v>
      </c>
      <c r="B1811" s="29" t="s">
        <v>535</v>
      </c>
      <c r="C1811" s="29" t="s">
        <v>13</v>
      </c>
      <c r="D1811" s="29">
        <v>51</v>
      </c>
      <c r="E1811" s="29" t="s">
        <v>2300</v>
      </c>
      <c r="F1811" s="29" t="s">
        <v>10</v>
      </c>
      <c r="G1811" s="29" t="s">
        <v>2342</v>
      </c>
      <c r="H1811" s="29" t="s">
        <v>2313</v>
      </c>
      <c r="I1811" s="29" t="s">
        <v>2339</v>
      </c>
      <c r="J1811" s="29" t="s">
        <v>2429</v>
      </c>
      <c r="K1811" s="27"/>
      <c r="L1811" s="27"/>
      <c r="M1811" s="27"/>
    </row>
    <row r="1812" spans="1:13">
      <c r="A1812" s="29">
        <v>21133</v>
      </c>
      <c r="B1812" s="29" t="s">
        <v>2144</v>
      </c>
      <c r="C1812" s="29" t="s">
        <v>15</v>
      </c>
      <c r="D1812" s="29">
        <v>63.07</v>
      </c>
      <c r="E1812" s="29" t="s">
        <v>2300</v>
      </c>
      <c r="F1812" s="29" t="s">
        <v>10</v>
      </c>
      <c r="G1812" s="29" t="s">
        <v>2312</v>
      </c>
      <c r="H1812" s="29" t="s">
        <v>2313</v>
      </c>
      <c r="I1812" s="29" t="s">
        <v>2320</v>
      </c>
      <c r="J1812" s="29" t="s">
        <v>2432</v>
      </c>
      <c r="K1812" s="27"/>
      <c r="L1812" s="27"/>
      <c r="M1812" s="27"/>
    </row>
    <row r="1813" spans="1:13">
      <c r="A1813" s="29">
        <v>27228</v>
      </c>
      <c r="B1813" s="29" t="s">
        <v>895</v>
      </c>
      <c r="C1813" s="29" t="s">
        <v>13</v>
      </c>
      <c r="D1813" s="29">
        <v>59.07</v>
      </c>
      <c r="E1813" s="29" t="s">
        <v>2300</v>
      </c>
      <c r="F1813" s="29" t="s">
        <v>10</v>
      </c>
      <c r="G1813" s="29" t="s">
        <v>2312</v>
      </c>
      <c r="H1813" s="29" t="s">
        <v>2313</v>
      </c>
      <c r="I1813" s="29" t="s">
        <v>2325</v>
      </c>
      <c r="J1813" s="29" t="s">
        <v>2434</v>
      </c>
      <c r="K1813" s="27"/>
      <c r="L1813" s="27"/>
      <c r="M1813" s="27"/>
    </row>
    <row r="1814" spans="1:13">
      <c r="A1814" s="29">
        <v>30213</v>
      </c>
      <c r="B1814" s="29" t="s">
        <v>1436</v>
      </c>
      <c r="C1814" s="29" t="s">
        <v>15</v>
      </c>
      <c r="D1814" s="29">
        <v>65.09</v>
      </c>
      <c r="E1814" s="29" t="s">
        <v>2300</v>
      </c>
      <c r="F1814" s="29" t="s">
        <v>10</v>
      </c>
      <c r="G1814" s="29" t="s">
        <v>2327</v>
      </c>
      <c r="H1814" s="29" t="s">
        <v>2328</v>
      </c>
      <c r="I1814" s="29" t="s">
        <v>2340</v>
      </c>
      <c r="J1814" s="29" t="s">
        <v>2426</v>
      </c>
      <c r="K1814" s="27"/>
      <c r="L1814" s="27"/>
      <c r="M1814" s="27"/>
    </row>
    <row r="1815" spans="1:13">
      <c r="A1815" s="29">
        <v>26825</v>
      </c>
      <c r="B1815" s="29" t="s">
        <v>903</v>
      </c>
      <c r="C1815" s="29" t="s">
        <v>13</v>
      </c>
      <c r="D1815" s="29">
        <v>61.07</v>
      </c>
      <c r="E1815" s="29" t="s">
        <v>2300</v>
      </c>
      <c r="F1815" s="29" t="s">
        <v>10</v>
      </c>
      <c r="G1815" s="29" t="s">
        <v>2312</v>
      </c>
      <c r="H1815" s="29" t="s">
        <v>2313</v>
      </c>
      <c r="I1815" s="29" t="s">
        <v>2318</v>
      </c>
      <c r="J1815" s="29" t="s">
        <v>2428</v>
      </c>
      <c r="K1815" s="27"/>
      <c r="L1815" s="27"/>
      <c r="M1815" s="27"/>
    </row>
    <row r="1816" spans="1:13">
      <c r="A1816" s="29">
        <v>27444</v>
      </c>
      <c r="B1816" s="29" t="s">
        <v>1437</v>
      </c>
      <c r="C1816" s="29" t="s">
        <v>15</v>
      </c>
      <c r="D1816" s="29">
        <v>50.06</v>
      </c>
      <c r="E1816" s="29" t="s">
        <v>2300</v>
      </c>
      <c r="F1816" s="29" t="s">
        <v>10</v>
      </c>
      <c r="G1816" s="29" t="s">
        <v>2312</v>
      </c>
      <c r="H1816" s="29" t="s">
        <v>2313</v>
      </c>
      <c r="I1816" s="29" t="s">
        <v>2318</v>
      </c>
      <c r="J1816" s="29" t="s">
        <v>2428</v>
      </c>
      <c r="K1816" s="27"/>
      <c r="L1816" s="27"/>
      <c r="M1816" s="27"/>
    </row>
    <row r="1817" spans="1:13">
      <c r="A1817" s="29">
        <v>27888</v>
      </c>
      <c r="B1817" s="29" t="s">
        <v>826</v>
      </c>
      <c r="C1817" s="29" t="s">
        <v>13</v>
      </c>
      <c r="D1817" s="29">
        <v>45.11</v>
      </c>
      <c r="E1817" s="29" t="s">
        <v>2300</v>
      </c>
      <c r="F1817" s="29" t="s">
        <v>10</v>
      </c>
      <c r="G1817" s="29" t="s">
        <v>2312</v>
      </c>
      <c r="H1817" s="29" t="s">
        <v>2313</v>
      </c>
      <c r="I1817" s="29" t="s">
        <v>2318</v>
      </c>
      <c r="J1817" s="29" t="s">
        <v>2428</v>
      </c>
      <c r="K1817" s="27"/>
      <c r="L1817" s="27"/>
      <c r="M1817" s="27"/>
    </row>
    <row r="1818" spans="1:13">
      <c r="A1818" s="29">
        <v>24156</v>
      </c>
      <c r="B1818" s="29" t="s">
        <v>960</v>
      </c>
      <c r="C1818" s="29" t="s">
        <v>13</v>
      </c>
      <c r="D1818" s="29">
        <v>52.03</v>
      </c>
      <c r="E1818" s="29" t="s">
        <v>2300</v>
      </c>
      <c r="F1818" s="29" t="s">
        <v>10</v>
      </c>
      <c r="G1818" s="29" t="s">
        <v>2345</v>
      </c>
      <c r="H1818" s="29" t="s">
        <v>2328</v>
      </c>
      <c r="I1818" s="29" t="s">
        <v>2375</v>
      </c>
      <c r="J1818" s="29" t="s">
        <v>2433</v>
      </c>
      <c r="K1818" s="27"/>
      <c r="L1818" s="27"/>
      <c r="M1818" s="27"/>
    </row>
    <row r="1819" spans="1:13">
      <c r="A1819" s="29">
        <v>26002</v>
      </c>
      <c r="B1819" s="29" t="s">
        <v>913</v>
      </c>
      <c r="C1819" s="29" t="s">
        <v>13</v>
      </c>
      <c r="D1819" s="29">
        <v>50.09</v>
      </c>
      <c r="E1819" s="29" t="s">
        <v>2300</v>
      </c>
      <c r="F1819" s="29" t="s">
        <v>10</v>
      </c>
      <c r="G1819" s="29" t="s">
        <v>2359</v>
      </c>
      <c r="H1819" s="29" t="s">
        <v>2313</v>
      </c>
      <c r="I1819" s="29" t="s">
        <v>2375</v>
      </c>
      <c r="J1819" s="29" t="s">
        <v>2433</v>
      </c>
      <c r="K1819" s="27"/>
      <c r="L1819" s="27"/>
      <c r="M1819" s="27"/>
    </row>
  </sheetData>
  <sheetProtection algorithmName="SHA-512" hashValue="6S2QjG9AhGhdkQY+35kls2spygfZd8xOFjPCkZgDSi06aDiPwL9z8EgvkdzU1nriM+GgI8Wz7yIJoxiqdc1gEQ==" saltValue="WcqG9DgbwFZISWgNKD+kcQ==" spinCount="100000" sheet="1" objects="1" scenarios="1"/>
  <conditionalFormatting sqref="A1:A1819">
    <cfRule type="duplicateValues" dxfId="1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30"/>
  <sheetViews>
    <sheetView workbookViewId="0">
      <selection activeCell="G6" sqref="G6"/>
    </sheetView>
  </sheetViews>
  <sheetFormatPr baseColWidth="10" defaultRowHeight="15"/>
  <cols>
    <col min="1" max="1" width="6.7109375" style="53" customWidth="1"/>
    <col min="2" max="2" width="32.7109375" customWidth="1"/>
    <col min="3" max="3" width="8.7109375" style="54" customWidth="1"/>
    <col min="4" max="4" width="28.7109375" customWidth="1"/>
    <col min="5" max="5" width="11.42578125" style="54"/>
  </cols>
  <sheetData>
    <row r="1" spans="1:5" ht="15.75" thickBot="1">
      <c r="A1" s="58" t="s">
        <v>2408</v>
      </c>
      <c r="B1" s="58" t="s">
        <v>2409</v>
      </c>
      <c r="C1" s="59" t="s">
        <v>2423</v>
      </c>
      <c r="D1" s="59" t="s">
        <v>2424</v>
      </c>
      <c r="E1" s="60"/>
    </row>
    <row r="2" spans="1:5">
      <c r="A2" s="56">
        <v>27937</v>
      </c>
      <c r="B2" s="22" t="s">
        <v>1638</v>
      </c>
      <c r="C2" s="55" t="s">
        <v>2316</v>
      </c>
      <c r="D2" s="3" t="s">
        <v>2315</v>
      </c>
      <c r="E2" s="55" t="s">
        <v>2317</v>
      </c>
    </row>
    <row r="3" spans="1:5">
      <c r="A3" s="56">
        <v>29063</v>
      </c>
      <c r="B3" s="22" t="s">
        <v>776</v>
      </c>
      <c r="C3" s="55" t="s">
        <v>2318</v>
      </c>
      <c r="D3" s="3" t="s">
        <v>2315</v>
      </c>
      <c r="E3" s="55" t="s">
        <v>2319</v>
      </c>
    </row>
    <row r="4" spans="1:5">
      <c r="A4" s="56">
        <v>27428</v>
      </c>
      <c r="B4" s="22" t="s">
        <v>1648</v>
      </c>
      <c r="C4" s="55" t="s">
        <v>2318</v>
      </c>
      <c r="D4" s="3" t="s">
        <v>2315</v>
      </c>
      <c r="E4" s="55" t="s">
        <v>2319</v>
      </c>
    </row>
    <row r="5" spans="1:5">
      <c r="A5" s="56">
        <v>21740</v>
      </c>
      <c r="B5" s="22" t="s">
        <v>2032</v>
      </c>
      <c r="C5" s="55" t="s">
        <v>2320</v>
      </c>
      <c r="D5" s="3" t="s">
        <v>2321</v>
      </c>
      <c r="E5" s="55" t="s">
        <v>2322</v>
      </c>
    </row>
    <row r="6" spans="1:5">
      <c r="A6" s="56">
        <v>30568</v>
      </c>
      <c r="B6" s="22" t="s">
        <v>1398</v>
      </c>
      <c r="C6" s="55" t="s">
        <v>2323</v>
      </c>
      <c r="D6" s="3" t="s">
        <v>2321</v>
      </c>
      <c r="E6" s="55" t="s">
        <v>2324</v>
      </c>
    </row>
    <row r="7" spans="1:5">
      <c r="A7" s="56">
        <v>21328</v>
      </c>
      <c r="B7" s="22" t="s">
        <v>2216</v>
      </c>
      <c r="C7" s="55" t="s">
        <v>2325</v>
      </c>
      <c r="D7" s="3" t="s">
        <v>2326</v>
      </c>
      <c r="E7" s="55" t="s">
        <v>2322</v>
      </c>
    </row>
    <row r="8" spans="1:5">
      <c r="A8" s="56">
        <v>31224</v>
      </c>
      <c r="B8" s="22" t="s">
        <v>1327</v>
      </c>
      <c r="C8" s="55" t="s">
        <v>2329</v>
      </c>
      <c r="D8" s="3" t="s">
        <v>2330</v>
      </c>
      <c r="E8" s="55" t="s">
        <v>2331</v>
      </c>
    </row>
    <row r="9" spans="1:5">
      <c r="A9" s="56">
        <v>32158</v>
      </c>
      <c r="B9" s="22" t="s">
        <v>1213</v>
      </c>
      <c r="C9" s="55" t="s">
        <v>2316</v>
      </c>
      <c r="D9" s="3" t="s">
        <v>2315</v>
      </c>
      <c r="E9" s="55" t="s">
        <v>2317</v>
      </c>
    </row>
    <row r="10" spans="1:5">
      <c r="A10" s="56">
        <v>30643</v>
      </c>
      <c r="B10" s="22" t="s">
        <v>628</v>
      </c>
      <c r="C10" s="55" t="s">
        <v>2320</v>
      </c>
      <c r="D10" s="3" t="s">
        <v>2321</v>
      </c>
      <c r="E10" s="55" t="s">
        <v>2322</v>
      </c>
    </row>
    <row r="11" spans="1:5">
      <c r="A11" s="56">
        <v>33000</v>
      </c>
      <c r="B11" s="22" t="s">
        <v>1197</v>
      </c>
      <c r="C11" s="55" t="s">
        <v>2334</v>
      </c>
      <c r="D11" s="3" t="s">
        <v>2330</v>
      </c>
      <c r="E11" s="55" t="s">
        <v>2335</v>
      </c>
    </row>
    <row r="12" spans="1:5">
      <c r="A12" s="56">
        <v>22151</v>
      </c>
      <c r="B12" s="22" t="s">
        <v>1836</v>
      </c>
      <c r="C12" s="55" t="s">
        <v>2336</v>
      </c>
      <c r="D12" s="3" t="s">
        <v>2321</v>
      </c>
      <c r="E12" s="55" t="s">
        <v>2337</v>
      </c>
    </row>
    <row r="13" spans="1:5">
      <c r="A13" s="56">
        <v>27885</v>
      </c>
      <c r="B13" s="22" t="s">
        <v>1636</v>
      </c>
      <c r="C13" s="55" t="s">
        <v>2318</v>
      </c>
      <c r="D13" s="3" t="s">
        <v>2315</v>
      </c>
      <c r="E13" s="55" t="s">
        <v>2319</v>
      </c>
    </row>
    <row r="14" spans="1:5">
      <c r="A14" s="56">
        <v>29738</v>
      </c>
      <c r="B14" s="22" t="s">
        <v>715</v>
      </c>
      <c r="C14" s="55" t="s">
        <v>2318</v>
      </c>
      <c r="D14" s="3" t="s">
        <v>2315</v>
      </c>
      <c r="E14" s="55" t="s">
        <v>2319</v>
      </c>
    </row>
    <row r="15" spans="1:5">
      <c r="A15" s="56">
        <v>5055</v>
      </c>
      <c r="B15" s="22" t="s">
        <v>2166</v>
      </c>
      <c r="C15" s="55" t="s">
        <v>2336</v>
      </c>
      <c r="D15" s="3" t="s">
        <v>2321</v>
      </c>
      <c r="E15" s="55" t="s">
        <v>2337</v>
      </c>
    </row>
    <row r="16" spans="1:5">
      <c r="A16" s="56">
        <v>28766</v>
      </c>
      <c r="B16" s="22" t="s">
        <v>786</v>
      </c>
      <c r="C16" s="55" t="s">
        <v>2314</v>
      </c>
      <c r="D16" s="3" t="s">
        <v>2315</v>
      </c>
      <c r="E16" s="55" t="s">
        <v>6</v>
      </c>
    </row>
    <row r="17" spans="1:5">
      <c r="A17" s="56">
        <v>30347</v>
      </c>
      <c r="B17" s="22" t="s">
        <v>1417</v>
      </c>
      <c r="C17" s="55" t="s">
        <v>2334</v>
      </c>
      <c r="D17" s="3" t="s">
        <v>2330</v>
      </c>
      <c r="E17" s="55" t="s">
        <v>2335</v>
      </c>
    </row>
    <row r="18" spans="1:5">
      <c r="A18" s="56">
        <v>22165</v>
      </c>
      <c r="B18" s="22" t="s">
        <v>1981</v>
      </c>
      <c r="C18" s="55" t="s">
        <v>2340</v>
      </c>
      <c r="D18" s="3" t="s">
        <v>2321</v>
      </c>
      <c r="E18" s="55" t="s">
        <v>2341</v>
      </c>
    </row>
    <row r="19" spans="1:5">
      <c r="A19" s="56">
        <v>30425</v>
      </c>
      <c r="B19" s="22" t="s">
        <v>644</v>
      </c>
      <c r="C19" s="55" t="s">
        <v>2340</v>
      </c>
      <c r="D19" s="3" t="s">
        <v>2321</v>
      </c>
      <c r="E19" s="55" t="s">
        <v>2341</v>
      </c>
    </row>
    <row r="20" spans="1:5">
      <c r="A20" s="56">
        <v>27742</v>
      </c>
      <c r="B20" s="22" t="s">
        <v>860</v>
      </c>
      <c r="C20" s="55" t="s">
        <v>2339</v>
      </c>
      <c r="D20" s="3" t="s">
        <v>2315</v>
      </c>
      <c r="E20" s="55" t="s">
        <v>5</v>
      </c>
    </row>
    <row r="21" spans="1:5">
      <c r="A21" s="56">
        <v>22302</v>
      </c>
      <c r="B21" s="22" t="s">
        <v>1968</v>
      </c>
      <c r="C21" s="55" t="s">
        <v>2336</v>
      </c>
      <c r="D21" s="3" t="s">
        <v>2321</v>
      </c>
      <c r="E21" s="55" t="s">
        <v>2337</v>
      </c>
    </row>
    <row r="22" spans="1:5">
      <c r="A22" s="56">
        <v>27556</v>
      </c>
      <c r="B22" s="22" t="s">
        <v>743</v>
      </c>
      <c r="C22" s="55" t="s">
        <v>2336</v>
      </c>
      <c r="D22" s="3" t="s">
        <v>2321</v>
      </c>
      <c r="E22" s="55" t="s">
        <v>2337</v>
      </c>
    </row>
    <row r="23" spans="1:5">
      <c r="A23" s="56">
        <v>27665</v>
      </c>
      <c r="B23" s="22" t="s">
        <v>853</v>
      </c>
      <c r="C23" s="55" t="s">
        <v>2339</v>
      </c>
      <c r="D23" s="3" t="s">
        <v>2315</v>
      </c>
      <c r="E23" s="55" t="s">
        <v>5</v>
      </c>
    </row>
    <row r="24" spans="1:5">
      <c r="A24" s="56">
        <v>5130</v>
      </c>
      <c r="B24" s="22" t="s">
        <v>971</v>
      </c>
      <c r="C24" s="55" t="s">
        <v>2318</v>
      </c>
      <c r="D24" s="3" t="s">
        <v>2315</v>
      </c>
      <c r="E24" s="55" t="s">
        <v>2319</v>
      </c>
    </row>
    <row r="25" spans="1:5">
      <c r="A25" s="56">
        <v>5145</v>
      </c>
      <c r="B25" s="22" t="s">
        <v>2217</v>
      </c>
      <c r="C25" s="55" t="s">
        <v>2343</v>
      </c>
      <c r="D25" s="3" t="s">
        <v>2321</v>
      </c>
      <c r="E25" s="55" t="s">
        <v>2344</v>
      </c>
    </row>
    <row r="26" spans="1:5">
      <c r="A26" s="56">
        <v>30457</v>
      </c>
      <c r="B26" s="22" t="s">
        <v>652</v>
      </c>
      <c r="C26" s="55" t="s">
        <v>2339</v>
      </c>
      <c r="D26" s="3" t="s">
        <v>2315</v>
      </c>
      <c r="E26" s="55" t="s">
        <v>5</v>
      </c>
    </row>
    <row r="27" spans="1:5">
      <c r="A27" s="56">
        <v>29720</v>
      </c>
      <c r="B27" s="22" t="s">
        <v>1474</v>
      </c>
      <c r="C27" s="55" t="s">
        <v>2318</v>
      </c>
      <c r="D27" s="3" t="s">
        <v>2315</v>
      </c>
      <c r="E27" s="55" t="s">
        <v>2319</v>
      </c>
    </row>
    <row r="28" spans="1:5">
      <c r="A28" s="56">
        <v>24202</v>
      </c>
      <c r="B28" s="22" t="s">
        <v>982</v>
      </c>
      <c r="C28" s="55" t="s">
        <v>2336</v>
      </c>
      <c r="D28" s="3" t="s">
        <v>2321</v>
      </c>
      <c r="E28" s="55" t="s">
        <v>2337</v>
      </c>
    </row>
    <row r="29" spans="1:5">
      <c r="A29" s="56">
        <v>28916</v>
      </c>
      <c r="B29" s="22" t="s">
        <v>777</v>
      </c>
      <c r="C29" s="55" t="s">
        <v>2348</v>
      </c>
      <c r="D29" s="3" t="s">
        <v>2321</v>
      </c>
      <c r="E29" s="55" t="s">
        <v>2349</v>
      </c>
    </row>
    <row r="30" spans="1:5">
      <c r="A30" s="56">
        <v>24951</v>
      </c>
      <c r="B30" s="22" t="s">
        <v>1782</v>
      </c>
      <c r="C30" s="55" t="s">
        <v>2314</v>
      </c>
      <c r="D30" s="3" t="s">
        <v>2315</v>
      </c>
      <c r="E30" s="55" t="s">
        <v>6</v>
      </c>
    </row>
    <row r="31" spans="1:5">
      <c r="A31" s="56">
        <v>25559</v>
      </c>
      <c r="B31" s="22" t="s">
        <v>1740</v>
      </c>
      <c r="C31" s="55" t="s">
        <v>2339</v>
      </c>
      <c r="D31" s="3" t="s">
        <v>2315</v>
      </c>
      <c r="E31" s="55" t="s">
        <v>5</v>
      </c>
    </row>
    <row r="32" spans="1:5">
      <c r="A32" s="56">
        <v>23722</v>
      </c>
      <c r="B32" s="22" t="s">
        <v>1867</v>
      </c>
      <c r="C32" s="55" t="s">
        <v>2350</v>
      </c>
      <c r="D32" s="3" t="s">
        <v>2326</v>
      </c>
      <c r="E32" s="55" t="s">
        <v>2337</v>
      </c>
    </row>
    <row r="33" spans="1:5">
      <c r="A33" s="56">
        <v>24260</v>
      </c>
      <c r="B33" s="22" t="s">
        <v>1796</v>
      </c>
      <c r="C33" s="55" t="s">
        <v>2351</v>
      </c>
      <c r="D33" s="3" t="s">
        <v>2326</v>
      </c>
      <c r="E33" s="55" t="s">
        <v>2344</v>
      </c>
    </row>
    <row r="34" spans="1:5">
      <c r="A34" s="56">
        <v>30234</v>
      </c>
      <c r="B34" s="22" t="s">
        <v>452</v>
      </c>
      <c r="C34" s="55" t="s">
        <v>2314</v>
      </c>
      <c r="D34" s="3" t="s">
        <v>2315</v>
      </c>
      <c r="E34" s="55" t="s">
        <v>6</v>
      </c>
    </row>
    <row r="35" spans="1:5">
      <c r="A35" s="56">
        <v>5230</v>
      </c>
      <c r="B35" s="22" t="s">
        <v>2220</v>
      </c>
      <c r="C35" s="55" t="s">
        <v>2336</v>
      </c>
      <c r="D35" s="3" t="s">
        <v>2321</v>
      </c>
      <c r="E35" s="55" t="s">
        <v>2337</v>
      </c>
    </row>
    <row r="36" spans="1:5">
      <c r="A36" s="56">
        <v>33024</v>
      </c>
      <c r="B36" s="22" t="s">
        <v>1192</v>
      </c>
      <c r="C36" s="55" t="s">
        <v>2352</v>
      </c>
      <c r="D36" s="3" t="s">
        <v>2321</v>
      </c>
      <c r="E36" s="55" t="s">
        <v>2349</v>
      </c>
    </row>
    <row r="37" spans="1:5">
      <c r="A37" s="56">
        <v>30205</v>
      </c>
      <c r="B37" s="22" t="s">
        <v>1421</v>
      </c>
      <c r="C37" s="55" t="s">
        <v>2339</v>
      </c>
      <c r="D37" s="3" t="s">
        <v>2315</v>
      </c>
      <c r="E37" s="55" t="s">
        <v>5</v>
      </c>
    </row>
    <row r="38" spans="1:5">
      <c r="A38" s="56">
        <v>28344</v>
      </c>
      <c r="B38" s="22" t="s">
        <v>813</v>
      </c>
      <c r="C38" s="55" t="s">
        <v>2329</v>
      </c>
      <c r="D38" s="3" t="s">
        <v>2330</v>
      </c>
      <c r="E38" s="55" t="s">
        <v>2331</v>
      </c>
    </row>
    <row r="39" spans="1:5">
      <c r="A39" s="56">
        <v>27381</v>
      </c>
      <c r="B39" s="22" t="s">
        <v>1685</v>
      </c>
      <c r="C39" s="55" t="s">
        <v>2314</v>
      </c>
      <c r="D39" s="3" t="s">
        <v>2315</v>
      </c>
      <c r="E39" s="55" t="s">
        <v>6</v>
      </c>
    </row>
    <row r="40" spans="1:5">
      <c r="A40" s="56">
        <v>30543</v>
      </c>
      <c r="B40" s="22" t="s">
        <v>508</v>
      </c>
      <c r="C40" s="55" t="s">
        <v>2323</v>
      </c>
      <c r="D40" s="3" t="s">
        <v>2315</v>
      </c>
      <c r="E40" s="55" t="s">
        <v>2324</v>
      </c>
    </row>
    <row r="41" spans="1:5">
      <c r="A41" s="56">
        <v>5340</v>
      </c>
      <c r="B41" s="22" t="s">
        <v>1174</v>
      </c>
      <c r="C41" s="55" t="s">
        <v>2320</v>
      </c>
      <c r="D41" s="3" t="s">
        <v>2321</v>
      </c>
      <c r="E41" s="55" t="s">
        <v>2322</v>
      </c>
    </row>
    <row r="42" spans="1:5">
      <c r="A42" s="56">
        <v>23252</v>
      </c>
      <c r="B42" s="22" t="s">
        <v>1890</v>
      </c>
      <c r="C42" s="55" t="s">
        <v>2325</v>
      </c>
      <c r="D42" s="3" t="s">
        <v>2326</v>
      </c>
      <c r="E42" s="55" t="s">
        <v>2322</v>
      </c>
    </row>
    <row r="43" spans="1:5">
      <c r="A43" s="56">
        <v>30557</v>
      </c>
      <c r="B43" s="22" t="s">
        <v>1397</v>
      </c>
      <c r="C43" s="55" t="s">
        <v>2340</v>
      </c>
      <c r="D43" s="3" t="s">
        <v>2321</v>
      </c>
      <c r="E43" s="55" t="s">
        <v>2341</v>
      </c>
    </row>
    <row r="44" spans="1:5">
      <c r="A44" s="56">
        <v>31191</v>
      </c>
      <c r="B44" s="22" t="s">
        <v>1324</v>
      </c>
      <c r="C44" s="55" t="s">
        <v>2318</v>
      </c>
      <c r="D44" s="3" t="s">
        <v>2315</v>
      </c>
      <c r="E44" s="55" t="s">
        <v>2319</v>
      </c>
    </row>
    <row r="45" spans="1:5">
      <c r="A45" s="56">
        <v>30395</v>
      </c>
      <c r="B45" s="22" t="s">
        <v>660</v>
      </c>
      <c r="C45" s="55" t="s">
        <v>2353</v>
      </c>
      <c r="D45" s="3" t="s">
        <v>2321</v>
      </c>
      <c r="E45" s="55" t="s">
        <v>2322</v>
      </c>
    </row>
    <row r="46" spans="1:5">
      <c r="A46" s="56">
        <v>30956</v>
      </c>
      <c r="B46" s="22" t="s">
        <v>609</v>
      </c>
      <c r="C46" s="55" t="s">
        <v>2329</v>
      </c>
      <c r="D46" s="3" t="s">
        <v>2330</v>
      </c>
      <c r="E46" s="55" t="s">
        <v>2331</v>
      </c>
    </row>
    <row r="47" spans="1:5">
      <c r="A47" s="56">
        <v>22761</v>
      </c>
      <c r="B47" s="22" t="s">
        <v>1058</v>
      </c>
      <c r="C47" s="55" t="s">
        <v>2354</v>
      </c>
      <c r="D47" s="3" t="s">
        <v>2321</v>
      </c>
      <c r="E47" s="55" t="s">
        <v>2344</v>
      </c>
    </row>
    <row r="48" spans="1:5">
      <c r="A48" s="56">
        <v>27771</v>
      </c>
      <c r="B48" s="22" t="s">
        <v>1651</v>
      </c>
      <c r="C48" s="55" t="s">
        <v>2340</v>
      </c>
      <c r="D48" s="3" t="s">
        <v>2321</v>
      </c>
      <c r="E48" s="55" t="s">
        <v>2341</v>
      </c>
    </row>
    <row r="49" spans="1:5">
      <c r="A49" s="56">
        <v>31621</v>
      </c>
      <c r="B49" s="22" t="s">
        <v>490</v>
      </c>
      <c r="C49" s="55" t="s">
        <v>2329</v>
      </c>
      <c r="D49" s="3" t="s">
        <v>2330</v>
      </c>
      <c r="E49" s="55" t="s">
        <v>2331</v>
      </c>
    </row>
    <row r="50" spans="1:5">
      <c r="A50" s="56">
        <v>22837</v>
      </c>
      <c r="B50" s="22" t="s">
        <v>1050</v>
      </c>
      <c r="C50" s="55" t="s">
        <v>2320</v>
      </c>
      <c r="D50" s="3" t="s">
        <v>2321</v>
      </c>
      <c r="E50" s="55" t="s">
        <v>2322</v>
      </c>
    </row>
    <row r="51" spans="1:5">
      <c r="A51" s="56">
        <v>29125</v>
      </c>
      <c r="B51" s="22" t="s">
        <v>668</v>
      </c>
      <c r="C51" s="55" t="s">
        <v>2350</v>
      </c>
      <c r="D51" s="3" t="s">
        <v>2326</v>
      </c>
      <c r="E51" s="55" t="s">
        <v>2337</v>
      </c>
    </row>
    <row r="52" spans="1:5">
      <c r="A52" s="56">
        <v>28144</v>
      </c>
      <c r="B52" s="22" t="s">
        <v>1632</v>
      </c>
      <c r="C52" s="55" t="s">
        <v>2320</v>
      </c>
      <c r="D52" s="3" t="s">
        <v>2321</v>
      </c>
      <c r="E52" s="55" t="s">
        <v>2322</v>
      </c>
    </row>
    <row r="53" spans="1:5">
      <c r="A53" s="56">
        <v>30647</v>
      </c>
      <c r="B53" s="22" t="s">
        <v>1387</v>
      </c>
      <c r="C53" s="55" t="s">
        <v>2355</v>
      </c>
      <c r="D53" s="3" t="s">
        <v>2356</v>
      </c>
      <c r="E53" s="55" t="s">
        <v>2322</v>
      </c>
    </row>
    <row r="54" spans="1:5">
      <c r="A54" s="56">
        <v>23241</v>
      </c>
      <c r="B54" s="22" t="s">
        <v>1024</v>
      </c>
      <c r="C54" s="55" t="s">
        <v>2343</v>
      </c>
      <c r="D54" s="3" t="s">
        <v>2321</v>
      </c>
      <c r="E54" s="55" t="s">
        <v>2344</v>
      </c>
    </row>
    <row r="55" spans="1:5">
      <c r="A55" s="56">
        <v>26821</v>
      </c>
      <c r="B55" s="22" t="s">
        <v>1707</v>
      </c>
      <c r="C55" s="55" t="s">
        <v>2336</v>
      </c>
      <c r="D55" s="3" t="s">
        <v>2321</v>
      </c>
      <c r="E55" s="55" t="s">
        <v>2337</v>
      </c>
    </row>
    <row r="56" spans="1:5">
      <c r="A56" s="56">
        <v>23849</v>
      </c>
      <c r="B56" s="22" t="s">
        <v>1003</v>
      </c>
      <c r="C56" s="55" t="s">
        <v>2343</v>
      </c>
      <c r="D56" s="3" t="s">
        <v>2321</v>
      </c>
      <c r="E56" s="55" t="s">
        <v>2344</v>
      </c>
    </row>
    <row r="57" spans="1:5">
      <c r="A57" s="56">
        <v>5521</v>
      </c>
      <c r="B57" s="22" t="s">
        <v>2117</v>
      </c>
      <c r="C57" s="55" t="s">
        <v>2353</v>
      </c>
      <c r="D57" s="3" t="s">
        <v>2321</v>
      </c>
      <c r="E57" s="55" t="s">
        <v>2322</v>
      </c>
    </row>
    <row r="58" spans="1:5">
      <c r="A58" s="56">
        <v>25149</v>
      </c>
      <c r="B58" s="22" t="s">
        <v>1773</v>
      </c>
      <c r="C58" s="55" t="s">
        <v>2318</v>
      </c>
      <c r="D58" s="3" t="s">
        <v>2315</v>
      </c>
      <c r="E58" s="55" t="s">
        <v>2319</v>
      </c>
    </row>
    <row r="59" spans="1:5">
      <c r="A59" s="56">
        <v>31866</v>
      </c>
      <c r="B59" s="22" t="s">
        <v>1263</v>
      </c>
      <c r="C59" s="55" t="s">
        <v>2314</v>
      </c>
      <c r="D59" s="3" t="s">
        <v>2315</v>
      </c>
      <c r="E59" s="55" t="s">
        <v>6</v>
      </c>
    </row>
    <row r="60" spans="1:5">
      <c r="A60" s="56">
        <v>24464</v>
      </c>
      <c r="B60" s="22" t="s">
        <v>1802</v>
      </c>
      <c r="C60" s="55" t="s">
        <v>2318</v>
      </c>
      <c r="D60" s="3" t="s">
        <v>2315</v>
      </c>
      <c r="E60" s="55" t="s">
        <v>2319</v>
      </c>
    </row>
    <row r="61" spans="1:5">
      <c r="A61" s="56">
        <v>30558</v>
      </c>
      <c r="B61" s="22" t="s">
        <v>1385</v>
      </c>
      <c r="C61" s="55" t="s">
        <v>2314</v>
      </c>
      <c r="D61" s="3" t="s">
        <v>2315</v>
      </c>
      <c r="E61" s="55" t="s">
        <v>6</v>
      </c>
    </row>
    <row r="62" spans="1:5">
      <c r="A62" s="56">
        <v>23834</v>
      </c>
      <c r="B62" s="22" t="s">
        <v>1730</v>
      </c>
      <c r="C62" s="55" t="s">
        <v>2352</v>
      </c>
      <c r="D62" s="3" t="s">
        <v>2321</v>
      </c>
      <c r="E62" s="55" t="s">
        <v>2349</v>
      </c>
    </row>
    <row r="63" spans="1:5">
      <c r="A63" s="56">
        <v>21330</v>
      </c>
      <c r="B63" s="22" t="s">
        <v>2055</v>
      </c>
      <c r="C63" s="55" t="s">
        <v>2336</v>
      </c>
      <c r="D63" s="3" t="s">
        <v>2321</v>
      </c>
      <c r="E63" s="55" t="s">
        <v>2337</v>
      </c>
    </row>
    <row r="64" spans="1:5">
      <c r="A64" s="56">
        <v>5594</v>
      </c>
      <c r="B64" s="22" t="s">
        <v>2128</v>
      </c>
      <c r="C64" s="55" t="s">
        <v>2343</v>
      </c>
      <c r="D64" s="3" t="s">
        <v>2321</v>
      </c>
      <c r="E64" s="55" t="s">
        <v>2344</v>
      </c>
    </row>
    <row r="65" spans="1:5">
      <c r="A65" s="56">
        <v>5582</v>
      </c>
      <c r="B65" s="22" t="s">
        <v>2214</v>
      </c>
      <c r="C65" s="55" t="s">
        <v>2340</v>
      </c>
      <c r="D65" s="3" t="s">
        <v>2321</v>
      </c>
      <c r="E65" s="55" t="s">
        <v>2341</v>
      </c>
    </row>
    <row r="66" spans="1:5">
      <c r="A66" s="56">
        <v>29384</v>
      </c>
      <c r="B66" s="22" t="s">
        <v>739</v>
      </c>
      <c r="C66" s="55" t="s">
        <v>2343</v>
      </c>
      <c r="D66" s="3" t="s">
        <v>2321</v>
      </c>
      <c r="E66" s="55" t="s">
        <v>2344</v>
      </c>
    </row>
    <row r="67" spans="1:5">
      <c r="A67" s="56">
        <v>29246</v>
      </c>
      <c r="B67" s="22" t="s">
        <v>752</v>
      </c>
      <c r="C67" s="55" t="s">
        <v>2314</v>
      </c>
      <c r="D67" s="3" t="s">
        <v>2330</v>
      </c>
      <c r="E67" s="55" t="s">
        <v>6</v>
      </c>
    </row>
    <row r="68" spans="1:5">
      <c r="A68" s="56">
        <v>22103</v>
      </c>
      <c r="B68" s="22" t="s">
        <v>1985</v>
      </c>
      <c r="C68" s="55" t="s">
        <v>2339</v>
      </c>
      <c r="D68" s="3" t="s">
        <v>2315</v>
      </c>
      <c r="E68" s="55" t="s">
        <v>5</v>
      </c>
    </row>
    <row r="69" spans="1:5">
      <c r="A69" s="56">
        <v>28947</v>
      </c>
      <c r="B69" s="22" t="s">
        <v>1533</v>
      </c>
      <c r="C69" s="55" t="s">
        <v>2357</v>
      </c>
      <c r="D69" s="3" t="s">
        <v>2330</v>
      </c>
      <c r="E69" s="55" t="s">
        <v>2358</v>
      </c>
    </row>
    <row r="70" spans="1:5">
      <c r="A70" s="56">
        <v>27429</v>
      </c>
      <c r="B70" s="22" t="s">
        <v>1693</v>
      </c>
      <c r="C70" s="55" t="s">
        <v>2318</v>
      </c>
      <c r="D70" s="3" t="s">
        <v>2315</v>
      </c>
      <c r="E70" s="55" t="s">
        <v>2319</v>
      </c>
    </row>
    <row r="71" spans="1:5">
      <c r="A71" s="56">
        <v>24700</v>
      </c>
      <c r="B71" s="22" t="s">
        <v>958</v>
      </c>
      <c r="C71" s="55" t="s">
        <v>2320</v>
      </c>
      <c r="D71" s="3" t="s">
        <v>2321</v>
      </c>
      <c r="E71" s="55" t="s">
        <v>2322</v>
      </c>
    </row>
    <row r="72" spans="1:5">
      <c r="A72" s="56">
        <v>29863</v>
      </c>
      <c r="B72" s="22" t="s">
        <v>705</v>
      </c>
      <c r="C72" s="55" t="s">
        <v>2316</v>
      </c>
      <c r="D72" s="3" t="s">
        <v>2315</v>
      </c>
      <c r="E72" s="55" t="s">
        <v>2317</v>
      </c>
    </row>
    <row r="73" spans="1:5">
      <c r="A73" s="56">
        <v>29034</v>
      </c>
      <c r="B73" s="22" t="s">
        <v>457</v>
      </c>
      <c r="C73" s="55" t="s">
        <v>2336</v>
      </c>
      <c r="D73" s="3" t="s">
        <v>2321</v>
      </c>
      <c r="E73" s="55" t="s">
        <v>2337</v>
      </c>
    </row>
    <row r="74" spans="1:5">
      <c r="A74" s="56">
        <v>30181</v>
      </c>
      <c r="B74" s="22" t="s">
        <v>1435</v>
      </c>
      <c r="C74" s="55" t="s">
        <v>2346</v>
      </c>
      <c r="D74" s="3" t="s">
        <v>2321</v>
      </c>
      <c r="E74" s="55" t="s">
        <v>2347</v>
      </c>
    </row>
    <row r="75" spans="1:5">
      <c r="A75" s="56">
        <v>28021</v>
      </c>
      <c r="B75" s="22" t="s">
        <v>784</v>
      </c>
      <c r="C75" s="55" t="s">
        <v>2316</v>
      </c>
      <c r="D75" s="3" t="s">
        <v>2315</v>
      </c>
      <c r="E75" s="55" t="s">
        <v>2317</v>
      </c>
    </row>
    <row r="76" spans="1:5">
      <c r="A76" s="56">
        <v>32108</v>
      </c>
      <c r="B76" s="22" t="s">
        <v>506</v>
      </c>
      <c r="C76" s="55" t="s">
        <v>2357</v>
      </c>
      <c r="D76" s="3" t="s">
        <v>2330</v>
      </c>
      <c r="E76" s="55" t="s">
        <v>2358</v>
      </c>
    </row>
    <row r="77" spans="1:5">
      <c r="A77" s="56">
        <v>21691</v>
      </c>
      <c r="B77" s="22" t="s">
        <v>2096</v>
      </c>
      <c r="C77" s="55" t="s">
        <v>2320</v>
      </c>
      <c r="D77" s="3" t="s">
        <v>2321</v>
      </c>
      <c r="E77" s="55" t="s">
        <v>2322</v>
      </c>
    </row>
    <row r="78" spans="1:5">
      <c r="A78" s="56">
        <v>23218</v>
      </c>
      <c r="B78" s="22" t="s">
        <v>1879</v>
      </c>
      <c r="C78" s="55" t="s">
        <v>2339</v>
      </c>
      <c r="D78" s="3" t="s">
        <v>2315</v>
      </c>
      <c r="E78" s="55" t="s">
        <v>5</v>
      </c>
    </row>
    <row r="79" spans="1:5">
      <c r="A79" s="56">
        <v>28293</v>
      </c>
      <c r="B79" s="22" t="s">
        <v>1601</v>
      </c>
      <c r="C79" s="55" t="s">
        <v>2357</v>
      </c>
      <c r="D79" s="3" t="s">
        <v>2330</v>
      </c>
      <c r="E79" s="55" t="s">
        <v>2358</v>
      </c>
    </row>
    <row r="80" spans="1:5">
      <c r="A80" s="56">
        <v>31430</v>
      </c>
      <c r="B80" s="22" t="s">
        <v>572</v>
      </c>
      <c r="C80" s="55" t="s">
        <v>2318</v>
      </c>
      <c r="D80" s="3" t="s">
        <v>2315</v>
      </c>
      <c r="E80" s="55" t="s">
        <v>2319</v>
      </c>
    </row>
    <row r="81" spans="1:5">
      <c r="A81" s="56">
        <v>5685</v>
      </c>
      <c r="B81" s="22" t="s">
        <v>2169</v>
      </c>
      <c r="C81" s="55" t="s">
        <v>2340</v>
      </c>
      <c r="D81" s="3" t="s">
        <v>2321</v>
      </c>
      <c r="E81" s="55" t="s">
        <v>2341</v>
      </c>
    </row>
    <row r="82" spans="1:5">
      <c r="A82" s="56">
        <v>21991</v>
      </c>
      <c r="B82" s="22" t="s">
        <v>1078</v>
      </c>
      <c r="C82" s="55" t="s">
        <v>2352</v>
      </c>
      <c r="D82" s="3" t="s">
        <v>2321</v>
      </c>
      <c r="E82" s="55" t="s">
        <v>2349</v>
      </c>
    </row>
    <row r="83" spans="1:5">
      <c r="A83" s="56">
        <v>27755</v>
      </c>
      <c r="B83" s="22" t="s">
        <v>862</v>
      </c>
      <c r="C83" s="55" t="s">
        <v>2339</v>
      </c>
      <c r="D83" s="3" t="s">
        <v>2315</v>
      </c>
      <c r="E83" s="55" t="s">
        <v>5</v>
      </c>
    </row>
    <row r="84" spans="1:5">
      <c r="A84" s="56">
        <v>23193</v>
      </c>
      <c r="B84" s="22" t="s">
        <v>1009</v>
      </c>
      <c r="C84" s="55" t="s">
        <v>2316</v>
      </c>
      <c r="D84" s="3" t="s">
        <v>2315</v>
      </c>
      <c r="E84" s="55" t="s">
        <v>2317</v>
      </c>
    </row>
    <row r="85" spans="1:5">
      <c r="A85" s="56">
        <v>23234</v>
      </c>
      <c r="B85" s="22" t="s">
        <v>1023</v>
      </c>
      <c r="C85" s="55" t="s">
        <v>2343</v>
      </c>
      <c r="D85" s="3" t="s">
        <v>2321</v>
      </c>
      <c r="E85" s="55" t="s">
        <v>2344</v>
      </c>
    </row>
    <row r="86" spans="1:5">
      <c r="A86" s="56">
        <v>24012</v>
      </c>
      <c r="B86" s="22" t="s">
        <v>1849</v>
      </c>
      <c r="C86" s="55" t="s">
        <v>2336</v>
      </c>
      <c r="D86" s="3" t="s">
        <v>2321</v>
      </c>
      <c r="E86" s="55" t="s">
        <v>2337</v>
      </c>
    </row>
    <row r="87" spans="1:5">
      <c r="A87" s="56">
        <v>26914</v>
      </c>
      <c r="B87" s="22" t="s">
        <v>887</v>
      </c>
      <c r="C87" s="55" t="s">
        <v>2336</v>
      </c>
      <c r="D87" s="3" t="s">
        <v>2321</v>
      </c>
      <c r="E87" s="55" t="s">
        <v>2337</v>
      </c>
    </row>
    <row r="88" spans="1:5">
      <c r="A88" s="56">
        <v>30374</v>
      </c>
      <c r="B88" s="22" t="s">
        <v>636</v>
      </c>
      <c r="C88" s="55" t="s">
        <v>2316</v>
      </c>
      <c r="D88" s="3" t="s">
        <v>2315</v>
      </c>
      <c r="E88" s="55" t="s">
        <v>2317</v>
      </c>
    </row>
    <row r="89" spans="1:5">
      <c r="A89" s="56">
        <v>30679</v>
      </c>
      <c r="B89" s="22" t="s">
        <v>1331</v>
      </c>
      <c r="C89" s="55" t="s">
        <v>2318</v>
      </c>
      <c r="D89" s="3" t="s">
        <v>2315</v>
      </c>
      <c r="E89" s="55" t="s">
        <v>2319</v>
      </c>
    </row>
    <row r="90" spans="1:5">
      <c r="A90" s="56">
        <v>21861</v>
      </c>
      <c r="B90" s="22" t="s">
        <v>1082</v>
      </c>
      <c r="C90" s="55" t="s">
        <v>2336</v>
      </c>
      <c r="D90" s="3" t="s">
        <v>2321</v>
      </c>
      <c r="E90" s="55" t="s">
        <v>2337</v>
      </c>
    </row>
    <row r="91" spans="1:5">
      <c r="A91" s="56">
        <v>30965</v>
      </c>
      <c r="B91" s="22" t="s">
        <v>1319</v>
      </c>
      <c r="C91" s="55" t="s">
        <v>2339</v>
      </c>
      <c r="D91" s="3" t="s">
        <v>2315</v>
      </c>
      <c r="E91" s="55" t="s">
        <v>5</v>
      </c>
    </row>
    <row r="92" spans="1:5">
      <c r="A92" s="56">
        <v>5754</v>
      </c>
      <c r="B92" s="22" t="s">
        <v>890</v>
      </c>
      <c r="C92" s="55" t="s">
        <v>2336</v>
      </c>
      <c r="D92" s="3" t="s">
        <v>2321</v>
      </c>
      <c r="E92" s="55" t="s">
        <v>2337</v>
      </c>
    </row>
    <row r="93" spans="1:5">
      <c r="A93" s="56">
        <v>31331</v>
      </c>
      <c r="B93" s="22" t="s">
        <v>574</v>
      </c>
      <c r="C93" s="55" t="s">
        <v>2314</v>
      </c>
      <c r="D93" s="3" t="s">
        <v>2315</v>
      </c>
      <c r="E93" s="55" t="s">
        <v>6</v>
      </c>
    </row>
    <row r="94" spans="1:5">
      <c r="A94" s="56">
        <v>32558</v>
      </c>
      <c r="B94" s="22" t="s">
        <v>1222</v>
      </c>
      <c r="C94" s="55" t="s">
        <v>2336</v>
      </c>
      <c r="D94" s="3" t="s">
        <v>2321</v>
      </c>
      <c r="E94" s="55" t="s">
        <v>2337</v>
      </c>
    </row>
    <row r="95" spans="1:5">
      <c r="A95" s="56">
        <v>25583</v>
      </c>
      <c r="B95" s="22" t="s">
        <v>1749</v>
      </c>
      <c r="C95" s="55" t="s">
        <v>2314</v>
      </c>
      <c r="D95" s="3" t="s">
        <v>2315</v>
      </c>
      <c r="E95" s="55" t="s">
        <v>6</v>
      </c>
    </row>
    <row r="96" spans="1:5">
      <c r="A96" s="56">
        <v>21848</v>
      </c>
      <c r="B96" s="22" t="s">
        <v>1090</v>
      </c>
      <c r="C96" s="55" t="s">
        <v>2343</v>
      </c>
      <c r="D96" s="3" t="s">
        <v>2321</v>
      </c>
      <c r="E96" s="55" t="s">
        <v>2344</v>
      </c>
    </row>
    <row r="97" spans="1:5">
      <c r="A97" s="56">
        <v>21541</v>
      </c>
      <c r="B97" s="22" t="s">
        <v>2018</v>
      </c>
      <c r="C97" s="55" t="s">
        <v>2351</v>
      </c>
      <c r="D97" s="3" t="s">
        <v>2326</v>
      </c>
      <c r="E97" s="55" t="s">
        <v>2344</v>
      </c>
    </row>
    <row r="98" spans="1:5">
      <c r="A98" s="56">
        <v>23041</v>
      </c>
      <c r="B98" s="22" t="s">
        <v>1916</v>
      </c>
      <c r="C98" s="55" t="s">
        <v>2320</v>
      </c>
      <c r="D98" s="3" t="s">
        <v>2321</v>
      </c>
      <c r="E98" s="55" t="s">
        <v>2322</v>
      </c>
    </row>
    <row r="99" spans="1:5">
      <c r="A99" s="56">
        <v>27734</v>
      </c>
      <c r="B99" s="22" t="s">
        <v>859</v>
      </c>
      <c r="C99" s="55" t="s">
        <v>2357</v>
      </c>
      <c r="D99" s="3" t="s">
        <v>2330</v>
      </c>
      <c r="E99" s="55" t="s">
        <v>2358</v>
      </c>
    </row>
    <row r="100" spans="1:5">
      <c r="A100" s="56">
        <v>31536</v>
      </c>
      <c r="B100" s="22" t="s">
        <v>1252</v>
      </c>
      <c r="C100" s="55" t="s">
        <v>2339</v>
      </c>
      <c r="D100" s="3" t="s">
        <v>2315</v>
      </c>
      <c r="E100" s="55" t="s">
        <v>5</v>
      </c>
    </row>
    <row r="101" spans="1:5">
      <c r="A101" s="56">
        <v>5782</v>
      </c>
      <c r="B101" s="22" t="s">
        <v>2167</v>
      </c>
      <c r="C101" s="55" t="s">
        <v>2360</v>
      </c>
      <c r="D101" s="3" t="s">
        <v>2321</v>
      </c>
      <c r="E101" s="55" t="s">
        <v>2337</v>
      </c>
    </row>
    <row r="102" spans="1:5">
      <c r="A102" s="56">
        <v>23227</v>
      </c>
      <c r="B102" s="22" t="s">
        <v>1022</v>
      </c>
      <c r="C102" s="55" t="s">
        <v>2336</v>
      </c>
      <c r="D102" s="3" t="s">
        <v>2321</v>
      </c>
      <c r="E102" s="55" t="s">
        <v>2337</v>
      </c>
    </row>
    <row r="103" spans="1:5">
      <c r="A103" s="56">
        <v>27395</v>
      </c>
      <c r="B103" s="22" t="s">
        <v>1692</v>
      </c>
      <c r="C103" s="55" t="s">
        <v>2339</v>
      </c>
      <c r="D103" s="3" t="s">
        <v>2315</v>
      </c>
      <c r="E103" s="55" t="s">
        <v>5</v>
      </c>
    </row>
    <row r="104" spans="1:5">
      <c r="A104" s="56">
        <v>31439</v>
      </c>
      <c r="B104" s="22" t="s">
        <v>525</v>
      </c>
      <c r="C104" s="55" t="s">
        <v>2361</v>
      </c>
      <c r="D104" s="3" t="s">
        <v>2330</v>
      </c>
      <c r="E104" s="55" t="s">
        <v>2362</v>
      </c>
    </row>
    <row r="105" spans="1:5">
      <c r="A105" s="56">
        <v>29914</v>
      </c>
      <c r="B105" s="22" t="s">
        <v>1463</v>
      </c>
      <c r="C105" s="55" t="s">
        <v>2336</v>
      </c>
      <c r="D105" s="3" t="s">
        <v>2321</v>
      </c>
      <c r="E105" s="55" t="s">
        <v>2337</v>
      </c>
    </row>
    <row r="106" spans="1:5">
      <c r="A106" s="56">
        <v>29994</v>
      </c>
      <c r="B106" s="22" t="s">
        <v>688</v>
      </c>
      <c r="C106" s="55" t="s">
        <v>2352</v>
      </c>
      <c r="D106" s="3" t="s">
        <v>2321</v>
      </c>
      <c r="E106" s="55" t="s">
        <v>2349</v>
      </c>
    </row>
    <row r="107" spans="1:5">
      <c r="A107" s="56">
        <v>29665</v>
      </c>
      <c r="B107" s="22" t="s">
        <v>673</v>
      </c>
      <c r="C107" s="55" t="s">
        <v>2318</v>
      </c>
      <c r="D107" s="3" t="s">
        <v>2315</v>
      </c>
      <c r="E107" s="55" t="s">
        <v>2319</v>
      </c>
    </row>
    <row r="108" spans="1:5">
      <c r="A108" s="56">
        <v>5830</v>
      </c>
      <c r="B108" s="22" t="s">
        <v>1149</v>
      </c>
      <c r="C108" s="55" t="s">
        <v>2343</v>
      </c>
      <c r="D108" s="3" t="s">
        <v>2321</v>
      </c>
      <c r="E108" s="55" t="s">
        <v>2344</v>
      </c>
    </row>
    <row r="109" spans="1:5">
      <c r="A109" s="56">
        <v>31555</v>
      </c>
      <c r="B109" s="22" t="s">
        <v>1298</v>
      </c>
      <c r="C109" s="55" t="s">
        <v>2340</v>
      </c>
      <c r="D109" s="3" t="s">
        <v>2321</v>
      </c>
      <c r="E109" s="55" t="s">
        <v>2341</v>
      </c>
    </row>
    <row r="110" spans="1:5">
      <c r="A110" s="56">
        <v>21895</v>
      </c>
      <c r="B110" s="22" t="s">
        <v>1073</v>
      </c>
      <c r="C110" s="55" t="s">
        <v>2343</v>
      </c>
      <c r="D110" s="3" t="s">
        <v>2321</v>
      </c>
      <c r="E110" s="55" t="s">
        <v>2344</v>
      </c>
    </row>
    <row r="111" spans="1:5">
      <c r="A111" s="56">
        <v>26178</v>
      </c>
      <c r="B111" s="22" t="s">
        <v>1717</v>
      </c>
      <c r="C111" s="55" t="s">
        <v>2318</v>
      </c>
      <c r="D111" s="3" t="s">
        <v>2315</v>
      </c>
      <c r="E111" s="55" t="s">
        <v>2319</v>
      </c>
    </row>
    <row r="112" spans="1:5">
      <c r="A112" s="56">
        <v>23810</v>
      </c>
      <c r="B112" s="22" t="s">
        <v>1001</v>
      </c>
      <c r="C112" s="55" t="s">
        <v>2329</v>
      </c>
      <c r="D112" s="3" t="s">
        <v>2330</v>
      </c>
      <c r="E112" s="55" t="s">
        <v>2331</v>
      </c>
    </row>
    <row r="113" spans="1:5">
      <c r="A113" s="56">
        <v>28626</v>
      </c>
      <c r="B113" s="22" t="s">
        <v>1219</v>
      </c>
      <c r="C113" s="55" t="s">
        <v>2314</v>
      </c>
      <c r="D113" s="3" t="s">
        <v>2315</v>
      </c>
      <c r="E113" s="55" t="s">
        <v>6</v>
      </c>
    </row>
    <row r="114" spans="1:5">
      <c r="A114" s="56">
        <v>30691</v>
      </c>
      <c r="B114" s="22" t="s">
        <v>589</v>
      </c>
      <c r="C114" s="55" t="s">
        <v>2314</v>
      </c>
      <c r="D114" s="3" t="s">
        <v>2315</v>
      </c>
      <c r="E114" s="55" t="s">
        <v>6</v>
      </c>
    </row>
    <row r="115" spans="1:5">
      <c r="A115" s="56">
        <v>23313</v>
      </c>
      <c r="B115" s="22" t="s">
        <v>1019</v>
      </c>
      <c r="C115" s="55" t="s">
        <v>2336</v>
      </c>
      <c r="D115" s="3" t="s">
        <v>2321</v>
      </c>
      <c r="E115" s="55" t="s">
        <v>2337</v>
      </c>
    </row>
    <row r="116" spans="1:5">
      <c r="A116" s="56">
        <v>32266</v>
      </c>
      <c r="B116" s="22" t="s">
        <v>1241</v>
      </c>
      <c r="C116" s="55" t="s">
        <v>2329</v>
      </c>
      <c r="D116" s="3" t="s">
        <v>2330</v>
      </c>
      <c r="E116" s="55" t="s">
        <v>2331</v>
      </c>
    </row>
    <row r="117" spans="1:5">
      <c r="A117" s="56">
        <v>22867</v>
      </c>
      <c r="B117" s="22" t="s">
        <v>2080</v>
      </c>
      <c r="C117" s="55" t="s">
        <v>2329</v>
      </c>
      <c r="D117" s="3" t="s">
        <v>2330</v>
      </c>
      <c r="E117" s="55" t="s">
        <v>2331</v>
      </c>
    </row>
    <row r="118" spans="1:5">
      <c r="A118" s="56">
        <v>5880</v>
      </c>
      <c r="B118" s="22" t="s">
        <v>1157</v>
      </c>
      <c r="C118" s="55" t="s">
        <v>2320</v>
      </c>
      <c r="D118" s="3" t="s">
        <v>2321</v>
      </c>
      <c r="E118" s="55" t="s">
        <v>2322</v>
      </c>
    </row>
    <row r="119" spans="1:5">
      <c r="A119" s="56">
        <v>5886</v>
      </c>
      <c r="B119" s="22" t="s">
        <v>2094</v>
      </c>
      <c r="C119" s="55" t="s">
        <v>2320</v>
      </c>
      <c r="D119" s="3" t="s">
        <v>2321</v>
      </c>
      <c r="E119" s="55" t="s">
        <v>2322</v>
      </c>
    </row>
    <row r="120" spans="1:5">
      <c r="A120" s="56">
        <v>26221</v>
      </c>
      <c r="B120" s="22" t="s">
        <v>1457</v>
      </c>
      <c r="C120" s="55" t="s">
        <v>2339</v>
      </c>
      <c r="D120" s="3" t="s">
        <v>2315</v>
      </c>
      <c r="E120" s="55" t="s">
        <v>5</v>
      </c>
    </row>
    <row r="121" spans="1:5">
      <c r="A121" s="56">
        <v>32808</v>
      </c>
      <c r="B121" s="22" t="s">
        <v>470</v>
      </c>
      <c r="C121" s="55" t="s">
        <v>2340</v>
      </c>
      <c r="D121" s="3" t="s">
        <v>2321</v>
      </c>
      <c r="E121" s="55" t="s">
        <v>2341</v>
      </c>
    </row>
    <row r="122" spans="1:5">
      <c r="A122" s="56">
        <v>26833</v>
      </c>
      <c r="B122" s="22" t="s">
        <v>1882</v>
      </c>
      <c r="C122" s="55" t="s">
        <v>2363</v>
      </c>
      <c r="D122" s="3" t="s">
        <v>2321</v>
      </c>
      <c r="E122" s="55" t="s">
        <v>2344</v>
      </c>
    </row>
    <row r="123" spans="1:5">
      <c r="A123" s="56">
        <v>30672</v>
      </c>
      <c r="B123" s="22" t="s">
        <v>608</v>
      </c>
      <c r="C123" s="55" t="s">
        <v>2314</v>
      </c>
      <c r="D123" s="3" t="s">
        <v>2315</v>
      </c>
      <c r="E123" s="55" t="s">
        <v>6</v>
      </c>
    </row>
    <row r="124" spans="1:5">
      <c r="A124" s="56">
        <v>29712</v>
      </c>
      <c r="B124" s="22" t="s">
        <v>1357</v>
      </c>
      <c r="C124" s="55" t="s">
        <v>2364</v>
      </c>
      <c r="D124" s="3" t="s">
        <v>2321</v>
      </c>
      <c r="E124" s="55" t="s">
        <v>2337</v>
      </c>
    </row>
    <row r="125" spans="1:5">
      <c r="A125" s="56">
        <v>6015</v>
      </c>
      <c r="B125" s="22" t="s">
        <v>1140</v>
      </c>
      <c r="C125" s="55" t="s">
        <v>2325</v>
      </c>
      <c r="D125" s="3" t="s">
        <v>2326</v>
      </c>
      <c r="E125" s="55" t="s">
        <v>2322</v>
      </c>
    </row>
    <row r="126" spans="1:5">
      <c r="A126" s="56">
        <v>27884</v>
      </c>
      <c r="B126" s="22" t="s">
        <v>1572</v>
      </c>
      <c r="C126" s="55" t="s">
        <v>2336</v>
      </c>
      <c r="D126" s="3" t="s">
        <v>2321</v>
      </c>
      <c r="E126" s="55" t="s">
        <v>2337</v>
      </c>
    </row>
    <row r="127" spans="1:5">
      <c r="A127" s="56">
        <v>28432</v>
      </c>
      <c r="B127" s="22" t="s">
        <v>1183</v>
      </c>
      <c r="C127" s="55" t="s">
        <v>2316</v>
      </c>
      <c r="D127" s="3" t="s">
        <v>2315</v>
      </c>
      <c r="E127" s="55" t="s">
        <v>2317</v>
      </c>
    </row>
    <row r="128" spans="1:5">
      <c r="A128" s="56">
        <v>6020</v>
      </c>
      <c r="B128" s="22" t="s">
        <v>2251</v>
      </c>
      <c r="C128" s="55" t="s">
        <v>2343</v>
      </c>
      <c r="D128" s="3" t="s">
        <v>2321</v>
      </c>
      <c r="E128" s="55" t="s">
        <v>2344</v>
      </c>
    </row>
    <row r="129" spans="1:5">
      <c r="A129" s="56">
        <v>32098</v>
      </c>
      <c r="B129" s="22" t="s">
        <v>512</v>
      </c>
      <c r="C129" s="55" t="s">
        <v>2314</v>
      </c>
      <c r="D129" s="3" t="s">
        <v>2315</v>
      </c>
      <c r="E129" s="55" t="s">
        <v>6</v>
      </c>
    </row>
    <row r="130" spans="1:5">
      <c r="A130" s="56">
        <v>28059</v>
      </c>
      <c r="B130" s="22" t="s">
        <v>1585</v>
      </c>
      <c r="C130" s="55" t="s">
        <v>2336</v>
      </c>
      <c r="D130" s="3" t="s">
        <v>2321</v>
      </c>
      <c r="E130" s="55" t="s">
        <v>2337</v>
      </c>
    </row>
    <row r="131" spans="1:5">
      <c r="A131" s="56">
        <v>32027</v>
      </c>
      <c r="B131" s="22" t="s">
        <v>523</v>
      </c>
      <c r="C131" s="55" t="s">
        <v>2314</v>
      </c>
      <c r="D131" s="3" t="s">
        <v>2315</v>
      </c>
      <c r="E131" s="55" t="s">
        <v>6</v>
      </c>
    </row>
    <row r="132" spans="1:5">
      <c r="A132" s="56">
        <v>30031</v>
      </c>
      <c r="B132" s="22" t="s">
        <v>1419</v>
      </c>
      <c r="C132" s="55" t="s">
        <v>2339</v>
      </c>
      <c r="D132" s="3" t="s">
        <v>2315</v>
      </c>
      <c r="E132" s="55" t="s">
        <v>5</v>
      </c>
    </row>
    <row r="133" spans="1:5">
      <c r="A133" s="56">
        <v>19789</v>
      </c>
      <c r="B133" s="22" t="s">
        <v>2104</v>
      </c>
      <c r="C133" s="55" t="s">
        <v>2340</v>
      </c>
      <c r="D133" s="3" t="s">
        <v>2321</v>
      </c>
      <c r="E133" s="55" t="s">
        <v>2341</v>
      </c>
    </row>
    <row r="134" spans="1:5">
      <c r="A134" s="56">
        <v>6080</v>
      </c>
      <c r="B134" s="22" t="s">
        <v>2259</v>
      </c>
      <c r="C134" s="55" t="s">
        <v>2343</v>
      </c>
      <c r="D134" s="3" t="s">
        <v>2321</v>
      </c>
      <c r="E134" s="55" t="s">
        <v>2344</v>
      </c>
    </row>
    <row r="135" spans="1:5">
      <c r="A135" s="56">
        <v>30985</v>
      </c>
      <c r="B135" s="22" t="s">
        <v>1338</v>
      </c>
      <c r="C135" s="55" t="s">
        <v>2314</v>
      </c>
      <c r="D135" s="3" t="s">
        <v>2315</v>
      </c>
      <c r="E135" s="55" t="s">
        <v>6</v>
      </c>
    </row>
    <row r="136" spans="1:5">
      <c r="A136" s="56">
        <v>6117</v>
      </c>
      <c r="B136" s="22" t="s">
        <v>1119</v>
      </c>
      <c r="C136" s="55" t="s">
        <v>2316</v>
      </c>
      <c r="D136" s="3" t="s">
        <v>2315</v>
      </c>
      <c r="E136" s="55" t="s">
        <v>2317</v>
      </c>
    </row>
    <row r="137" spans="1:5">
      <c r="A137" s="56">
        <v>26184</v>
      </c>
      <c r="B137" s="22" t="s">
        <v>840</v>
      </c>
      <c r="C137" s="55" t="s">
        <v>2316</v>
      </c>
      <c r="D137" s="3" t="s">
        <v>2315</v>
      </c>
      <c r="E137" s="55" t="s">
        <v>2317</v>
      </c>
    </row>
    <row r="138" spans="1:5">
      <c r="A138" s="56">
        <v>27808</v>
      </c>
      <c r="B138" s="22" t="s">
        <v>851</v>
      </c>
      <c r="C138" s="55" t="s">
        <v>2336</v>
      </c>
      <c r="D138" s="3" t="s">
        <v>2321</v>
      </c>
      <c r="E138" s="55" t="s">
        <v>2337</v>
      </c>
    </row>
    <row r="139" spans="1:5">
      <c r="A139" s="56">
        <v>27144</v>
      </c>
      <c r="B139" s="22" t="s">
        <v>888</v>
      </c>
      <c r="C139" s="55" t="s">
        <v>2343</v>
      </c>
      <c r="D139" s="3" t="s">
        <v>2321</v>
      </c>
      <c r="E139" s="55" t="s">
        <v>2344</v>
      </c>
    </row>
    <row r="140" spans="1:5">
      <c r="A140" s="56">
        <v>23668</v>
      </c>
      <c r="B140" s="22" t="s">
        <v>1834</v>
      </c>
      <c r="C140" s="55" t="s">
        <v>2365</v>
      </c>
      <c r="D140" s="3" t="s">
        <v>2366</v>
      </c>
      <c r="E140" s="55" t="s">
        <v>2324</v>
      </c>
    </row>
    <row r="141" spans="1:5">
      <c r="A141" s="56">
        <v>27248</v>
      </c>
      <c r="B141" s="22" t="s">
        <v>894</v>
      </c>
      <c r="C141" s="55" t="s">
        <v>2336</v>
      </c>
      <c r="D141" s="3" t="s">
        <v>2321</v>
      </c>
      <c r="E141" s="55" t="s">
        <v>2337</v>
      </c>
    </row>
    <row r="142" spans="1:5">
      <c r="A142" s="56">
        <v>21340</v>
      </c>
      <c r="B142" s="22" t="s">
        <v>1065</v>
      </c>
      <c r="C142" s="55" t="s">
        <v>2336</v>
      </c>
      <c r="D142" s="3" t="s">
        <v>2321</v>
      </c>
      <c r="E142" s="55" t="s">
        <v>2337</v>
      </c>
    </row>
    <row r="143" spans="1:5">
      <c r="A143" s="56">
        <v>6220</v>
      </c>
      <c r="B143" s="22" t="s">
        <v>2267</v>
      </c>
      <c r="C143" s="55" t="s">
        <v>2325</v>
      </c>
      <c r="D143" s="3" t="s">
        <v>2326</v>
      </c>
      <c r="E143" s="55" t="s">
        <v>2322</v>
      </c>
    </row>
    <row r="144" spans="1:5">
      <c r="A144" s="56">
        <v>23260</v>
      </c>
      <c r="B144" s="22" t="s">
        <v>1016</v>
      </c>
      <c r="C144" s="55" t="s">
        <v>2343</v>
      </c>
      <c r="D144" s="3" t="s">
        <v>2321</v>
      </c>
      <c r="E144" s="55" t="s">
        <v>2344</v>
      </c>
    </row>
    <row r="145" spans="1:5">
      <c r="A145" s="56">
        <v>24491</v>
      </c>
      <c r="B145" s="22" t="s">
        <v>1807</v>
      </c>
      <c r="C145" s="55" t="s">
        <v>2320</v>
      </c>
      <c r="D145" s="3" t="s">
        <v>2321</v>
      </c>
      <c r="E145" s="55" t="s">
        <v>2322</v>
      </c>
    </row>
    <row r="146" spans="1:5">
      <c r="A146" s="56">
        <v>23464</v>
      </c>
      <c r="B146" s="22" t="s">
        <v>1875</v>
      </c>
      <c r="C146" s="55" t="s">
        <v>2357</v>
      </c>
      <c r="D146" s="3" t="s">
        <v>2330</v>
      </c>
      <c r="E146" s="55" t="s">
        <v>2358</v>
      </c>
    </row>
    <row r="147" spans="1:5">
      <c r="A147" s="56">
        <v>30426</v>
      </c>
      <c r="B147" s="22" t="s">
        <v>1413</v>
      </c>
      <c r="C147" s="55" t="s">
        <v>2316</v>
      </c>
      <c r="D147" s="3" t="s">
        <v>2315</v>
      </c>
      <c r="E147" s="55" t="s">
        <v>2317</v>
      </c>
    </row>
    <row r="148" spans="1:5">
      <c r="A148" s="56">
        <v>29556</v>
      </c>
      <c r="B148" s="22" t="s">
        <v>1492</v>
      </c>
      <c r="C148" s="55" t="s">
        <v>2314</v>
      </c>
      <c r="D148" s="3" t="s">
        <v>2315</v>
      </c>
      <c r="E148" s="55" t="s">
        <v>6</v>
      </c>
    </row>
    <row r="149" spans="1:5">
      <c r="A149" s="56">
        <v>23275</v>
      </c>
      <c r="B149" s="22" t="s">
        <v>1026</v>
      </c>
      <c r="C149" s="55" t="s">
        <v>2343</v>
      </c>
      <c r="D149" s="3" t="s">
        <v>2321</v>
      </c>
      <c r="E149" s="55" t="s">
        <v>2344</v>
      </c>
    </row>
    <row r="150" spans="1:5">
      <c r="A150" s="56">
        <v>30467</v>
      </c>
      <c r="B150" s="22" t="s">
        <v>646</v>
      </c>
      <c r="C150" s="55" t="s">
        <v>2329</v>
      </c>
      <c r="D150" s="3" t="s">
        <v>2330</v>
      </c>
      <c r="E150" s="55" t="s">
        <v>2331</v>
      </c>
    </row>
    <row r="151" spans="1:5">
      <c r="A151" s="56">
        <v>27430</v>
      </c>
      <c r="B151" s="22" t="s">
        <v>1498</v>
      </c>
      <c r="C151" s="55" t="s">
        <v>2339</v>
      </c>
      <c r="D151" s="3" t="s">
        <v>2315</v>
      </c>
      <c r="E151" s="55" t="s">
        <v>5</v>
      </c>
    </row>
    <row r="152" spans="1:5">
      <c r="A152" s="56">
        <v>22723</v>
      </c>
      <c r="B152" s="22" t="s">
        <v>1465</v>
      </c>
      <c r="C152" s="55" t="s">
        <v>2350</v>
      </c>
      <c r="D152" s="3" t="s">
        <v>2326</v>
      </c>
      <c r="E152" s="55" t="s">
        <v>2337</v>
      </c>
    </row>
    <row r="153" spans="1:5">
      <c r="A153" s="56">
        <v>6282</v>
      </c>
      <c r="B153" s="22" t="s">
        <v>2072</v>
      </c>
      <c r="C153" s="55" t="s">
        <v>2325</v>
      </c>
      <c r="D153" s="3" t="s">
        <v>2326</v>
      </c>
      <c r="E153" s="55" t="s">
        <v>2322</v>
      </c>
    </row>
    <row r="154" spans="1:5">
      <c r="A154" s="56">
        <v>31848</v>
      </c>
      <c r="B154" s="22" t="s">
        <v>1274</v>
      </c>
      <c r="C154" s="55" t="s">
        <v>2343</v>
      </c>
      <c r="D154" s="3" t="s">
        <v>2321</v>
      </c>
      <c r="E154" s="55" t="s">
        <v>2344</v>
      </c>
    </row>
    <row r="155" spans="1:5">
      <c r="A155" s="56">
        <v>25766</v>
      </c>
      <c r="B155" s="22" t="s">
        <v>829</v>
      </c>
      <c r="C155" s="55" t="s">
        <v>2336</v>
      </c>
      <c r="D155" s="3" t="s">
        <v>2321</v>
      </c>
      <c r="E155" s="55" t="s">
        <v>2337</v>
      </c>
    </row>
    <row r="156" spans="1:5">
      <c r="A156" s="56">
        <v>29703</v>
      </c>
      <c r="B156" s="22" t="s">
        <v>1278</v>
      </c>
      <c r="C156" s="55" t="s">
        <v>2352</v>
      </c>
      <c r="D156" s="3" t="s">
        <v>2321</v>
      </c>
      <c r="E156" s="55" t="s">
        <v>2349</v>
      </c>
    </row>
    <row r="157" spans="1:5">
      <c r="A157" s="56">
        <v>28901</v>
      </c>
      <c r="B157" s="22" t="s">
        <v>1557</v>
      </c>
      <c r="C157" s="55" t="s">
        <v>2314</v>
      </c>
      <c r="D157" s="3" t="s">
        <v>2315</v>
      </c>
      <c r="E157" s="55" t="s">
        <v>6</v>
      </c>
    </row>
    <row r="158" spans="1:5">
      <c r="A158" s="56">
        <v>31947</v>
      </c>
      <c r="B158" s="22" t="s">
        <v>527</v>
      </c>
      <c r="C158" s="55" t="s">
        <v>2316</v>
      </c>
      <c r="D158" s="3" t="s">
        <v>2315</v>
      </c>
      <c r="E158" s="55" t="s">
        <v>2317</v>
      </c>
    </row>
    <row r="159" spans="1:5">
      <c r="A159" s="56">
        <v>23928</v>
      </c>
      <c r="B159" s="22" t="s">
        <v>1835</v>
      </c>
      <c r="C159" s="55" t="s">
        <v>2343</v>
      </c>
      <c r="D159" s="3" t="s">
        <v>2321</v>
      </c>
      <c r="E159" s="55" t="s">
        <v>2344</v>
      </c>
    </row>
    <row r="160" spans="1:5">
      <c r="A160" s="56">
        <v>6310</v>
      </c>
      <c r="B160" s="22" t="s">
        <v>2203</v>
      </c>
      <c r="C160" s="55" t="s">
        <v>2367</v>
      </c>
      <c r="D160" s="3" t="s">
        <v>2321</v>
      </c>
      <c r="E160" s="55" t="s">
        <v>2349</v>
      </c>
    </row>
    <row r="161" spans="1:5">
      <c r="A161" s="56">
        <v>30155</v>
      </c>
      <c r="B161" s="22" t="s">
        <v>681</v>
      </c>
      <c r="C161" s="55" t="s">
        <v>2370</v>
      </c>
      <c r="D161" s="3" t="s">
        <v>2321</v>
      </c>
      <c r="E161" s="55" t="s">
        <v>2341</v>
      </c>
    </row>
    <row r="162" spans="1:5">
      <c r="A162" s="56">
        <v>22770</v>
      </c>
      <c r="B162" s="22" t="s">
        <v>1038</v>
      </c>
      <c r="C162" s="55" t="s">
        <v>2343</v>
      </c>
      <c r="D162" s="3" t="s">
        <v>2321</v>
      </c>
      <c r="E162" s="55" t="s">
        <v>2344</v>
      </c>
    </row>
    <row r="163" spans="1:5">
      <c r="A163" s="56">
        <v>28087</v>
      </c>
      <c r="B163" s="22" t="s">
        <v>1559</v>
      </c>
      <c r="C163" s="55" t="s">
        <v>2318</v>
      </c>
      <c r="D163" s="3" t="s">
        <v>2315</v>
      </c>
      <c r="E163" s="55" t="s">
        <v>2319</v>
      </c>
    </row>
    <row r="164" spans="1:5">
      <c r="A164" s="56">
        <v>28131</v>
      </c>
      <c r="B164" s="22" t="s">
        <v>1631</v>
      </c>
      <c r="C164" s="55" t="s">
        <v>2316</v>
      </c>
      <c r="D164" s="3" t="s">
        <v>2315</v>
      </c>
      <c r="E164" s="55" t="s">
        <v>2317</v>
      </c>
    </row>
    <row r="165" spans="1:5">
      <c r="A165" s="56">
        <v>23104</v>
      </c>
      <c r="B165" s="22" t="s">
        <v>1923</v>
      </c>
      <c r="C165" s="55" t="s">
        <v>2340</v>
      </c>
      <c r="D165" s="3" t="s">
        <v>2321</v>
      </c>
      <c r="E165" s="55" t="s">
        <v>2341</v>
      </c>
    </row>
    <row r="166" spans="1:5">
      <c r="A166" s="56">
        <v>31427</v>
      </c>
      <c r="B166" s="22" t="s">
        <v>569</v>
      </c>
      <c r="C166" s="55" t="s">
        <v>2316</v>
      </c>
      <c r="D166" s="3" t="s">
        <v>2315</v>
      </c>
      <c r="E166" s="55" t="s">
        <v>2317</v>
      </c>
    </row>
    <row r="167" spans="1:5">
      <c r="A167" s="56">
        <v>24956</v>
      </c>
      <c r="B167" s="22" t="s">
        <v>1788</v>
      </c>
      <c r="C167" s="55" t="s">
        <v>2364</v>
      </c>
      <c r="D167" s="3" t="s">
        <v>2321</v>
      </c>
      <c r="E167" s="55" t="s">
        <v>2337</v>
      </c>
    </row>
    <row r="168" spans="1:5">
      <c r="A168" s="56">
        <v>30997</v>
      </c>
      <c r="B168" s="22" t="s">
        <v>1335</v>
      </c>
      <c r="C168" s="55" t="s">
        <v>2318</v>
      </c>
      <c r="D168" s="3" t="s">
        <v>2315</v>
      </c>
      <c r="E168" s="55" t="s">
        <v>2319</v>
      </c>
    </row>
    <row r="169" spans="1:5">
      <c r="A169" s="56">
        <v>31596</v>
      </c>
      <c r="B169" s="22" t="s">
        <v>1301</v>
      </c>
      <c r="C169" s="55" t="s">
        <v>2320</v>
      </c>
      <c r="D169" s="3" t="s">
        <v>2321</v>
      </c>
      <c r="E169" s="55" t="s">
        <v>2322</v>
      </c>
    </row>
    <row r="170" spans="1:5">
      <c r="A170" s="56">
        <v>30645</v>
      </c>
      <c r="B170" s="22" t="s">
        <v>1386</v>
      </c>
      <c r="C170" s="55" t="s">
        <v>2320</v>
      </c>
      <c r="D170" s="3" t="s">
        <v>2321</v>
      </c>
      <c r="E170" s="55" t="s">
        <v>2322</v>
      </c>
    </row>
    <row r="171" spans="1:5">
      <c r="A171" s="56">
        <v>21641</v>
      </c>
      <c r="B171" s="22" t="s">
        <v>2115</v>
      </c>
      <c r="C171" s="55" t="s">
        <v>2339</v>
      </c>
      <c r="D171" s="3" t="s">
        <v>2315</v>
      </c>
      <c r="E171" s="55" t="s">
        <v>5</v>
      </c>
    </row>
    <row r="172" spans="1:5">
      <c r="A172" s="56">
        <v>26225</v>
      </c>
      <c r="B172" s="22" t="s">
        <v>1650</v>
      </c>
      <c r="C172" s="55" t="s">
        <v>2325</v>
      </c>
      <c r="D172" s="3" t="s">
        <v>2326</v>
      </c>
      <c r="E172" s="55" t="s">
        <v>2322</v>
      </c>
    </row>
    <row r="173" spans="1:5">
      <c r="A173" s="56">
        <v>30702</v>
      </c>
      <c r="B173" s="22" t="s">
        <v>1390</v>
      </c>
      <c r="C173" s="55" t="s">
        <v>2318</v>
      </c>
      <c r="D173" s="3" t="s">
        <v>2315</v>
      </c>
      <c r="E173" s="55" t="s">
        <v>2319</v>
      </c>
    </row>
    <row r="174" spans="1:5">
      <c r="A174" s="56">
        <v>28188</v>
      </c>
      <c r="B174" s="22" t="s">
        <v>1621</v>
      </c>
      <c r="C174" s="55" t="s">
        <v>2364</v>
      </c>
      <c r="D174" s="3" t="s">
        <v>2321</v>
      </c>
      <c r="E174" s="55" t="s">
        <v>2337</v>
      </c>
    </row>
    <row r="175" spans="1:5">
      <c r="A175" s="56">
        <v>20991</v>
      </c>
      <c r="B175" s="22" t="s">
        <v>2111</v>
      </c>
      <c r="C175" s="55" t="s">
        <v>2318</v>
      </c>
      <c r="D175" s="3" t="s">
        <v>2315</v>
      </c>
      <c r="E175" s="55" t="s">
        <v>2319</v>
      </c>
    </row>
    <row r="176" spans="1:5">
      <c r="A176" s="56">
        <v>23944</v>
      </c>
      <c r="B176" s="22" t="s">
        <v>1794</v>
      </c>
      <c r="C176" s="55" t="s">
        <v>2318</v>
      </c>
      <c r="D176" s="3" t="s">
        <v>2315</v>
      </c>
      <c r="E176" s="55" t="s">
        <v>2319</v>
      </c>
    </row>
    <row r="177" spans="1:5">
      <c r="A177" s="56">
        <v>25390</v>
      </c>
      <c r="B177" s="22" t="s">
        <v>1770</v>
      </c>
      <c r="C177" s="55" t="s">
        <v>2339</v>
      </c>
      <c r="D177" s="3" t="s">
        <v>2315</v>
      </c>
      <c r="E177" s="55" t="s">
        <v>5</v>
      </c>
    </row>
    <row r="178" spans="1:5">
      <c r="A178" s="56">
        <v>23399</v>
      </c>
      <c r="B178" s="22" t="s">
        <v>1971</v>
      </c>
      <c r="C178" s="55" t="s">
        <v>2316</v>
      </c>
      <c r="D178" s="3" t="s">
        <v>2315</v>
      </c>
      <c r="E178" s="55" t="s">
        <v>2317</v>
      </c>
    </row>
    <row r="179" spans="1:5">
      <c r="A179" s="56">
        <v>26832</v>
      </c>
      <c r="B179" s="22" t="s">
        <v>1772</v>
      </c>
      <c r="C179" s="55" t="s">
        <v>2320</v>
      </c>
      <c r="D179" s="3" t="s">
        <v>2321</v>
      </c>
      <c r="E179" s="55" t="s">
        <v>2322</v>
      </c>
    </row>
    <row r="180" spans="1:5">
      <c r="A180" s="56">
        <v>23057</v>
      </c>
      <c r="B180" s="22" t="s">
        <v>1044</v>
      </c>
      <c r="C180" s="55" t="s">
        <v>2320</v>
      </c>
      <c r="D180" s="3" t="s">
        <v>2321</v>
      </c>
      <c r="E180" s="55" t="s">
        <v>2322</v>
      </c>
    </row>
    <row r="181" spans="1:5">
      <c r="A181" s="56">
        <v>29599</v>
      </c>
      <c r="B181" s="22" t="s">
        <v>1482</v>
      </c>
      <c r="C181" s="55" t="s">
        <v>2316</v>
      </c>
      <c r="D181" s="3" t="s">
        <v>2315</v>
      </c>
      <c r="E181" s="55" t="s">
        <v>2317</v>
      </c>
    </row>
    <row r="182" spans="1:5">
      <c r="A182" s="56">
        <v>28611</v>
      </c>
      <c r="B182" s="22" t="s">
        <v>1452</v>
      </c>
      <c r="C182" s="55" t="s">
        <v>2343</v>
      </c>
      <c r="D182" s="3" t="s">
        <v>2321</v>
      </c>
      <c r="E182" s="55" t="s">
        <v>2344</v>
      </c>
    </row>
    <row r="183" spans="1:5">
      <c r="A183" s="56">
        <v>21535</v>
      </c>
      <c r="B183" s="22" t="s">
        <v>2070</v>
      </c>
      <c r="C183" s="55" t="s">
        <v>2325</v>
      </c>
      <c r="D183" s="3" t="s">
        <v>2326</v>
      </c>
      <c r="E183" s="55" t="s">
        <v>2322</v>
      </c>
    </row>
    <row r="184" spans="1:5">
      <c r="A184" s="56">
        <v>24145</v>
      </c>
      <c r="B184" s="22" t="s">
        <v>967</v>
      </c>
      <c r="C184" s="55" t="s">
        <v>2343</v>
      </c>
      <c r="D184" s="3" t="s">
        <v>2321</v>
      </c>
      <c r="E184" s="55" t="s">
        <v>2344</v>
      </c>
    </row>
    <row r="185" spans="1:5">
      <c r="A185" s="56">
        <v>21901</v>
      </c>
      <c r="B185" s="22" t="s">
        <v>1522</v>
      </c>
      <c r="C185" s="55" t="s">
        <v>2336</v>
      </c>
      <c r="D185" s="3" t="s">
        <v>2321</v>
      </c>
      <c r="E185" s="55" t="s">
        <v>2337</v>
      </c>
    </row>
    <row r="186" spans="1:5">
      <c r="A186" s="56">
        <v>25003</v>
      </c>
      <c r="B186" s="22" t="s">
        <v>955</v>
      </c>
      <c r="C186" s="55" t="s">
        <v>2316</v>
      </c>
      <c r="D186" s="3" t="s">
        <v>2315</v>
      </c>
      <c r="E186" s="55" t="s">
        <v>2317</v>
      </c>
    </row>
    <row r="187" spans="1:5">
      <c r="A187" s="56">
        <v>30180</v>
      </c>
      <c r="B187" s="22" t="s">
        <v>1442</v>
      </c>
      <c r="C187" s="55" t="s">
        <v>2314</v>
      </c>
      <c r="D187" s="3" t="s">
        <v>2315</v>
      </c>
      <c r="E187" s="55" t="s">
        <v>6</v>
      </c>
    </row>
    <row r="188" spans="1:5">
      <c r="A188" s="56">
        <v>21544</v>
      </c>
      <c r="B188" s="22" t="s">
        <v>1666</v>
      </c>
      <c r="C188" s="55" t="s">
        <v>2318</v>
      </c>
      <c r="D188" s="3" t="s">
        <v>2315</v>
      </c>
      <c r="E188" s="55" t="s">
        <v>2319</v>
      </c>
    </row>
    <row r="189" spans="1:5">
      <c r="A189" s="56">
        <v>28640</v>
      </c>
      <c r="B189" s="22" t="s">
        <v>1178</v>
      </c>
      <c r="C189" s="55" t="s">
        <v>2318</v>
      </c>
      <c r="D189" s="3" t="s">
        <v>2315</v>
      </c>
      <c r="E189" s="55" t="s">
        <v>2319</v>
      </c>
    </row>
    <row r="190" spans="1:5">
      <c r="A190" s="56">
        <v>6626</v>
      </c>
      <c r="B190" s="22" t="s">
        <v>2165</v>
      </c>
      <c r="C190" s="55" t="s">
        <v>2336</v>
      </c>
      <c r="D190" s="3" t="s">
        <v>2321</v>
      </c>
      <c r="E190" s="55" t="s">
        <v>2337</v>
      </c>
    </row>
    <row r="191" spans="1:5">
      <c r="A191" s="56">
        <v>23622</v>
      </c>
      <c r="B191" s="22" t="s">
        <v>1863</v>
      </c>
      <c r="C191" s="55" t="s">
        <v>2371</v>
      </c>
      <c r="D191" s="3" t="s">
        <v>2321</v>
      </c>
      <c r="E191" s="55" t="s">
        <v>2322</v>
      </c>
    </row>
    <row r="192" spans="1:5">
      <c r="A192" s="56">
        <v>32272</v>
      </c>
      <c r="B192" s="22" t="s">
        <v>499</v>
      </c>
      <c r="C192" s="55" t="s">
        <v>2340</v>
      </c>
      <c r="D192" s="3" t="s">
        <v>2321</v>
      </c>
      <c r="E192" s="55" t="s">
        <v>2341</v>
      </c>
    </row>
    <row r="193" spans="1:5">
      <c r="A193" s="56">
        <v>31627</v>
      </c>
      <c r="B193" s="22" t="s">
        <v>1286</v>
      </c>
      <c r="C193" s="55" t="s">
        <v>2329</v>
      </c>
      <c r="D193" s="3" t="s">
        <v>2330</v>
      </c>
      <c r="E193" s="55" t="s">
        <v>2331</v>
      </c>
    </row>
    <row r="194" spans="1:5">
      <c r="A194" s="56">
        <v>21605</v>
      </c>
      <c r="B194" s="22" t="s">
        <v>1087</v>
      </c>
      <c r="C194" s="55" t="s">
        <v>2351</v>
      </c>
      <c r="D194" s="3" t="s">
        <v>2326</v>
      </c>
      <c r="E194" s="55" t="s">
        <v>2344</v>
      </c>
    </row>
    <row r="195" spans="1:5">
      <c r="A195" s="56">
        <v>25302</v>
      </c>
      <c r="B195" s="22" t="s">
        <v>1765</v>
      </c>
      <c r="C195" s="55" t="s">
        <v>2350</v>
      </c>
      <c r="D195" s="3" t="s">
        <v>2326</v>
      </c>
      <c r="E195" s="55" t="s">
        <v>2337</v>
      </c>
    </row>
    <row r="196" spans="1:5">
      <c r="A196" s="56">
        <v>27962</v>
      </c>
      <c r="B196" s="22" t="s">
        <v>837</v>
      </c>
      <c r="C196" s="55" t="s">
        <v>2325</v>
      </c>
      <c r="D196" s="3" t="s">
        <v>2326</v>
      </c>
      <c r="E196" s="55" t="s">
        <v>2322</v>
      </c>
    </row>
    <row r="197" spans="1:5">
      <c r="A197" s="56">
        <v>24610</v>
      </c>
      <c r="B197" s="22" t="s">
        <v>1791</v>
      </c>
      <c r="C197" s="55" t="s">
        <v>2353</v>
      </c>
      <c r="D197" s="3" t="s">
        <v>2321</v>
      </c>
      <c r="E197" s="55" t="s">
        <v>2322</v>
      </c>
    </row>
    <row r="198" spans="1:5">
      <c r="A198" s="56">
        <v>28599</v>
      </c>
      <c r="B198" s="22" t="s">
        <v>1582</v>
      </c>
      <c r="C198" s="55" t="s">
        <v>2325</v>
      </c>
      <c r="D198" s="3" t="s">
        <v>2326</v>
      </c>
      <c r="E198" s="55" t="s">
        <v>2322</v>
      </c>
    </row>
    <row r="199" spans="1:5">
      <c r="A199" s="56">
        <v>24995</v>
      </c>
      <c r="B199" s="22" t="s">
        <v>1775</v>
      </c>
      <c r="C199" s="55" t="s">
        <v>2314</v>
      </c>
      <c r="D199" s="3" t="s">
        <v>2315</v>
      </c>
      <c r="E199" s="55" t="s">
        <v>6</v>
      </c>
    </row>
    <row r="200" spans="1:5">
      <c r="A200" s="56">
        <v>22717</v>
      </c>
      <c r="B200" s="22" t="s">
        <v>1118</v>
      </c>
      <c r="C200" s="55" t="s">
        <v>2372</v>
      </c>
      <c r="D200" s="3" t="s">
        <v>2326</v>
      </c>
      <c r="E200" s="55" t="s">
        <v>2344</v>
      </c>
    </row>
    <row r="201" spans="1:5">
      <c r="A201" s="56">
        <v>31044</v>
      </c>
      <c r="B201" s="22" t="s">
        <v>567</v>
      </c>
      <c r="C201" s="55" t="s">
        <v>2361</v>
      </c>
      <c r="D201" s="3" t="s">
        <v>2330</v>
      </c>
      <c r="E201" s="55" t="s">
        <v>2362</v>
      </c>
    </row>
    <row r="202" spans="1:5">
      <c r="A202" s="56">
        <v>24026</v>
      </c>
      <c r="B202" s="22" t="s">
        <v>1850</v>
      </c>
      <c r="C202" s="55" t="s">
        <v>2318</v>
      </c>
      <c r="D202" s="3" t="s">
        <v>2315</v>
      </c>
      <c r="E202" s="55" t="s">
        <v>2319</v>
      </c>
    </row>
    <row r="203" spans="1:5">
      <c r="A203" s="56">
        <v>27914</v>
      </c>
      <c r="B203" s="22" t="s">
        <v>879</v>
      </c>
      <c r="C203" s="55" t="s">
        <v>2316</v>
      </c>
      <c r="D203" s="3" t="s">
        <v>2315</v>
      </c>
      <c r="E203" s="55" t="s">
        <v>2317</v>
      </c>
    </row>
    <row r="204" spans="1:5">
      <c r="A204" s="56">
        <v>29437</v>
      </c>
      <c r="B204" s="22" t="s">
        <v>1266</v>
      </c>
      <c r="C204" s="55" t="s">
        <v>2357</v>
      </c>
      <c r="D204" s="3" t="s">
        <v>2330</v>
      </c>
      <c r="E204" s="55" t="s">
        <v>2358</v>
      </c>
    </row>
    <row r="205" spans="1:5">
      <c r="A205" s="56">
        <v>26061</v>
      </c>
      <c r="B205" s="22" t="s">
        <v>1733</v>
      </c>
      <c r="C205" s="55" t="s">
        <v>2318</v>
      </c>
      <c r="D205" s="3" t="s">
        <v>2315</v>
      </c>
      <c r="E205" s="55" t="s">
        <v>2319</v>
      </c>
    </row>
    <row r="206" spans="1:5">
      <c r="A206" s="56">
        <v>21630</v>
      </c>
      <c r="B206" s="22" t="s">
        <v>1047</v>
      </c>
      <c r="C206" s="55" t="s">
        <v>2340</v>
      </c>
      <c r="D206" s="3" t="s">
        <v>2321</v>
      </c>
      <c r="E206" s="55" t="s">
        <v>2341</v>
      </c>
    </row>
    <row r="207" spans="1:5">
      <c r="A207" s="56">
        <v>29340</v>
      </c>
      <c r="B207" s="22" t="s">
        <v>749</v>
      </c>
      <c r="C207" s="55" t="s">
        <v>2320</v>
      </c>
      <c r="D207" s="3" t="s">
        <v>2321</v>
      </c>
      <c r="E207" s="55" t="s">
        <v>2322</v>
      </c>
    </row>
    <row r="208" spans="1:5">
      <c r="A208" s="56">
        <v>22307</v>
      </c>
      <c r="B208" s="22" t="s">
        <v>1051</v>
      </c>
      <c r="C208" s="55" t="s">
        <v>2336</v>
      </c>
      <c r="D208" s="3" t="s">
        <v>2321</v>
      </c>
      <c r="E208" s="55" t="s">
        <v>2337</v>
      </c>
    </row>
    <row r="209" spans="1:5">
      <c r="A209" s="56">
        <v>6862</v>
      </c>
      <c r="B209" s="22" t="s">
        <v>2184</v>
      </c>
      <c r="C209" s="55" t="s">
        <v>2320</v>
      </c>
      <c r="D209" s="3" t="s">
        <v>2321</v>
      </c>
      <c r="E209" s="55" t="s">
        <v>2322</v>
      </c>
    </row>
    <row r="210" spans="1:5">
      <c r="A210" s="56">
        <v>29467</v>
      </c>
      <c r="B210" s="22" t="s">
        <v>699</v>
      </c>
      <c r="C210" s="55" t="s">
        <v>2316</v>
      </c>
      <c r="D210" s="3" t="s">
        <v>2315</v>
      </c>
      <c r="E210" s="55" t="s">
        <v>2317</v>
      </c>
    </row>
    <row r="211" spans="1:5">
      <c r="A211" s="56">
        <v>29150</v>
      </c>
      <c r="B211" s="22" t="s">
        <v>1528</v>
      </c>
      <c r="C211" s="55" t="s">
        <v>2314</v>
      </c>
      <c r="D211" s="3" t="s">
        <v>2315</v>
      </c>
      <c r="E211" s="55" t="s">
        <v>6</v>
      </c>
    </row>
    <row r="212" spans="1:5">
      <c r="A212" s="56">
        <v>31943</v>
      </c>
      <c r="B212" s="22" t="s">
        <v>532</v>
      </c>
      <c r="C212" s="55" t="s">
        <v>2316</v>
      </c>
      <c r="D212" s="3" t="s">
        <v>2315</v>
      </c>
      <c r="E212" s="55" t="s">
        <v>2317</v>
      </c>
    </row>
    <row r="213" spans="1:5">
      <c r="A213" s="56">
        <v>24642</v>
      </c>
      <c r="B213" s="22" t="s">
        <v>1784</v>
      </c>
      <c r="C213" s="55" t="s">
        <v>2320</v>
      </c>
      <c r="D213" s="3" t="s">
        <v>2321</v>
      </c>
      <c r="E213" s="55" t="s">
        <v>2322</v>
      </c>
    </row>
    <row r="214" spans="1:5">
      <c r="A214" s="56">
        <v>29723</v>
      </c>
      <c r="B214" s="22" t="s">
        <v>1475</v>
      </c>
      <c r="C214" s="55" t="s">
        <v>2336</v>
      </c>
      <c r="D214" s="3" t="s">
        <v>2321</v>
      </c>
      <c r="E214" s="55" t="s">
        <v>2337</v>
      </c>
    </row>
    <row r="215" spans="1:5">
      <c r="A215" s="56">
        <v>27522</v>
      </c>
      <c r="B215" s="22" t="s">
        <v>1667</v>
      </c>
      <c r="C215" s="55" t="s">
        <v>2318</v>
      </c>
      <c r="D215" s="3" t="s">
        <v>2315</v>
      </c>
      <c r="E215" s="55" t="s">
        <v>2319</v>
      </c>
    </row>
    <row r="216" spans="1:5">
      <c r="A216" s="56">
        <v>21996</v>
      </c>
      <c r="B216" s="22" t="s">
        <v>1817</v>
      </c>
      <c r="C216" s="55" t="s">
        <v>2373</v>
      </c>
      <c r="D216" s="3" t="s">
        <v>2366</v>
      </c>
      <c r="E216" s="55" t="s">
        <v>2337</v>
      </c>
    </row>
    <row r="217" spans="1:5">
      <c r="A217" s="56">
        <v>23385</v>
      </c>
      <c r="B217" s="22" t="s">
        <v>1898</v>
      </c>
      <c r="C217" s="55" t="s">
        <v>2320</v>
      </c>
      <c r="D217" s="3" t="s">
        <v>2321</v>
      </c>
      <c r="E217" s="55" t="s">
        <v>2322</v>
      </c>
    </row>
    <row r="218" spans="1:5">
      <c r="A218" s="56">
        <v>6930</v>
      </c>
      <c r="B218" s="22" t="s">
        <v>2223</v>
      </c>
      <c r="C218" s="55" t="s">
        <v>2336</v>
      </c>
      <c r="D218" s="3" t="s">
        <v>2321</v>
      </c>
      <c r="E218" s="55" t="s">
        <v>2337</v>
      </c>
    </row>
    <row r="219" spans="1:5">
      <c r="A219" s="56">
        <v>29590</v>
      </c>
      <c r="B219" s="22" t="s">
        <v>1488</v>
      </c>
      <c r="C219" s="55" t="s">
        <v>2339</v>
      </c>
      <c r="D219" s="3" t="s">
        <v>2315</v>
      </c>
      <c r="E219" s="55" t="s">
        <v>5</v>
      </c>
    </row>
    <row r="220" spans="1:5">
      <c r="A220" s="56">
        <v>32088</v>
      </c>
      <c r="B220" s="22" t="s">
        <v>517</v>
      </c>
      <c r="C220" s="55" t="s">
        <v>2336</v>
      </c>
      <c r="D220" s="3" t="s">
        <v>2321</v>
      </c>
      <c r="E220" s="55" t="s">
        <v>2337</v>
      </c>
    </row>
    <row r="221" spans="1:5">
      <c r="A221" s="56">
        <v>21984</v>
      </c>
      <c r="B221" s="22" t="s">
        <v>1074</v>
      </c>
      <c r="C221" s="55" t="s">
        <v>2343</v>
      </c>
      <c r="D221" s="3" t="s">
        <v>2321</v>
      </c>
      <c r="E221" s="55" t="s">
        <v>2344</v>
      </c>
    </row>
    <row r="222" spans="1:5">
      <c r="A222" s="56">
        <v>23627</v>
      </c>
      <c r="B222" s="22" t="s">
        <v>1011</v>
      </c>
      <c r="C222" s="55" t="s">
        <v>2343</v>
      </c>
      <c r="D222" s="3" t="s">
        <v>2321</v>
      </c>
      <c r="E222" s="55" t="s">
        <v>2344</v>
      </c>
    </row>
    <row r="223" spans="1:5">
      <c r="A223" s="56">
        <v>27681</v>
      </c>
      <c r="B223" s="22" t="s">
        <v>861</v>
      </c>
      <c r="C223" s="55" t="s">
        <v>2343</v>
      </c>
      <c r="D223" s="3" t="s">
        <v>2321</v>
      </c>
      <c r="E223" s="55" t="s">
        <v>2344</v>
      </c>
    </row>
    <row r="224" spans="1:5">
      <c r="A224" s="56">
        <v>23335</v>
      </c>
      <c r="B224" s="22" t="s">
        <v>1886</v>
      </c>
      <c r="C224" s="55" t="s">
        <v>2340</v>
      </c>
      <c r="D224" s="3" t="s">
        <v>2321</v>
      </c>
      <c r="E224" s="55" t="s">
        <v>2341</v>
      </c>
    </row>
    <row r="225" spans="1:5">
      <c r="A225" s="56">
        <v>26616</v>
      </c>
      <c r="B225" s="22" t="s">
        <v>2224</v>
      </c>
      <c r="C225" s="55" t="s">
        <v>2318</v>
      </c>
      <c r="D225" s="3" t="s">
        <v>2315</v>
      </c>
      <c r="E225" s="55" t="s">
        <v>2319</v>
      </c>
    </row>
    <row r="226" spans="1:5">
      <c r="A226" s="56">
        <v>31025</v>
      </c>
      <c r="B226" s="22" t="s">
        <v>612</v>
      </c>
      <c r="C226" s="55" t="s">
        <v>2318</v>
      </c>
      <c r="D226" s="3" t="s">
        <v>2315</v>
      </c>
      <c r="E226" s="55" t="s">
        <v>2319</v>
      </c>
    </row>
    <row r="227" spans="1:5">
      <c r="A227" s="56">
        <v>25763</v>
      </c>
      <c r="B227" s="22" t="s">
        <v>1753</v>
      </c>
      <c r="C227" s="55" t="s">
        <v>2336</v>
      </c>
      <c r="D227" s="3" t="s">
        <v>2321</v>
      </c>
      <c r="E227" s="55" t="s">
        <v>2337</v>
      </c>
    </row>
    <row r="228" spans="1:5">
      <c r="A228" s="56">
        <v>23177</v>
      </c>
      <c r="B228" s="22" t="s">
        <v>1031</v>
      </c>
      <c r="C228" s="55" t="s">
        <v>2336</v>
      </c>
      <c r="D228" s="3" t="s">
        <v>2321</v>
      </c>
      <c r="E228" s="55" t="s">
        <v>2337</v>
      </c>
    </row>
    <row r="229" spans="1:5">
      <c r="A229" s="56">
        <v>30063</v>
      </c>
      <c r="B229" s="22" t="s">
        <v>1455</v>
      </c>
      <c r="C229" s="55" t="s">
        <v>2339</v>
      </c>
      <c r="D229" s="3" t="s">
        <v>2315</v>
      </c>
      <c r="E229" s="55" t="s">
        <v>5</v>
      </c>
    </row>
    <row r="230" spans="1:5">
      <c r="A230" s="56">
        <v>29165</v>
      </c>
      <c r="B230" s="22" t="s">
        <v>1346</v>
      </c>
      <c r="C230" s="55" t="s">
        <v>2340</v>
      </c>
      <c r="D230" s="3" t="s">
        <v>2321</v>
      </c>
      <c r="E230" s="55" t="s">
        <v>2341</v>
      </c>
    </row>
    <row r="231" spans="1:5">
      <c r="A231" s="56">
        <v>22058</v>
      </c>
      <c r="B231" s="22" t="s">
        <v>2000</v>
      </c>
      <c r="C231" s="55" t="s">
        <v>2325</v>
      </c>
      <c r="D231" s="3" t="s">
        <v>2326</v>
      </c>
      <c r="E231" s="55" t="s">
        <v>2322</v>
      </c>
    </row>
    <row r="232" spans="1:5">
      <c r="A232" s="56">
        <v>27605</v>
      </c>
      <c r="B232" s="22" t="s">
        <v>1677</v>
      </c>
      <c r="C232" s="55" t="s">
        <v>2318</v>
      </c>
      <c r="D232" s="3" t="s">
        <v>2315</v>
      </c>
      <c r="E232" s="55" t="s">
        <v>2319</v>
      </c>
    </row>
    <row r="233" spans="1:5">
      <c r="A233" s="56">
        <v>29424</v>
      </c>
      <c r="B233" s="22" t="s">
        <v>740</v>
      </c>
      <c r="C233" s="55" t="s">
        <v>2318</v>
      </c>
      <c r="D233" s="3" t="s">
        <v>2315</v>
      </c>
      <c r="E233" s="55" t="s">
        <v>2319</v>
      </c>
    </row>
    <row r="234" spans="1:5">
      <c r="A234" s="56">
        <v>7099</v>
      </c>
      <c r="B234" s="22" t="s">
        <v>1113</v>
      </c>
      <c r="C234" s="55" t="s">
        <v>2355</v>
      </c>
      <c r="D234" s="3" t="s">
        <v>2356</v>
      </c>
      <c r="E234" s="55" t="s">
        <v>2322</v>
      </c>
    </row>
    <row r="235" spans="1:5">
      <c r="A235" s="56">
        <v>21737</v>
      </c>
      <c r="B235" s="22" t="s">
        <v>2031</v>
      </c>
      <c r="C235" s="55" t="s">
        <v>2350</v>
      </c>
      <c r="D235" s="3" t="s">
        <v>2326</v>
      </c>
      <c r="E235" s="55" t="s">
        <v>2337</v>
      </c>
    </row>
    <row r="236" spans="1:5">
      <c r="A236" s="56">
        <v>32268</v>
      </c>
      <c r="B236" s="22" t="s">
        <v>505</v>
      </c>
      <c r="C236" s="55" t="s">
        <v>2329</v>
      </c>
      <c r="D236" s="3" t="s">
        <v>2330</v>
      </c>
      <c r="E236" s="55" t="s">
        <v>2331</v>
      </c>
    </row>
    <row r="237" spans="1:5">
      <c r="A237" s="56">
        <v>7070</v>
      </c>
      <c r="B237" s="22" t="s">
        <v>2209</v>
      </c>
      <c r="C237" s="55" t="s">
        <v>2340</v>
      </c>
      <c r="D237" s="3" t="s">
        <v>2321</v>
      </c>
      <c r="E237" s="55" t="s">
        <v>2341</v>
      </c>
    </row>
    <row r="238" spans="1:5">
      <c r="A238" s="56">
        <v>23176</v>
      </c>
      <c r="B238" s="22" t="s">
        <v>1030</v>
      </c>
      <c r="C238" s="55" t="s">
        <v>2363</v>
      </c>
      <c r="D238" s="3" t="s">
        <v>2321</v>
      </c>
      <c r="E238" s="55" t="s">
        <v>2344</v>
      </c>
    </row>
    <row r="239" spans="1:5">
      <c r="A239" s="56">
        <v>24508</v>
      </c>
      <c r="B239" s="22" t="s">
        <v>1808</v>
      </c>
      <c r="C239" s="55" t="s">
        <v>2325</v>
      </c>
      <c r="D239" s="3" t="s">
        <v>2326</v>
      </c>
      <c r="E239" s="55" t="s">
        <v>2322</v>
      </c>
    </row>
    <row r="240" spans="1:5">
      <c r="A240" s="56">
        <v>29373</v>
      </c>
      <c r="B240" s="22" t="s">
        <v>1499</v>
      </c>
      <c r="C240" s="55" t="s">
        <v>2339</v>
      </c>
      <c r="D240" s="3" t="s">
        <v>2315</v>
      </c>
      <c r="E240" s="55" t="s">
        <v>5</v>
      </c>
    </row>
    <row r="241" spans="1:5">
      <c r="A241" s="56">
        <v>29604</v>
      </c>
      <c r="B241" s="22" t="s">
        <v>724</v>
      </c>
      <c r="C241" s="55" t="s">
        <v>2314</v>
      </c>
      <c r="D241" s="3" t="s">
        <v>2315</v>
      </c>
      <c r="E241" s="55" t="s">
        <v>6</v>
      </c>
    </row>
    <row r="242" spans="1:5">
      <c r="A242" s="56">
        <v>30962</v>
      </c>
      <c r="B242" s="22" t="s">
        <v>1250</v>
      </c>
      <c r="C242" s="55" t="s">
        <v>2314</v>
      </c>
      <c r="D242" s="3" t="s">
        <v>2315</v>
      </c>
      <c r="E242" s="55" t="s">
        <v>6</v>
      </c>
    </row>
    <row r="243" spans="1:5">
      <c r="A243" s="56">
        <v>21882</v>
      </c>
      <c r="B243" s="22" t="s">
        <v>2040</v>
      </c>
      <c r="C243" s="55" t="s">
        <v>2336</v>
      </c>
      <c r="D243" s="3" t="s">
        <v>2321</v>
      </c>
      <c r="E243" s="55" t="s">
        <v>2337</v>
      </c>
    </row>
    <row r="244" spans="1:5">
      <c r="A244" s="56">
        <v>25087</v>
      </c>
      <c r="B244" s="22" t="s">
        <v>956</v>
      </c>
      <c r="C244" s="55" t="s">
        <v>2318</v>
      </c>
      <c r="D244" s="3" t="s">
        <v>2315</v>
      </c>
      <c r="E244" s="55" t="s">
        <v>2319</v>
      </c>
    </row>
    <row r="245" spans="1:5">
      <c r="A245" s="56">
        <v>7314</v>
      </c>
      <c r="B245" s="22" t="s">
        <v>1114</v>
      </c>
      <c r="C245" s="55" t="s">
        <v>2343</v>
      </c>
      <c r="D245" s="3" t="s">
        <v>2321</v>
      </c>
      <c r="E245" s="55" t="s">
        <v>2344</v>
      </c>
    </row>
    <row r="246" spans="1:5">
      <c r="A246" s="56">
        <v>30561</v>
      </c>
      <c r="B246" s="22" t="s">
        <v>640</v>
      </c>
      <c r="C246" s="55" t="s">
        <v>2316</v>
      </c>
      <c r="D246" s="3" t="s">
        <v>2315</v>
      </c>
      <c r="E246" s="55" t="s">
        <v>2317</v>
      </c>
    </row>
    <row r="247" spans="1:5">
      <c r="A247" s="56">
        <v>7332</v>
      </c>
      <c r="B247" s="22" t="s">
        <v>2100</v>
      </c>
      <c r="C247" s="55" t="s">
        <v>2314</v>
      </c>
      <c r="D247" s="3" t="s">
        <v>2315</v>
      </c>
      <c r="E247" s="55" t="s">
        <v>6</v>
      </c>
    </row>
    <row r="248" spans="1:5">
      <c r="A248" s="56">
        <v>30463</v>
      </c>
      <c r="B248" s="22" t="s">
        <v>622</v>
      </c>
      <c r="C248" s="55" t="s">
        <v>2316</v>
      </c>
      <c r="D248" s="3" t="s">
        <v>2315</v>
      </c>
      <c r="E248" s="55" t="s">
        <v>2317</v>
      </c>
    </row>
    <row r="249" spans="1:5">
      <c r="A249" s="56">
        <v>22282</v>
      </c>
      <c r="B249" s="22" t="s">
        <v>1967</v>
      </c>
      <c r="C249" s="55" t="s">
        <v>2336</v>
      </c>
      <c r="D249" s="3" t="s">
        <v>2321</v>
      </c>
      <c r="E249" s="55" t="s">
        <v>2337</v>
      </c>
    </row>
    <row r="250" spans="1:5">
      <c r="A250" s="56">
        <v>24603</v>
      </c>
      <c r="B250" s="22" t="s">
        <v>966</v>
      </c>
      <c r="C250" s="55" t="s">
        <v>2352</v>
      </c>
      <c r="D250" s="3" t="s">
        <v>2321</v>
      </c>
      <c r="E250" s="55" t="s">
        <v>2349</v>
      </c>
    </row>
    <row r="251" spans="1:5">
      <c r="A251" s="56">
        <v>7340</v>
      </c>
      <c r="B251" s="22" t="s">
        <v>2277</v>
      </c>
      <c r="C251" s="55" t="s">
        <v>2336</v>
      </c>
      <c r="D251" s="3" t="s">
        <v>2321</v>
      </c>
      <c r="E251" s="55" t="s">
        <v>2337</v>
      </c>
    </row>
    <row r="252" spans="1:5">
      <c r="A252" s="56">
        <v>27887</v>
      </c>
      <c r="B252" s="22" t="s">
        <v>812</v>
      </c>
      <c r="C252" s="55" t="s">
        <v>2336</v>
      </c>
      <c r="D252" s="3" t="s">
        <v>2321</v>
      </c>
      <c r="E252" s="55" t="s">
        <v>2337</v>
      </c>
    </row>
    <row r="253" spans="1:5">
      <c r="A253" s="56">
        <v>27350</v>
      </c>
      <c r="B253" s="22" t="s">
        <v>1599</v>
      </c>
      <c r="C253" s="55" t="s">
        <v>2340</v>
      </c>
      <c r="D253" s="3" t="s">
        <v>2315</v>
      </c>
      <c r="E253" s="55" t="s">
        <v>2341</v>
      </c>
    </row>
    <row r="254" spans="1:5">
      <c r="A254" s="56">
        <v>27827</v>
      </c>
      <c r="B254" s="22" t="s">
        <v>852</v>
      </c>
      <c r="C254" s="55" t="s">
        <v>2336</v>
      </c>
      <c r="D254" s="3" t="s">
        <v>2321</v>
      </c>
      <c r="E254" s="55" t="s">
        <v>2337</v>
      </c>
    </row>
    <row r="255" spans="1:5">
      <c r="A255" s="56">
        <v>30787</v>
      </c>
      <c r="B255" s="22" t="s">
        <v>1374</v>
      </c>
      <c r="C255" s="55" t="s">
        <v>2339</v>
      </c>
      <c r="D255" s="3" t="s">
        <v>2315</v>
      </c>
      <c r="E255" s="55" t="s">
        <v>5</v>
      </c>
    </row>
    <row r="256" spans="1:5">
      <c r="A256" s="56">
        <v>26503</v>
      </c>
      <c r="B256" s="22" t="s">
        <v>1720</v>
      </c>
      <c r="C256" s="55" t="s">
        <v>2318</v>
      </c>
      <c r="D256" s="3" t="s">
        <v>2315</v>
      </c>
      <c r="E256" s="55" t="s">
        <v>2319</v>
      </c>
    </row>
    <row r="257" spans="1:5">
      <c r="A257" s="56">
        <v>7480</v>
      </c>
      <c r="B257" s="22" t="s">
        <v>2250</v>
      </c>
      <c r="C257" s="55" t="s">
        <v>2320</v>
      </c>
      <c r="D257" s="3" t="s">
        <v>2321</v>
      </c>
      <c r="E257" s="55" t="s">
        <v>2322</v>
      </c>
    </row>
    <row r="258" spans="1:5">
      <c r="A258" s="56">
        <v>7449</v>
      </c>
      <c r="B258" s="22" t="s">
        <v>2097</v>
      </c>
      <c r="C258" s="55" t="s">
        <v>2340</v>
      </c>
      <c r="D258" s="3" t="s">
        <v>2321</v>
      </c>
      <c r="E258" s="55" t="s">
        <v>2341</v>
      </c>
    </row>
    <row r="259" spans="1:5">
      <c r="A259" s="56">
        <v>7490</v>
      </c>
      <c r="B259" s="22" t="s">
        <v>2118</v>
      </c>
      <c r="C259" s="55" t="s">
        <v>2343</v>
      </c>
      <c r="D259" s="3" t="s">
        <v>2321</v>
      </c>
      <c r="E259" s="55" t="s">
        <v>2344</v>
      </c>
    </row>
    <row r="260" spans="1:5">
      <c r="A260" s="56">
        <v>27367</v>
      </c>
      <c r="B260" s="22" t="s">
        <v>875</v>
      </c>
      <c r="C260" s="55" t="s">
        <v>2336</v>
      </c>
      <c r="D260" s="3" t="s">
        <v>2321</v>
      </c>
      <c r="E260" s="55" t="s">
        <v>2337</v>
      </c>
    </row>
    <row r="261" spans="1:5">
      <c r="A261" s="56">
        <v>24690</v>
      </c>
      <c r="B261" s="22" t="s">
        <v>1787</v>
      </c>
      <c r="C261" s="55" t="s">
        <v>2325</v>
      </c>
      <c r="D261" s="3" t="s">
        <v>2326</v>
      </c>
      <c r="E261" s="55" t="s">
        <v>2322</v>
      </c>
    </row>
    <row r="262" spans="1:5">
      <c r="A262" s="56">
        <v>30536</v>
      </c>
      <c r="B262" s="22" t="s">
        <v>587</v>
      </c>
      <c r="C262" s="55" t="s">
        <v>2314</v>
      </c>
      <c r="D262" s="3" t="s">
        <v>2315</v>
      </c>
      <c r="E262" s="55" t="s">
        <v>6</v>
      </c>
    </row>
    <row r="263" spans="1:5">
      <c r="A263" s="56">
        <v>28678</v>
      </c>
      <c r="B263" s="22" t="s">
        <v>1570</v>
      </c>
      <c r="C263" s="55" t="s">
        <v>2318</v>
      </c>
      <c r="D263" s="3" t="s">
        <v>2315</v>
      </c>
      <c r="E263" s="55" t="s">
        <v>2319</v>
      </c>
    </row>
    <row r="264" spans="1:5">
      <c r="A264" s="56">
        <v>27973</v>
      </c>
      <c r="B264" s="22" t="s">
        <v>1617</v>
      </c>
      <c r="C264" s="55" t="s">
        <v>2339</v>
      </c>
      <c r="D264" s="3" t="s">
        <v>2315</v>
      </c>
      <c r="E264" s="55" t="s">
        <v>5</v>
      </c>
    </row>
    <row r="265" spans="1:5">
      <c r="A265" s="56">
        <v>28879</v>
      </c>
      <c r="B265" s="22" t="s">
        <v>686</v>
      </c>
      <c r="C265" s="55" t="s">
        <v>2316</v>
      </c>
      <c r="D265" s="3" t="s">
        <v>2315</v>
      </c>
      <c r="E265" s="55" t="s">
        <v>2317</v>
      </c>
    </row>
    <row r="266" spans="1:5">
      <c r="A266" s="56">
        <v>23212</v>
      </c>
      <c r="B266" s="22" t="s">
        <v>1874</v>
      </c>
      <c r="C266" s="55" t="s">
        <v>2336</v>
      </c>
      <c r="D266" s="3" t="s">
        <v>2321</v>
      </c>
      <c r="E266" s="55" t="s">
        <v>2337</v>
      </c>
    </row>
    <row r="267" spans="1:5">
      <c r="A267" s="56">
        <v>29341</v>
      </c>
      <c r="B267" s="22" t="s">
        <v>746</v>
      </c>
      <c r="C267" s="55" t="s">
        <v>2350</v>
      </c>
      <c r="D267" s="3" t="s">
        <v>2326</v>
      </c>
      <c r="E267" s="55" t="s">
        <v>2337</v>
      </c>
    </row>
    <row r="268" spans="1:5">
      <c r="A268" s="56">
        <v>29730</v>
      </c>
      <c r="B268" s="22" t="s">
        <v>714</v>
      </c>
      <c r="C268" s="55">
        <v>150004000</v>
      </c>
      <c r="D268" s="3" t="s">
        <v>2330</v>
      </c>
      <c r="E268" s="55" t="s">
        <v>2374</v>
      </c>
    </row>
    <row r="269" spans="1:5">
      <c r="A269" s="56">
        <v>25344</v>
      </c>
      <c r="B269" s="22" t="s">
        <v>937</v>
      </c>
      <c r="C269" s="55" t="s">
        <v>2314</v>
      </c>
      <c r="D269" s="3" t="s">
        <v>2315</v>
      </c>
      <c r="E269" s="55" t="s">
        <v>6</v>
      </c>
    </row>
    <row r="270" spans="1:5">
      <c r="A270" s="56">
        <v>21916</v>
      </c>
      <c r="B270" s="22" t="s">
        <v>2261</v>
      </c>
      <c r="C270" s="55" t="s">
        <v>2336</v>
      </c>
      <c r="D270" s="3" t="s">
        <v>2321</v>
      </c>
      <c r="E270" s="55" t="s">
        <v>2337</v>
      </c>
    </row>
    <row r="271" spans="1:5">
      <c r="A271" s="56">
        <v>30227</v>
      </c>
      <c r="B271" s="22" t="s">
        <v>1445</v>
      </c>
      <c r="C271" s="55" t="s">
        <v>2329</v>
      </c>
      <c r="D271" s="3" t="s">
        <v>2330</v>
      </c>
      <c r="E271" s="55" t="s">
        <v>2331</v>
      </c>
    </row>
    <row r="272" spans="1:5">
      <c r="A272" s="56">
        <v>26140</v>
      </c>
      <c r="B272" s="22" t="s">
        <v>923</v>
      </c>
      <c r="C272" s="55" t="s">
        <v>2320</v>
      </c>
      <c r="D272" s="3" t="s">
        <v>2321</v>
      </c>
      <c r="E272" s="55" t="s">
        <v>2322</v>
      </c>
    </row>
    <row r="273" spans="1:5">
      <c r="A273" s="56">
        <v>23431</v>
      </c>
      <c r="B273" s="22" t="s">
        <v>1020</v>
      </c>
      <c r="C273" s="55" t="s">
        <v>2325</v>
      </c>
      <c r="D273" s="3" t="s">
        <v>2326</v>
      </c>
      <c r="E273" s="55" t="s">
        <v>2322</v>
      </c>
    </row>
    <row r="274" spans="1:5">
      <c r="A274" s="56">
        <v>30673</v>
      </c>
      <c r="B274" s="22" t="s">
        <v>1383</v>
      </c>
      <c r="C274" s="55" t="s">
        <v>2343</v>
      </c>
      <c r="D274" s="3" t="s">
        <v>2321</v>
      </c>
      <c r="E274" s="55" t="s">
        <v>2344</v>
      </c>
    </row>
    <row r="275" spans="1:5">
      <c r="A275" s="56">
        <v>27378</v>
      </c>
      <c r="B275" s="22" t="s">
        <v>873</v>
      </c>
      <c r="C275" s="55" t="s">
        <v>2320</v>
      </c>
      <c r="D275" s="3" t="s">
        <v>2321</v>
      </c>
      <c r="E275" s="55" t="s">
        <v>2322</v>
      </c>
    </row>
    <row r="276" spans="1:5">
      <c r="A276" s="56">
        <v>81562</v>
      </c>
      <c r="B276" s="22" t="s">
        <v>1976</v>
      </c>
      <c r="C276" s="55" t="s">
        <v>2325</v>
      </c>
      <c r="D276" s="3" t="s">
        <v>2326</v>
      </c>
      <c r="E276" s="55" t="s">
        <v>2322</v>
      </c>
    </row>
    <row r="277" spans="1:5">
      <c r="A277" s="56">
        <v>21300</v>
      </c>
      <c r="B277" s="22" t="s">
        <v>1099</v>
      </c>
      <c r="C277" s="55" t="s">
        <v>2336</v>
      </c>
      <c r="D277" s="3" t="s">
        <v>2321</v>
      </c>
      <c r="E277" s="55" t="s">
        <v>2337</v>
      </c>
    </row>
    <row r="278" spans="1:5">
      <c r="A278" s="56">
        <v>26925</v>
      </c>
      <c r="B278" s="22" t="s">
        <v>905</v>
      </c>
      <c r="C278" s="55" t="s">
        <v>2340</v>
      </c>
      <c r="D278" s="3" t="s">
        <v>2321</v>
      </c>
      <c r="E278" s="55" t="s">
        <v>2341</v>
      </c>
    </row>
    <row r="279" spans="1:5">
      <c r="A279" s="56">
        <v>24475</v>
      </c>
      <c r="B279" s="22" t="s">
        <v>1804</v>
      </c>
      <c r="C279" s="55" t="s">
        <v>2375</v>
      </c>
      <c r="D279" s="3" t="s">
        <v>2321</v>
      </c>
      <c r="E279" s="55" t="s">
        <v>2337</v>
      </c>
    </row>
    <row r="280" spans="1:5">
      <c r="A280" s="56">
        <v>30563</v>
      </c>
      <c r="B280" s="22" t="s">
        <v>1402</v>
      </c>
      <c r="C280" s="55" t="s">
        <v>2357</v>
      </c>
      <c r="D280" s="3" t="s">
        <v>2330</v>
      </c>
      <c r="E280" s="55" t="s">
        <v>2358</v>
      </c>
    </row>
    <row r="281" spans="1:5">
      <c r="A281" s="56">
        <v>28778</v>
      </c>
      <c r="B281" s="22" t="s">
        <v>1544</v>
      </c>
      <c r="C281" s="55" t="s">
        <v>2339</v>
      </c>
      <c r="D281" s="3" t="s">
        <v>2315</v>
      </c>
      <c r="E281" s="55" t="s">
        <v>5</v>
      </c>
    </row>
    <row r="282" spans="1:5">
      <c r="A282" s="56">
        <v>21345</v>
      </c>
      <c r="B282" s="22" t="s">
        <v>1102</v>
      </c>
      <c r="C282" s="55" t="s">
        <v>2336</v>
      </c>
      <c r="D282" s="3" t="s">
        <v>2321</v>
      </c>
      <c r="E282" s="55" t="s">
        <v>2337</v>
      </c>
    </row>
    <row r="283" spans="1:5">
      <c r="A283" s="56">
        <v>22736</v>
      </c>
      <c r="B283" s="22" t="s">
        <v>1057</v>
      </c>
      <c r="C283" s="55" t="s">
        <v>2325</v>
      </c>
      <c r="D283" s="3" t="s">
        <v>2326</v>
      </c>
      <c r="E283" s="55" t="s">
        <v>2322</v>
      </c>
    </row>
    <row r="284" spans="1:5">
      <c r="A284" s="56">
        <v>25414</v>
      </c>
      <c r="B284" s="22" t="s">
        <v>1762</v>
      </c>
      <c r="C284" s="55" t="s">
        <v>2340</v>
      </c>
      <c r="D284" s="3" t="s">
        <v>2321</v>
      </c>
      <c r="E284" s="55" t="s">
        <v>2341</v>
      </c>
    </row>
    <row r="285" spans="1:5">
      <c r="A285" s="56">
        <v>31562</v>
      </c>
      <c r="B285" s="22" t="s">
        <v>509</v>
      </c>
      <c r="C285" s="55" t="s">
        <v>2314</v>
      </c>
      <c r="D285" s="3" t="s">
        <v>2315</v>
      </c>
      <c r="E285" s="55" t="s">
        <v>6</v>
      </c>
    </row>
    <row r="286" spans="1:5">
      <c r="A286" s="56">
        <v>29535</v>
      </c>
      <c r="B286" s="22" t="s">
        <v>735</v>
      </c>
      <c r="C286" s="55" t="s">
        <v>2340</v>
      </c>
      <c r="D286" s="3" t="s">
        <v>2321</v>
      </c>
      <c r="E286" s="55" t="s">
        <v>2341</v>
      </c>
    </row>
    <row r="287" spans="1:5">
      <c r="A287" s="56">
        <v>29875</v>
      </c>
      <c r="B287" s="22" t="s">
        <v>703</v>
      </c>
      <c r="C287" s="55" t="s">
        <v>2316</v>
      </c>
      <c r="D287" s="3" t="s">
        <v>2315</v>
      </c>
      <c r="E287" s="55" t="s">
        <v>2317</v>
      </c>
    </row>
    <row r="288" spans="1:5">
      <c r="A288" s="56">
        <v>23887</v>
      </c>
      <c r="B288" s="22" t="s">
        <v>1809</v>
      </c>
      <c r="C288" s="55" t="s">
        <v>2339</v>
      </c>
      <c r="D288" s="3" t="s">
        <v>2315</v>
      </c>
      <c r="E288" s="55" t="s">
        <v>5</v>
      </c>
    </row>
    <row r="289" spans="1:5">
      <c r="A289" s="56">
        <v>27761</v>
      </c>
      <c r="B289" s="22" t="s">
        <v>1656</v>
      </c>
      <c r="C289" s="55" t="s">
        <v>2316</v>
      </c>
      <c r="D289" s="3" t="s">
        <v>2315</v>
      </c>
      <c r="E289" s="55" t="s">
        <v>2317</v>
      </c>
    </row>
    <row r="290" spans="1:5">
      <c r="A290" s="56">
        <v>21784</v>
      </c>
      <c r="B290" s="22" t="s">
        <v>2024</v>
      </c>
      <c r="C290" s="55" t="s">
        <v>2340</v>
      </c>
      <c r="D290" s="3" t="s">
        <v>2321</v>
      </c>
      <c r="E290" s="55" t="s">
        <v>2341</v>
      </c>
    </row>
    <row r="291" spans="1:5">
      <c r="A291" s="56">
        <v>33148</v>
      </c>
      <c r="B291" s="22" t="s">
        <v>1191</v>
      </c>
      <c r="C291" s="55" t="s">
        <v>2323</v>
      </c>
      <c r="D291" s="3" t="s">
        <v>2321</v>
      </c>
      <c r="E291" s="55" t="s">
        <v>2324</v>
      </c>
    </row>
    <row r="292" spans="1:5">
      <c r="A292" s="56">
        <v>23181</v>
      </c>
      <c r="B292" s="22" t="s">
        <v>1034</v>
      </c>
      <c r="C292" s="55" t="s">
        <v>2325</v>
      </c>
      <c r="D292" s="3" t="s">
        <v>2326</v>
      </c>
      <c r="E292" s="55" t="s">
        <v>2322</v>
      </c>
    </row>
    <row r="293" spans="1:5">
      <c r="A293" s="56">
        <v>7794</v>
      </c>
      <c r="B293" s="22" t="s">
        <v>2275</v>
      </c>
      <c r="C293" s="55" t="s">
        <v>2325</v>
      </c>
      <c r="D293" s="3" t="s">
        <v>2326</v>
      </c>
      <c r="E293" s="55" t="s">
        <v>2322</v>
      </c>
    </row>
    <row r="294" spans="1:5">
      <c r="A294" s="56">
        <v>25211</v>
      </c>
      <c r="B294" s="22" t="s">
        <v>957</v>
      </c>
      <c r="C294" s="55" t="s">
        <v>2339</v>
      </c>
      <c r="D294" s="3" t="s">
        <v>2315</v>
      </c>
      <c r="E294" s="55" t="s">
        <v>5</v>
      </c>
    </row>
    <row r="295" spans="1:5">
      <c r="A295" s="56">
        <v>23006</v>
      </c>
      <c r="B295" s="22" t="s">
        <v>1913</v>
      </c>
      <c r="C295" s="55" t="s">
        <v>2340</v>
      </c>
      <c r="D295" s="3" t="s">
        <v>2321</v>
      </c>
      <c r="E295" s="55" t="s">
        <v>2341</v>
      </c>
    </row>
    <row r="296" spans="1:5">
      <c r="A296" s="56">
        <v>24692</v>
      </c>
      <c r="B296" s="22" t="s">
        <v>2006</v>
      </c>
      <c r="C296" s="55" t="s">
        <v>2357</v>
      </c>
      <c r="D296" s="3" t="s">
        <v>2330</v>
      </c>
      <c r="E296" s="55" t="s">
        <v>2358</v>
      </c>
    </row>
    <row r="297" spans="1:5">
      <c r="A297" s="56">
        <v>30383</v>
      </c>
      <c r="B297" s="22" t="s">
        <v>663</v>
      </c>
      <c r="C297" s="55" t="s">
        <v>2340</v>
      </c>
      <c r="D297" s="3" t="s">
        <v>2321</v>
      </c>
      <c r="E297" s="55" t="s">
        <v>2341</v>
      </c>
    </row>
    <row r="298" spans="1:5">
      <c r="A298" s="56">
        <v>27459</v>
      </c>
      <c r="B298" s="22" t="s">
        <v>874</v>
      </c>
      <c r="C298" s="55" t="s">
        <v>2318</v>
      </c>
      <c r="D298" s="3" t="s">
        <v>2315</v>
      </c>
      <c r="E298" s="55" t="s">
        <v>2319</v>
      </c>
    </row>
    <row r="299" spans="1:5">
      <c r="A299" s="56">
        <v>24455</v>
      </c>
      <c r="B299" s="22" t="s">
        <v>930</v>
      </c>
      <c r="C299" s="55" t="s">
        <v>2357</v>
      </c>
      <c r="D299" s="3" t="s">
        <v>2330</v>
      </c>
      <c r="E299" s="55" t="s">
        <v>2358</v>
      </c>
    </row>
    <row r="300" spans="1:5">
      <c r="A300" s="56">
        <v>97015</v>
      </c>
      <c r="B300" s="22" t="s">
        <v>464</v>
      </c>
      <c r="C300" s="55" t="s">
        <v>2314</v>
      </c>
      <c r="D300" s="3" t="s">
        <v>2315</v>
      </c>
      <c r="E300" s="55" t="s">
        <v>6</v>
      </c>
    </row>
    <row r="301" spans="1:5">
      <c r="A301" s="56">
        <v>23769</v>
      </c>
      <c r="B301" s="22" t="s">
        <v>1854</v>
      </c>
      <c r="C301" s="55" t="s">
        <v>2336</v>
      </c>
      <c r="D301" s="3" t="s">
        <v>2321</v>
      </c>
      <c r="E301" s="55" t="s">
        <v>2337</v>
      </c>
    </row>
    <row r="302" spans="1:5">
      <c r="A302" s="56">
        <v>28095</v>
      </c>
      <c r="B302" s="22" t="s">
        <v>1560</v>
      </c>
      <c r="C302" s="55" t="s">
        <v>2314</v>
      </c>
      <c r="D302" s="3" t="s">
        <v>2315</v>
      </c>
      <c r="E302" s="55" t="s">
        <v>6</v>
      </c>
    </row>
    <row r="303" spans="1:5">
      <c r="A303" s="56">
        <v>31238</v>
      </c>
      <c r="B303" s="22" t="s">
        <v>1329</v>
      </c>
      <c r="C303" s="55" t="s">
        <v>2318</v>
      </c>
      <c r="D303" s="3" t="s">
        <v>2315</v>
      </c>
      <c r="E303" s="55" t="s">
        <v>2319</v>
      </c>
    </row>
    <row r="304" spans="1:5">
      <c r="A304" s="56">
        <v>25280</v>
      </c>
      <c r="B304" s="22" t="s">
        <v>946</v>
      </c>
      <c r="C304" s="55" t="s">
        <v>2376</v>
      </c>
      <c r="D304" s="3" t="s">
        <v>2321</v>
      </c>
      <c r="E304" s="55" t="s">
        <v>2344</v>
      </c>
    </row>
    <row r="305" spans="1:5">
      <c r="A305" s="56">
        <v>28867</v>
      </c>
      <c r="B305" s="22" t="s">
        <v>1553</v>
      </c>
      <c r="C305" s="55" t="s">
        <v>2325</v>
      </c>
      <c r="D305" s="3" t="s">
        <v>2326</v>
      </c>
      <c r="E305" s="55" t="s">
        <v>2322</v>
      </c>
    </row>
    <row r="306" spans="1:5">
      <c r="A306" s="56">
        <v>7839</v>
      </c>
      <c r="B306" s="22" t="s">
        <v>2119</v>
      </c>
      <c r="C306" s="55" t="s">
        <v>2336</v>
      </c>
      <c r="D306" s="3" t="s">
        <v>2321</v>
      </c>
      <c r="E306" s="55" t="s">
        <v>2337</v>
      </c>
    </row>
    <row r="307" spans="1:5">
      <c r="A307" s="56">
        <v>26046</v>
      </c>
      <c r="B307" s="22" t="s">
        <v>1747</v>
      </c>
      <c r="C307" s="55" t="s">
        <v>2318</v>
      </c>
      <c r="D307" s="3" t="s">
        <v>2315</v>
      </c>
      <c r="E307" s="55" t="s">
        <v>2319</v>
      </c>
    </row>
    <row r="308" spans="1:5">
      <c r="A308" s="56">
        <v>23079</v>
      </c>
      <c r="B308" s="22" t="s">
        <v>1921</v>
      </c>
      <c r="C308" s="55" t="s">
        <v>2343</v>
      </c>
      <c r="D308" s="3" t="s">
        <v>2321</v>
      </c>
      <c r="E308" s="55" t="s">
        <v>2344</v>
      </c>
    </row>
    <row r="309" spans="1:5">
      <c r="A309" s="56">
        <v>29555</v>
      </c>
      <c r="B309" s="22" t="s">
        <v>742</v>
      </c>
      <c r="C309" s="55" t="s">
        <v>2340</v>
      </c>
      <c r="D309" s="3" t="s">
        <v>2321</v>
      </c>
      <c r="E309" s="55" t="s">
        <v>2341</v>
      </c>
    </row>
    <row r="310" spans="1:5">
      <c r="A310" s="56">
        <v>7827</v>
      </c>
      <c r="B310" s="22" t="s">
        <v>2180</v>
      </c>
      <c r="C310" s="55" t="s">
        <v>2325</v>
      </c>
      <c r="D310" s="3" t="s">
        <v>2326</v>
      </c>
      <c r="E310" s="55" t="s">
        <v>2322</v>
      </c>
    </row>
    <row r="311" spans="1:5">
      <c r="A311" s="56">
        <v>29971</v>
      </c>
      <c r="B311" s="22" t="s">
        <v>1461</v>
      </c>
      <c r="C311" s="55" t="s">
        <v>2314</v>
      </c>
      <c r="D311" s="3" t="s">
        <v>2315</v>
      </c>
      <c r="E311" s="55" t="s">
        <v>6</v>
      </c>
    </row>
    <row r="312" spans="1:5">
      <c r="A312" s="56">
        <v>24660</v>
      </c>
      <c r="B312" s="22" t="s">
        <v>948</v>
      </c>
      <c r="C312" s="55" t="s">
        <v>2336</v>
      </c>
      <c r="D312" s="3" t="s">
        <v>2321</v>
      </c>
      <c r="E312" s="55" t="s">
        <v>2337</v>
      </c>
    </row>
    <row r="313" spans="1:5">
      <c r="A313" s="56">
        <v>27600</v>
      </c>
      <c r="B313" s="22" t="s">
        <v>1674</v>
      </c>
      <c r="C313" s="55" t="s">
        <v>2352</v>
      </c>
      <c r="D313" s="3" t="s">
        <v>2321</v>
      </c>
      <c r="E313" s="55" t="s">
        <v>2349</v>
      </c>
    </row>
    <row r="314" spans="1:5">
      <c r="A314" s="56">
        <v>28886</v>
      </c>
      <c r="B314" s="22" t="s">
        <v>764</v>
      </c>
      <c r="C314" s="55" t="s">
        <v>2318</v>
      </c>
      <c r="D314" s="3" t="s">
        <v>2315</v>
      </c>
      <c r="E314" s="55" t="s">
        <v>2319</v>
      </c>
    </row>
    <row r="315" spans="1:5">
      <c r="A315" s="56">
        <v>32896</v>
      </c>
      <c r="B315" s="22" t="s">
        <v>466</v>
      </c>
      <c r="C315" s="55" t="s">
        <v>2314</v>
      </c>
      <c r="D315" s="3" t="s">
        <v>2315</v>
      </c>
      <c r="E315" s="55" t="s">
        <v>6</v>
      </c>
    </row>
    <row r="316" spans="1:5">
      <c r="A316" s="56">
        <v>23548</v>
      </c>
      <c r="B316" s="22" t="s">
        <v>1859</v>
      </c>
      <c r="C316" s="55" t="s">
        <v>2339</v>
      </c>
      <c r="D316" s="3" t="s">
        <v>2315</v>
      </c>
      <c r="E316" s="55" t="s">
        <v>5</v>
      </c>
    </row>
    <row r="317" spans="1:5">
      <c r="A317" s="56">
        <v>24341</v>
      </c>
      <c r="B317" s="22" t="s">
        <v>1795</v>
      </c>
      <c r="C317" s="55" t="s">
        <v>2318</v>
      </c>
      <c r="D317" s="3" t="s">
        <v>2315</v>
      </c>
      <c r="E317" s="55" t="s">
        <v>2319</v>
      </c>
    </row>
    <row r="318" spans="1:5">
      <c r="A318" s="56">
        <v>28952</v>
      </c>
      <c r="B318" s="22" t="s">
        <v>780</v>
      </c>
      <c r="C318" s="55" t="s">
        <v>2314</v>
      </c>
      <c r="D318" s="3" t="s">
        <v>2315</v>
      </c>
      <c r="E318" s="55" t="s">
        <v>6</v>
      </c>
    </row>
    <row r="319" spans="1:5">
      <c r="A319" s="56">
        <v>22080</v>
      </c>
      <c r="B319" s="22" t="s">
        <v>1984</v>
      </c>
      <c r="C319" s="55" t="s">
        <v>2314</v>
      </c>
      <c r="D319" s="3" t="s">
        <v>2315</v>
      </c>
      <c r="E319" s="55" t="s">
        <v>6</v>
      </c>
    </row>
    <row r="320" spans="1:5">
      <c r="A320" s="56">
        <v>25283</v>
      </c>
      <c r="B320" s="22" t="s">
        <v>1768</v>
      </c>
      <c r="C320" s="55" t="s">
        <v>2316</v>
      </c>
      <c r="D320" s="3" t="s">
        <v>2315</v>
      </c>
      <c r="E320" s="55" t="s">
        <v>2317</v>
      </c>
    </row>
    <row r="321" spans="1:5">
      <c r="A321" s="56">
        <v>26240</v>
      </c>
      <c r="B321" s="22" t="s">
        <v>915</v>
      </c>
      <c r="C321" s="55" t="s">
        <v>2318</v>
      </c>
      <c r="D321" s="3" t="s">
        <v>2315</v>
      </c>
      <c r="E321" s="55" t="s">
        <v>2319</v>
      </c>
    </row>
    <row r="322" spans="1:5">
      <c r="A322" s="56">
        <v>26838</v>
      </c>
      <c r="B322" s="22" t="s">
        <v>1536</v>
      </c>
      <c r="C322" s="55" t="s">
        <v>2318</v>
      </c>
      <c r="D322" s="3" t="s">
        <v>2315</v>
      </c>
      <c r="E322" s="55" t="s">
        <v>2319</v>
      </c>
    </row>
    <row r="323" spans="1:5">
      <c r="A323" s="56">
        <v>23010</v>
      </c>
      <c r="B323" s="22" t="s">
        <v>1915</v>
      </c>
      <c r="C323" s="55" t="s">
        <v>2336</v>
      </c>
      <c r="D323" s="3" t="s">
        <v>2321</v>
      </c>
      <c r="E323" s="55" t="s">
        <v>2337</v>
      </c>
    </row>
    <row r="324" spans="1:5">
      <c r="A324" s="56">
        <v>23809</v>
      </c>
      <c r="B324" s="22" t="s">
        <v>1000</v>
      </c>
      <c r="C324" s="55" t="s">
        <v>2343</v>
      </c>
      <c r="D324" s="3" t="s">
        <v>2321</v>
      </c>
      <c r="E324" s="55" t="s">
        <v>2344</v>
      </c>
    </row>
    <row r="325" spans="1:5">
      <c r="A325" s="56">
        <v>32128</v>
      </c>
      <c r="B325" s="22" t="s">
        <v>1243</v>
      </c>
      <c r="C325" s="55" t="s">
        <v>2340</v>
      </c>
      <c r="D325" s="3" t="s">
        <v>2321</v>
      </c>
      <c r="E325" s="55" t="s">
        <v>2341</v>
      </c>
    </row>
    <row r="326" spans="1:5">
      <c r="A326" s="56">
        <v>30777</v>
      </c>
      <c r="B326" s="22" t="s">
        <v>1372</v>
      </c>
      <c r="C326" s="55" t="s">
        <v>2314</v>
      </c>
      <c r="D326" s="3" t="s">
        <v>2315</v>
      </c>
      <c r="E326" s="55" t="s">
        <v>6</v>
      </c>
    </row>
    <row r="327" spans="1:5">
      <c r="A327" s="56">
        <v>22912</v>
      </c>
      <c r="B327" s="22" t="s">
        <v>1926</v>
      </c>
      <c r="C327" s="55" t="s">
        <v>2343</v>
      </c>
      <c r="D327" s="3" t="s">
        <v>2321</v>
      </c>
      <c r="E327" s="55" t="s">
        <v>2344</v>
      </c>
    </row>
    <row r="328" spans="1:5">
      <c r="A328" s="56">
        <v>27634</v>
      </c>
      <c r="B328" s="22" t="s">
        <v>1672</v>
      </c>
      <c r="C328" s="55" t="s">
        <v>2340</v>
      </c>
      <c r="D328" s="3" t="s">
        <v>2321</v>
      </c>
      <c r="E328" s="55" t="s">
        <v>2341</v>
      </c>
    </row>
    <row r="329" spans="1:5">
      <c r="A329" s="56">
        <v>8121</v>
      </c>
      <c r="B329" s="22" t="s">
        <v>2101</v>
      </c>
      <c r="C329" s="55" t="s">
        <v>2318</v>
      </c>
      <c r="D329" s="3" t="s">
        <v>2315</v>
      </c>
      <c r="E329" s="55" t="s">
        <v>2319</v>
      </c>
    </row>
    <row r="330" spans="1:5">
      <c r="A330" s="56">
        <v>23552</v>
      </c>
      <c r="B330" s="22" t="s">
        <v>1860</v>
      </c>
      <c r="C330" s="55" t="s">
        <v>2336</v>
      </c>
      <c r="D330" s="3" t="s">
        <v>2321</v>
      </c>
      <c r="E330" s="55" t="s">
        <v>2337</v>
      </c>
    </row>
    <row r="331" spans="1:5">
      <c r="A331" s="56">
        <v>8122</v>
      </c>
      <c r="B331" s="22" t="s">
        <v>1101</v>
      </c>
      <c r="C331" s="55" t="s">
        <v>2352</v>
      </c>
      <c r="D331" s="3" t="s">
        <v>2321</v>
      </c>
      <c r="E331" s="55" t="s">
        <v>2349</v>
      </c>
    </row>
    <row r="332" spans="1:5">
      <c r="A332" s="56">
        <v>30486</v>
      </c>
      <c r="B332" s="22" t="s">
        <v>1289</v>
      </c>
      <c r="C332" s="55" t="s">
        <v>2314</v>
      </c>
      <c r="D332" s="3" t="s">
        <v>2315</v>
      </c>
      <c r="E332" s="55" t="s">
        <v>6</v>
      </c>
    </row>
    <row r="333" spans="1:5">
      <c r="A333" s="56">
        <v>21965</v>
      </c>
      <c r="B333" s="22" t="s">
        <v>1997</v>
      </c>
      <c r="C333" s="55" t="s">
        <v>2325</v>
      </c>
      <c r="D333" s="3" t="s">
        <v>2326</v>
      </c>
      <c r="E333" s="55" t="s">
        <v>2322</v>
      </c>
    </row>
    <row r="334" spans="1:5">
      <c r="A334" s="56">
        <v>27589</v>
      </c>
      <c r="B334" s="22" t="s">
        <v>1606</v>
      </c>
      <c r="C334" s="55" t="s">
        <v>2316</v>
      </c>
      <c r="D334" s="3" t="s">
        <v>2315</v>
      </c>
      <c r="E334" s="55" t="s">
        <v>2317</v>
      </c>
    </row>
    <row r="335" spans="1:5">
      <c r="A335" s="56">
        <v>28699</v>
      </c>
      <c r="B335" s="22" t="s">
        <v>799</v>
      </c>
      <c r="C335" s="55" t="s">
        <v>2352</v>
      </c>
      <c r="D335" s="3" t="s">
        <v>2321</v>
      </c>
      <c r="E335" s="55" t="s">
        <v>2349</v>
      </c>
    </row>
    <row r="336" spans="1:5">
      <c r="A336" s="56">
        <v>31666</v>
      </c>
      <c r="B336" s="22" t="s">
        <v>556</v>
      </c>
      <c r="C336" s="55" t="s">
        <v>2314</v>
      </c>
      <c r="D336" s="3" t="s">
        <v>2315</v>
      </c>
      <c r="E336" s="55" t="s">
        <v>6</v>
      </c>
    </row>
    <row r="337" spans="1:5">
      <c r="A337" s="56">
        <v>23048</v>
      </c>
      <c r="B337" s="22" t="s">
        <v>1918</v>
      </c>
      <c r="C337" s="55" t="s">
        <v>2340</v>
      </c>
      <c r="D337" s="3" t="s">
        <v>2321</v>
      </c>
      <c r="E337" s="55" t="s">
        <v>2341</v>
      </c>
    </row>
    <row r="338" spans="1:5">
      <c r="A338" s="56">
        <v>8125</v>
      </c>
      <c r="B338" s="22" t="s">
        <v>2133</v>
      </c>
      <c r="C338" s="55" t="s">
        <v>2350</v>
      </c>
      <c r="D338" s="3" t="s">
        <v>2326</v>
      </c>
      <c r="E338" s="55" t="s">
        <v>2337</v>
      </c>
    </row>
    <row r="339" spans="1:5">
      <c r="A339" s="56">
        <v>28311</v>
      </c>
      <c r="B339" s="22" t="s">
        <v>816</v>
      </c>
      <c r="C339" s="55" t="s">
        <v>2318</v>
      </c>
      <c r="D339" s="3" t="s">
        <v>2315</v>
      </c>
      <c r="E339" s="55" t="s">
        <v>2319</v>
      </c>
    </row>
    <row r="340" spans="1:5">
      <c r="A340" s="56">
        <v>24236</v>
      </c>
      <c r="B340" s="22" t="s">
        <v>1816</v>
      </c>
      <c r="C340" s="55" t="s">
        <v>2318</v>
      </c>
      <c r="D340" s="3" t="s">
        <v>2315</v>
      </c>
      <c r="E340" s="55" t="s">
        <v>2319</v>
      </c>
    </row>
    <row r="341" spans="1:5">
      <c r="A341" s="56">
        <v>23359</v>
      </c>
      <c r="B341" s="22" t="s">
        <v>1872</v>
      </c>
      <c r="C341" s="55" t="s">
        <v>2339</v>
      </c>
      <c r="D341" s="3" t="s">
        <v>2315</v>
      </c>
      <c r="E341" s="55" t="s">
        <v>5</v>
      </c>
    </row>
    <row r="342" spans="1:5">
      <c r="A342" s="56">
        <v>22716</v>
      </c>
      <c r="B342" s="22" t="s">
        <v>1946</v>
      </c>
      <c r="C342" s="55" t="s">
        <v>2320</v>
      </c>
      <c r="D342" s="3" t="s">
        <v>2321</v>
      </c>
      <c r="E342" s="55" t="s">
        <v>2322</v>
      </c>
    </row>
    <row r="343" spans="1:5">
      <c r="A343" s="56">
        <v>30671</v>
      </c>
      <c r="B343" s="22" t="s">
        <v>625</v>
      </c>
      <c r="C343" s="55" t="s">
        <v>2329</v>
      </c>
      <c r="D343" s="3" t="s">
        <v>2330</v>
      </c>
      <c r="E343" s="55" t="s">
        <v>2331</v>
      </c>
    </row>
    <row r="344" spans="1:5">
      <c r="A344" s="56">
        <v>31959</v>
      </c>
      <c r="B344" s="22" t="s">
        <v>1216</v>
      </c>
      <c r="C344" s="55" t="s">
        <v>2334</v>
      </c>
      <c r="D344" s="3" t="s">
        <v>2330</v>
      </c>
      <c r="E344" s="55" t="s">
        <v>2335</v>
      </c>
    </row>
    <row r="345" spans="1:5">
      <c r="A345" s="56">
        <v>21329</v>
      </c>
      <c r="B345" s="22" t="s">
        <v>2075</v>
      </c>
      <c r="C345" s="55" t="s">
        <v>2320</v>
      </c>
      <c r="D345" s="3" t="s">
        <v>2321</v>
      </c>
      <c r="E345" s="55" t="s">
        <v>2322</v>
      </c>
    </row>
    <row r="346" spans="1:5">
      <c r="A346" s="56">
        <v>23103</v>
      </c>
      <c r="B346" s="22" t="s">
        <v>1857</v>
      </c>
      <c r="C346" s="55" t="s">
        <v>2340</v>
      </c>
      <c r="D346" s="3" t="s">
        <v>2321</v>
      </c>
      <c r="E346" s="55" t="s">
        <v>2341</v>
      </c>
    </row>
    <row r="347" spans="1:5">
      <c r="A347" s="56">
        <v>29423</v>
      </c>
      <c r="B347" s="22" t="s">
        <v>729</v>
      </c>
      <c r="C347" s="55" t="s">
        <v>2339</v>
      </c>
      <c r="D347" s="3" t="s">
        <v>2315</v>
      </c>
      <c r="E347" s="55" t="s">
        <v>5</v>
      </c>
    </row>
    <row r="348" spans="1:5">
      <c r="A348" s="56">
        <v>30789</v>
      </c>
      <c r="B348" s="22" t="s">
        <v>1368</v>
      </c>
      <c r="C348" s="55" t="s">
        <v>2339</v>
      </c>
      <c r="D348" s="3" t="s">
        <v>2315</v>
      </c>
      <c r="E348" s="55" t="s">
        <v>5</v>
      </c>
    </row>
    <row r="349" spans="1:5">
      <c r="A349" s="56">
        <v>31068</v>
      </c>
      <c r="B349" s="22" t="s">
        <v>602</v>
      </c>
      <c r="C349" s="55" t="s">
        <v>2352</v>
      </c>
      <c r="D349" s="3" t="s">
        <v>2321</v>
      </c>
      <c r="E349" s="55" t="s">
        <v>2349</v>
      </c>
    </row>
    <row r="350" spans="1:5">
      <c r="A350" s="56">
        <v>8214</v>
      </c>
      <c r="B350" s="22" t="s">
        <v>2098</v>
      </c>
      <c r="C350" s="55" t="s">
        <v>2325</v>
      </c>
      <c r="D350" s="3" t="s">
        <v>2326</v>
      </c>
      <c r="E350" s="55" t="s">
        <v>2322</v>
      </c>
    </row>
    <row r="351" spans="1:5">
      <c r="A351" s="56">
        <v>26504</v>
      </c>
      <c r="B351" s="22" t="s">
        <v>886</v>
      </c>
      <c r="C351" s="55" t="s">
        <v>2336</v>
      </c>
      <c r="D351" s="3" t="s">
        <v>2321</v>
      </c>
      <c r="E351" s="55" t="s">
        <v>2337</v>
      </c>
    </row>
    <row r="352" spans="1:5">
      <c r="A352" s="56">
        <v>21934</v>
      </c>
      <c r="B352" s="22" t="s">
        <v>1076</v>
      </c>
      <c r="C352" s="55" t="s">
        <v>2351</v>
      </c>
      <c r="D352" s="3" t="s">
        <v>2326</v>
      </c>
      <c r="E352" s="55" t="s">
        <v>2344</v>
      </c>
    </row>
    <row r="353" spans="1:5">
      <c r="A353" s="56">
        <v>8301</v>
      </c>
      <c r="B353" s="22" t="s">
        <v>1121</v>
      </c>
      <c r="C353" s="55" t="s">
        <v>2343</v>
      </c>
      <c r="D353" s="3" t="s">
        <v>2321</v>
      </c>
      <c r="E353" s="55" t="s">
        <v>2344</v>
      </c>
    </row>
    <row r="354" spans="1:5">
      <c r="A354" s="56">
        <v>28907</v>
      </c>
      <c r="B354" s="22" t="s">
        <v>782</v>
      </c>
      <c r="C354" s="55" t="s">
        <v>2375</v>
      </c>
      <c r="D354" s="3" t="s">
        <v>2321</v>
      </c>
      <c r="E354" s="55" t="s">
        <v>2337</v>
      </c>
    </row>
    <row r="355" spans="1:5">
      <c r="A355" s="56">
        <v>25569</v>
      </c>
      <c r="B355" s="22" t="s">
        <v>1279</v>
      </c>
      <c r="C355" s="55" t="s">
        <v>2316</v>
      </c>
      <c r="D355" s="3" t="s">
        <v>2315</v>
      </c>
      <c r="E355" s="55" t="s">
        <v>2317</v>
      </c>
    </row>
    <row r="356" spans="1:5">
      <c r="A356" s="56">
        <v>25660</v>
      </c>
      <c r="B356" s="22" t="s">
        <v>1751</v>
      </c>
      <c r="C356" s="55" t="s">
        <v>2318</v>
      </c>
      <c r="D356" s="3" t="s">
        <v>2315</v>
      </c>
      <c r="E356" s="55" t="s">
        <v>2319</v>
      </c>
    </row>
    <row r="357" spans="1:5">
      <c r="A357" s="56">
        <v>23046</v>
      </c>
      <c r="B357" s="22" t="s">
        <v>1043</v>
      </c>
      <c r="C357" s="55" t="s">
        <v>2373</v>
      </c>
      <c r="D357" s="3" t="s">
        <v>2366</v>
      </c>
      <c r="E357" s="55" t="s">
        <v>2337</v>
      </c>
    </row>
    <row r="358" spans="1:5">
      <c r="A358" s="56">
        <v>32361</v>
      </c>
      <c r="B358" s="22" t="s">
        <v>1235</v>
      </c>
      <c r="C358" s="55" t="s">
        <v>2340</v>
      </c>
      <c r="D358" s="3" t="s">
        <v>2321</v>
      </c>
      <c r="E358" s="55" t="s">
        <v>2341</v>
      </c>
    </row>
    <row r="359" spans="1:5">
      <c r="A359" s="56">
        <v>26402</v>
      </c>
      <c r="B359" s="22" t="s">
        <v>916</v>
      </c>
      <c r="C359" s="55" t="s">
        <v>2318</v>
      </c>
      <c r="D359" s="3" t="s">
        <v>2315</v>
      </c>
      <c r="E359" s="55" t="s">
        <v>2319</v>
      </c>
    </row>
    <row r="360" spans="1:5">
      <c r="A360" s="56">
        <v>21911</v>
      </c>
      <c r="B360" s="22" t="s">
        <v>2020</v>
      </c>
      <c r="C360" s="55" t="s">
        <v>2343</v>
      </c>
      <c r="D360" s="3" t="s">
        <v>2321</v>
      </c>
      <c r="E360" s="55" t="s">
        <v>2344</v>
      </c>
    </row>
    <row r="361" spans="1:5">
      <c r="A361" s="56">
        <v>31630</v>
      </c>
      <c r="B361" s="22" t="s">
        <v>552</v>
      </c>
      <c r="C361" s="55" t="s">
        <v>2318</v>
      </c>
      <c r="D361" s="3" t="s">
        <v>2315</v>
      </c>
      <c r="E361" s="55" t="s">
        <v>2319</v>
      </c>
    </row>
    <row r="362" spans="1:5">
      <c r="A362" s="56">
        <v>21549</v>
      </c>
      <c r="B362" s="22" t="s">
        <v>2057</v>
      </c>
      <c r="C362" s="55" t="s">
        <v>2318</v>
      </c>
      <c r="D362" s="3" t="s">
        <v>2315</v>
      </c>
      <c r="E362" s="55" t="s">
        <v>2319</v>
      </c>
    </row>
    <row r="363" spans="1:5">
      <c r="A363" s="56">
        <v>25943</v>
      </c>
      <c r="B363" s="22" t="s">
        <v>1744</v>
      </c>
      <c r="C363" s="55" t="s">
        <v>2336</v>
      </c>
      <c r="D363" s="3" t="s">
        <v>2321</v>
      </c>
      <c r="E363" s="55" t="s">
        <v>2337</v>
      </c>
    </row>
    <row r="364" spans="1:5">
      <c r="A364" s="56">
        <v>25371</v>
      </c>
      <c r="B364" s="22" t="s">
        <v>1605</v>
      </c>
      <c r="C364" s="55" t="s">
        <v>2314</v>
      </c>
      <c r="D364" s="3" t="s">
        <v>2315</v>
      </c>
      <c r="E364" s="55" t="s">
        <v>6</v>
      </c>
    </row>
    <row r="365" spans="1:5">
      <c r="A365" s="56">
        <v>31234</v>
      </c>
      <c r="B365" s="22" t="s">
        <v>584</v>
      </c>
      <c r="C365" s="55" t="s">
        <v>2314</v>
      </c>
      <c r="D365" s="3" t="s">
        <v>2315</v>
      </c>
      <c r="E365" s="55" t="s">
        <v>6</v>
      </c>
    </row>
    <row r="366" spans="1:5">
      <c r="A366" s="56">
        <v>24694</v>
      </c>
      <c r="B366" s="22" t="s">
        <v>1641</v>
      </c>
      <c r="C366" s="55" t="s">
        <v>2350</v>
      </c>
      <c r="D366" s="3" t="s">
        <v>2326</v>
      </c>
      <c r="E366" s="55" t="s">
        <v>2337</v>
      </c>
    </row>
    <row r="367" spans="1:5">
      <c r="A367" s="56">
        <v>21953</v>
      </c>
      <c r="B367" s="22" t="s">
        <v>1077</v>
      </c>
      <c r="C367" s="55" t="s">
        <v>2325</v>
      </c>
      <c r="D367" s="3" t="s">
        <v>2326</v>
      </c>
      <c r="E367" s="55" t="s">
        <v>2322</v>
      </c>
    </row>
    <row r="368" spans="1:5">
      <c r="A368" s="56">
        <v>32054</v>
      </c>
      <c r="B368" s="22" t="s">
        <v>1258</v>
      </c>
      <c r="C368" s="55" t="s">
        <v>2339</v>
      </c>
      <c r="D368" s="3" t="s">
        <v>2315</v>
      </c>
      <c r="E368" s="55" t="s">
        <v>5</v>
      </c>
    </row>
    <row r="369" spans="1:5">
      <c r="A369" s="56">
        <v>8388</v>
      </c>
      <c r="B369" s="22" t="s">
        <v>2113</v>
      </c>
      <c r="C369" s="55" t="s">
        <v>2343</v>
      </c>
      <c r="D369" s="3" t="s">
        <v>2321</v>
      </c>
      <c r="E369" s="55" t="s">
        <v>2344</v>
      </c>
    </row>
    <row r="370" spans="1:5">
      <c r="A370" s="56">
        <v>26585</v>
      </c>
      <c r="B370" s="22" t="s">
        <v>906</v>
      </c>
      <c r="C370" s="55" t="s">
        <v>2314</v>
      </c>
      <c r="D370" s="3" t="s">
        <v>2315</v>
      </c>
      <c r="E370" s="55" t="s">
        <v>6</v>
      </c>
    </row>
    <row r="371" spans="1:5">
      <c r="A371" s="56">
        <v>33079</v>
      </c>
      <c r="B371" s="22" t="s">
        <v>1193</v>
      </c>
      <c r="C371" s="55" t="s">
        <v>2316</v>
      </c>
      <c r="D371" s="3" t="s">
        <v>2315</v>
      </c>
      <c r="E371" s="55" t="s">
        <v>2317</v>
      </c>
    </row>
    <row r="372" spans="1:5">
      <c r="A372" s="56">
        <v>30154</v>
      </c>
      <c r="B372" s="22" t="s">
        <v>1399</v>
      </c>
      <c r="C372" s="55" t="s">
        <v>2318</v>
      </c>
      <c r="D372" s="3" t="s">
        <v>2315</v>
      </c>
      <c r="E372" s="55" t="s">
        <v>2319</v>
      </c>
    </row>
    <row r="373" spans="1:5">
      <c r="A373" s="56">
        <v>28698</v>
      </c>
      <c r="B373" s="22" t="s">
        <v>758</v>
      </c>
      <c r="C373" s="55" t="s">
        <v>2329</v>
      </c>
      <c r="D373" s="3" t="s">
        <v>2330</v>
      </c>
      <c r="E373" s="55" t="s">
        <v>2331</v>
      </c>
    </row>
    <row r="374" spans="1:5">
      <c r="A374" s="56">
        <v>23042</v>
      </c>
      <c r="B374" s="22" t="s">
        <v>1917</v>
      </c>
      <c r="C374" s="55" t="s">
        <v>2336</v>
      </c>
      <c r="D374" s="3" t="s">
        <v>2321</v>
      </c>
      <c r="E374" s="55" t="s">
        <v>2337</v>
      </c>
    </row>
    <row r="375" spans="1:5">
      <c r="A375" s="56">
        <v>23182</v>
      </c>
      <c r="B375" s="22" t="s">
        <v>1819</v>
      </c>
      <c r="C375" s="55" t="s">
        <v>2336</v>
      </c>
      <c r="D375" s="3" t="s">
        <v>2321</v>
      </c>
      <c r="E375" s="55" t="s">
        <v>2337</v>
      </c>
    </row>
    <row r="376" spans="1:5">
      <c r="A376" s="56">
        <v>24678</v>
      </c>
      <c r="B376" s="22" t="s">
        <v>962</v>
      </c>
      <c r="C376" s="55" t="s">
        <v>2340</v>
      </c>
      <c r="D376" s="3" t="s">
        <v>2321</v>
      </c>
      <c r="E376" s="55" t="s">
        <v>2341</v>
      </c>
    </row>
    <row r="377" spans="1:5">
      <c r="A377" s="56">
        <v>30153</v>
      </c>
      <c r="B377" s="22" t="s">
        <v>1439</v>
      </c>
      <c r="C377" s="55" t="s">
        <v>2336</v>
      </c>
      <c r="D377" s="3" t="s">
        <v>2321</v>
      </c>
      <c r="E377" s="55" t="s">
        <v>2337</v>
      </c>
    </row>
    <row r="378" spans="1:5">
      <c r="A378" s="56">
        <v>21805</v>
      </c>
      <c r="B378" s="22" t="s">
        <v>1088</v>
      </c>
      <c r="C378" s="55" t="s">
        <v>2351</v>
      </c>
      <c r="D378" s="3" t="s">
        <v>2326</v>
      </c>
      <c r="E378" s="55" t="s">
        <v>2344</v>
      </c>
    </row>
    <row r="379" spans="1:5">
      <c r="A379" s="56">
        <v>8620</v>
      </c>
      <c r="B379" s="22" t="s">
        <v>1137</v>
      </c>
      <c r="C379" s="55" t="s">
        <v>2320</v>
      </c>
      <c r="D379" s="3" t="s">
        <v>2321</v>
      </c>
      <c r="E379" s="55" t="s">
        <v>2322</v>
      </c>
    </row>
    <row r="380" spans="1:5">
      <c r="A380" s="56">
        <v>23945</v>
      </c>
      <c r="B380" s="22" t="s">
        <v>1847</v>
      </c>
      <c r="C380" s="55" t="s">
        <v>2364</v>
      </c>
      <c r="D380" s="3" t="s">
        <v>2321</v>
      </c>
      <c r="E380" s="55" t="s">
        <v>2337</v>
      </c>
    </row>
    <row r="381" spans="1:5">
      <c r="A381" s="56">
        <v>23171</v>
      </c>
      <c r="B381" s="22" t="s">
        <v>1029</v>
      </c>
      <c r="C381" s="55" t="s">
        <v>2375</v>
      </c>
      <c r="D381" s="3" t="s">
        <v>2321</v>
      </c>
      <c r="E381" s="55" t="s">
        <v>2337</v>
      </c>
    </row>
    <row r="382" spans="1:5">
      <c r="A382" s="56">
        <v>8500</v>
      </c>
      <c r="B382" s="22" t="s">
        <v>2238</v>
      </c>
      <c r="C382" s="55" t="s">
        <v>2325</v>
      </c>
      <c r="D382" s="3" t="s">
        <v>2326</v>
      </c>
      <c r="E382" s="55" t="s">
        <v>2322</v>
      </c>
    </row>
    <row r="383" spans="1:5">
      <c r="A383" s="56">
        <v>28753</v>
      </c>
      <c r="B383" s="22" t="s">
        <v>795</v>
      </c>
      <c r="C383" s="55" t="s">
        <v>2363</v>
      </c>
      <c r="D383" s="3" t="s">
        <v>2321</v>
      </c>
      <c r="E383" s="55" t="s">
        <v>2344</v>
      </c>
    </row>
    <row r="384" spans="1:5">
      <c r="A384" s="56">
        <v>29870</v>
      </c>
      <c r="B384" s="22" t="s">
        <v>662</v>
      </c>
      <c r="C384" s="55" t="s">
        <v>2320</v>
      </c>
      <c r="D384" s="3" t="s">
        <v>2321</v>
      </c>
      <c r="E384" s="55" t="s">
        <v>2322</v>
      </c>
    </row>
    <row r="385" spans="1:5">
      <c r="A385" s="56">
        <v>23209</v>
      </c>
      <c r="B385" s="22" t="s">
        <v>1888</v>
      </c>
      <c r="C385" s="55" t="s">
        <v>2343</v>
      </c>
      <c r="D385" s="3" t="s">
        <v>2321</v>
      </c>
      <c r="E385" s="55" t="s">
        <v>2344</v>
      </c>
    </row>
    <row r="386" spans="1:5">
      <c r="A386" s="56">
        <v>32402</v>
      </c>
      <c r="B386" s="22" t="s">
        <v>1230</v>
      </c>
      <c r="C386" s="55" t="s">
        <v>2318</v>
      </c>
      <c r="D386" s="3" t="s">
        <v>2315</v>
      </c>
      <c r="E386" s="55" t="s">
        <v>2319</v>
      </c>
    </row>
    <row r="387" spans="1:5">
      <c r="A387" s="56">
        <v>22810</v>
      </c>
      <c r="B387" s="22" t="s">
        <v>1924</v>
      </c>
      <c r="C387" s="55" t="s">
        <v>2343</v>
      </c>
      <c r="D387" s="3" t="s">
        <v>2321</v>
      </c>
      <c r="E387" s="55" t="s">
        <v>2344</v>
      </c>
    </row>
    <row r="388" spans="1:5">
      <c r="A388" s="56">
        <v>21633</v>
      </c>
      <c r="B388" s="22" t="s">
        <v>1092</v>
      </c>
      <c r="C388" s="55" t="s">
        <v>2363</v>
      </c>
      <c r="D388" s="3" t="s">
        <v>2321</v>
      </c>
      <c r="E388" s="55" t="s">
        <v>2344</v>
      </c>
    </row>
    <row r="389" spans="1:5">
      <c r="A389" s="56">
        <v>29606</v>
      </c>
      <c r="B389" s="22" t="s">
        <v>721</v>
      </c>
      <c r="C389" s="55" t="s">
        <v>2318</v>
      </c>
      <c r="D389" s="3" t="s">
        <v>2315</v>
      </c>
      <c r="E389" s="55" t="s">
        <v>2319</v>
      </c>
    </row>
    <row r="390" spans="1:5">
      <c r="A390" s="56">
        <v>23554</v>
      </c>
      <c r="B390" s="22" t="s">
        <v>1466</v>
      </c>
      <c r="C390" s="55" t="s">
        <v>2318</v>
      </c>
      <c r="D390" s="3" t="s">
        <v>2315</v>
      </c>
      <c r="E390" s="55" t="s">
        <v>2319</v>
      </c>
    </row>
    <row r="391" spans="1:5">
      <c r="A391" s="56">
        <v>27337</v>
      </c>
      <c r="B391" s="22" t="s">
        <v>1699</v>
      </c>
      <c r="C391" s="55" t="s">
        <v>2314</v>
      </c>
      <c r="D391" s="3" t="s">
        <v>2315</v>
      </c>
      <c r="E391" s="55" t="s">
        <v>6</v>
      </c>
    </row>
    <row r="392" spans="1:5">
      <c r="A392" s="56">
        <v>8581</v>
      </c>
      <c r="B392" s="22" t="s">
        <v>2145</v>
      </c>
      <c r="C392" s="55" t="s">
        <v>2340</v>
      </c>
      <c r="D392" s="3" t="s">
        <v>2321</v>
      </c>
      <c r="E392" s="55" t="s">
        <v>2341</v>
      </c>
    </row>
    <row r="393" spans="1:5">
      <c r="A393" s="56">
        <v>32971</v>
      </c>
      <c r="B393" s="22" t="s">
        <v>1196</v>
      </c>
      <c r="C393" s="55" t="s">
        <v>2314</v>
      </c>
      <c r="D393" s="3" t="s">
        <v>2315</v>
      </c>
      <c r="E393" s="55" t="s">
        <v>6</v>
      </c>
    </row>
    <row r="394" spans="1:5">
      <c r="A394" s="56">
        <v>25635</v>
      </c>
      <c r="B394" s="22" t="s">
        <v>1738</v>
      </c>
      <c r="C394" s="55" t="s">
        <v>2318</v>
      </c>
      <c r="D394" s="3" t="s">
        <v>2315</v>
      </c>
      <c r="E394" s="55" t="s">
        <v>2319</v>
      </c>
    </row>
    <row r="395" spans="1:5">
      <c r="A395" s="56">
        <v>8580</v>
      </c>
      <c r="B395" s="22" t="s">
        <v>2280</v>
      </c>
      <c r="C395" s="55" t="s">
        <v>2363</v>
      </c>
      <c r="D395" s="3" t="s">
        <v>2321</v>
      </c>
      <c r="E395" s="55" t="s">
        <v>2344</v>
      </c>
    </row>
    <row r="396" spans="1:5">
      <c r="A396" s="56">
        <v>27529</v>
      </c>
      <c r="B396" s="22" t="s">
        <v>864</v>
      </c>
      <c r="C396" s="55" t="s">
        <v>2314</v>
      </c>
      <c r="D396" s="3" t="s">
        <v>2315</v>
      </c>
      <c r="E396" s="55" t="s">
        <v>6</v>
      </c>
    </row>
    <row r="397" spans="1:5">
      <c r="A397" s="56">
        <v>8680</v>
      </c>
      <c r="B397" s="22" t="s">
        <v>2241</v>
      </c>
      <c r="C397" s="55" t="s">
        <v>2325</v>
      </c>
      <c r="D397" s="3" t="s">
        <v>2326</v>
      </c>
      <c r="E397" s="55" t="s">
        <v>2322</v>
      </c>
    </row>
    <row r="398" spans="1:5">
      <c r="A398" s="56">
        <v>21995</v>
      </c>
      <c r="B398" s="22" t="s">
        <v>1123</v>
      </c>
      <c r="C398" s="55" t="s">
        <v>2318</v>
      </c>
      <c r="D398" s="3" t="s">
        <v>2315</v>
      </c>
      <c r="E398" s="55" t="s">
        <v>2319</v>
      </c>
    </row>
    <row r="399" spans="1:5">
      <c r="A399" s="56">
        <v>8710</v>
      </c>
      <c r="B399" s="22" t="s">
        <v>2170</v>
      </c>
      <c r="C399" s="55" t="s">
        <v>2340</v>
      </c>
      <c r="D399" s="3" t="s">
        <v>2321</v>
      </c>
      <c r="E399" s="55" t="s">
        <v>2341</v>
      </c>
    </row>
    <row r="400" spans="1:5">
      <c r="A400" s="56">
        <v>8720</v>
      </c>
      <c r="B400" s="22" t="s">
        <v>2270</v>
      </c>
      <c r="C400" s="55" t="s">
        <v>2320</v>
      </c>
      <c r="D400" s="3" t="s">
        <v>2321</v>
      </c>
      <c r="E400" s="55" t="s">
        <v>2322</v>
      </c>
    </row>
    <row r="401" spans="1:5">
      <c r="A401" s="56">
        <v>32328</v>
      </c>
      <c r="B401" s="22" t="s">
        <v>1236</v>
      </c>
      <c r="C401" s="55" t="s">
        <v>2316</v>
      </c>
      <c r="D401" s="3" t="s">
        <v>2315</v>
      </c>
      <c r="E401" s="55" t="s">
        <v>2317</v>
      </c>
    </row>
    <row r="402" spans="1:5">
      <c r="A402" s="56">
        <v>27886</v>
      </c>
      <c r="B402" s="22" t="s">
        <v>827</v>
      </c>
      <c r="C402" s="55" t="s">
        <v>2336</v>
      </c>
      <c r="D402" s="3" t="s">
        <v>2321</v>
      </c>
      <c r="E402" s="55" t="s">
        <v>2337</v>
      </c>
    </row>
    <row r="403" spans="1:5">
      <c r="A403" s="56">
        <v>26404</v>
      </c>
      <c r="B403" s="22" t="s">
        <v>917</v>
      </c>
      <c r="C403" s="55" t="s">
        <v>2336</v>
      </c>
      <c r="D403" s="3" t="s">
        <v>2321</v>
      </c>
      <c r="E403" s="55" t="s">
        <v>2337</v>
      </c>
    </row>
    <row r="404" spans="1:5">
      <c r="A404" s="56">
        <v>23061</v>
      </c>
      <c r="B404" s="22" t="s">
        <v>1045</v>
      </c>
      <c r="C404" s="55" t="s">
        <v>2363</v>
      </c>
      <c r="D404" s="3" t="s">
        <v>2321</v>
      </c>
      <c r="E404" s="55" t="s">
        <v>2344</v>
      </c>
    </row>
    <row r="405" spans="1:5">
      <c r="A405" s="56">
        <v>28238</v>
      </c>
      <c r="B405" s="22" t="s">
        <v>1531</v>
      </c>
      <c r="C405" s="55" t="s">
        <v>2318</v>
      </c>
      <c r="D405" s="3" t="s">
        <v>2315</v>
      </c>
      <c r="E405" s="55" t="s">
        <v>2319</v>
      </c>
    </row>
    <row r="406" spans="1:5">
      <c r="A406" s="56">
        <v>31847</v>
      </c>
      <c r="B406" s="22" t="s">
        <v>1273</v>
      </c>
      <c r="C406" s="55" t="s">
        <v>2340</v>
      </c>
      <c r="D406" s="3" t="s">
        <v>2321</v>
      </c>
      <c r="E406" s="55" t="s">
        <v>2341</v>
      </c>
    </row>
    <row r="407" spans="1:5">
      <c r="A407" s="56">
        <v>30193</v>
      </c>
      <c r="B407" s="22" t="s">
        <v>655</v>
      </c>
      <c r="C407" s="55" t="s">
        <v>2339</v>
      </c>
      <c r="D407" s="3" t="s">
        <v>2315</v>
      </c>
      <c r="E407" s="55" t="s">
        <v>5</v>
      </c>
    </row>
    <row r="408" spans="1:5">
      <c r="A408" s="56">
        <v>28276</v>
      </c>
      <c r="B408" s="22" t="s">
        <v>824</v>
      </c>
      <c r="C408" s="55" t="s">
        <v>2320</v>
      </c>
      <c r="D408" s="3" t="s">
        <v>2321</v>
      </c>
      <c r="E408" s="55" t="s">
        <v>2322</v>
      </c>
    </row>
    <row r="409" spans="1:5">
      <c r="A409" s="56">
        <v>8761</v>
      </c>
      <c r="B409" s="22" t="s">
        <v>1713</v>
      </c>
      <c r="C409" s="55" t="s">
        <v>2343</v>
      </c>
      <c r="D409" s="3" t="s">
        <v>2321</v>
      </c>
      <c r="E409" s="55" t="s">
        <v>2344</v>
      </c>
    </row>
    <row r="410" spans="1:5">
      <c r="A410" s="56">
        <v>22904</v>
      </c>
      <c r="B410" s="22" t="s">
        <v>1771</v>
      </c>
      <c r="C410" s="55" t="s">
        <v>2339</v>
      </c>
      <c r="D410" s="3" t="s">
        <v>2315</v>
      </c>
      <c r="E410" s="55" t="s">
        <v>5</v>
      </c>
    </row>
    <row r="411" spans="1:5">
      <c r="A411" s="56">
        <v>8777</v>
      </c>
      <c r="B411" s="22" t="s">
        <v>2150</v>
      </c>
      <c r="C411" s="55" t="s">
        <v>2339</v>
      </c>
      <c r="D411" s="3" t="s">
        <v>2315</v>
      </c>
      <c r="E411" s="55" t="s">
        <v>5</v>
      </c>
    </row>
    <row r="412" spans="1:5">
      <c r="A412" s="56">
        <v>24478</v>
      </c>
      <c r="B412" s="22" t="s">
        <v>1793</v>
      </c>
      <c r="C412" s="55" t="s">
        <v>2318</v>
      </c>
      <c r="D412" s="3" t="s">
        <v>2315</v>
      </c>
      <c r="E412" s="55" t="s">
        <v>2319</v>
      </c>
    </row>
    <row r="413" spans="1:5">
      <c r="A413" s="56">
        <v>28615</v>
      </c>
      <c r="B413" s="22" t="s">
        <v>1181</v>
      </c>
      <c r="C413" s="55" t="s">
        <v>2318</v>
      </c>
      <c r="D413" s="3" t="s">
        <v>2315</v>
      </c>
      <c r="E413" s="55" t="s">
        <v>2319</v>
      </c>
    </row>
    <row r="414" spans="1:5">
      <c r="A414" s="56">
        <v>24212</v>
      </c>
      <c r="B414" s="22" t="s">
        <v>1828</v>
      </c>
      <c r="C414" s="55" t="s">
        <v>2339</v>
      </c>
      <c r="D414" s="3" t="s">
        <v>2315</v>
      </c>
      <c r="E414" s="55" t="s">
        <v>5</v>
      </c>
    </row>
    <row r="415" spans="1:5">
      <c r="A415" s="56">
        <v>26864</v>
      </c>
      <c r="B415" s="22" t="s">
        <v>904</v>
      </c>
      <c r="C415" s="55" t="s">
        <v>2318</v>
      </c>
      <c r="D415" s="3" t="s">
        <v>2315</v>
      </c>
      <c r="E415" s="55" t="s">
        <v>2319</v>
      </c>
    </row>
    <row r="416" spans="1:5">
      <c r="A416" s="56">
        <v>28097</v>
      </c>
      <c r="B416" s="22" t="s">
        <v>834</v>
      </c>
      <c r="C416" s="55" t="s">
        <v>2318</v>
      </c>
      <c r="D416" s="3" t="s">
        <v>2315</v>
      </c>
      <c r="E416" s="55" t="s">
        <v>2319</v>
      </c>
    </row>
    <row r="417" spans="1:5">
      <c r="A417" s="56">
        <v>28047</v>
      </c>
      <c r="B417" s="22" t="s">
        <v>1627</v>
      </c>
      <c r="C417" s="55" t="s">
        <v>2318</v>
      </c>
      <c r="D417" s="3" t="s">
        <v>2315</v>
      </c>
      <c r="E417" s="55" t="s">
        <v>2319</v>
      </c>
    </row>
    <row r="418" spans="1:5">
      <c r="A418" s="56">
        <v>28624</v>
      </c>
      <c r="B418" s="22" t="s">
        <v>1487</v>
      </c>
      <c r="C418" s="55" t="s">
        <v>2336</v>
      </c>
      <c r="D418" s="3" t="s">
        <v>2321</v>
      </c>
      <c r="E418" s="55" t="s">
        <v>2337</v>
      </c>
    </row>
    <row r="419" spans="1:5">
      <c r="A419" s="56">
        <v>8945</v>
      </c>
      <c r="B419" s="22" t="s">
        <v>2231</v>
      </c>
      <c r="C419" s="55" t="s">
        <v>2377</v>
      </c>
      <c r="D419" s="3" t="s">
        <v>2315</v>
      </c>
      <c r="E419" s="55" t="s">
        <v>2317</v>
      </c>
    </row>
    <row r="420" spans="1:5">
      <c r="A420" s="56">
        <v>30786</v>
      </c>
      <c r="B420" s="22" t="s">
        <v>621</v>
      </c>
      <c r="C420" s="55" t="s">
        <v>2316</v>
      </c>
      <c r="D420" s="3" t="s">
        <v>2315</v>
      </c>
      <c r="E420" s="55" t="s">
        <v>2317</v>
      </c>
    </row>
    <row r="421" spans="1:5">
      <c r="A421" s="56">
        <v>21985</v>
      </c>
      <c r="B421" s="22" t="s">
        <v>2053</v>
      </c>
      <c r="C421" s="55" t="s">
        <v>2343</v>
      </c>
      <c r="D421" s="3" t="s">
        <v>2321</v>
      </c>
      <c r="E421" s="55" t="s">
        <v>2344</v>
      </c>
    </row>
    <row r="422" spans="1:5">
      <c r="A422" s="56">
        <v>26844</v>
      </c>
      <c r="B422" s="22" t="s">
        <v>1712</v>
      </c>
      <c r="C422" s="55" t="s">
        <v>2318</v>
      </c>
      <c r="D422" s="3" t="s">
        <v>2315</v>
      </c>
      <c r="E422" s="55" t="s">
        <v>2319</v>
      </c>
    </row>
    <row r="423" spans="1:5">
      <c r="A423" s="56">
        <v>23506</v>
      </c>
      <c r="B423" s="22" t="s">
        <v>1590</v>
      </c>
      <c r="C423" s="55" t="s">
        <v>2343</v>
      </c>
      <c r="D423" s="3" t="s">
        <v>2321</v>
      </c>
      <c r="E423" s="55" t="s">
        <v>2344</v>
      </c>
    </row>
    <row r="424" spans="1:5">
      <c r="A424" s="56">
        <v>30000</v>
      </c>
      <c r="B424" s="22" t="s">
        <v>1431</v>
      </c>
      <c r="C424" s="55" t="s">
        <v>2318</v>
      </c>
      <c r="D424" s="3" t="s">
        <v>2315</v>
      </c>
      <c r="E424" s="55" t="s">
        <v>2319</v>
      </c>
    </row>
    <row r="425" spans="1:5">
      <c r="A425" s="56">
        <v>8957</v>
      </c>
      <c r="B425" s="22" t="s">
        <v>2148</v>
      </c>
      <c r="C425" s="55" t="s">
        <v>2314</v>
      </c>
      <c r="D425" s="3" t="s">
        <v>2315</v>
      </c>
      <c r="E425" s="55" t="s">
        <v>6</v>
      </c>
    </row>
    <row r="426" spans="1:5">
      <c r="A426" s="56">
        <v>33203</v>
      </c>
      <c r="B426" s="22" t="s">
        <v>1186</v>
      </c>
      <c r="C426" s="55" t="s">
        <v>2314</v>
      </c>
      <c r="D426" s="3" t="s">
        <v>2315</v>
      </c>
      <c r="E426" s="55" t="s">
        <v>6</v>
      </c>
    </row>
    <row r="427" spans="1:5">
      <c r="A427" s="56">
        <v>28550</v>
      </c>
      <c r="B427" s="22" t="s">
        <v>1587</v>
      </c>
      <c r="C427" s="55" t="s">
        <v>2314</v>
      </c>
      <c r="D427" s="3" t="s">
        <v>2315</v>
      </c>
      <c r="E427" s="55" t="s">
        <v>6</v>
      </c>
    </row>
    <row r="428" spans="1:5">
      <c r="A428" s="56">
        <v>30438</v>
      </c>
      <c r="B428" s="22" t="s">
        <v>1190</v>
      </c>
      <c r="C428" s="55" t="s">
        <v>2336</v>
      </c>
      <c r="D428" s="3" t="s">
        <v>2321</v>
      </c>
      <c r="E428" s="55" t="s">
        <v>2337</v>
      </c>
    </row>
    <row r="429" spans="1:5">
      <c r="A429" s="56">
        <v>30937</v>
      </c>
      <c r="B429" s="22" t="s">
        <v>1351</v>
      </c>
      <c r="C429" s="55" t="s">
        <v>2314</v>
      </c>
      <c r="D429" s="3" t="s">
        <v>2315</v>
      </c>
      <c r="E429" s="55" t="s">
        <v>6</v>
      </c>
    </row>
    <row r="430" spans="1:5">
      <c r="A430" s="56">
        <v>22713</v>
      </c>
      <c r="B430" s="22" t="s">
        <v>1934</v>
      </c>
      <c r="C430" s="55" t="s">
        <v>2318</v>
      </c>
      <c r="D430" s="3" t="s">
        <v>2315</v>
      </c>
      <c r="E430" s="55" t="s">
        <v>2319</v>
      </c>
    </row>
    <row r="431" spans="1:5">
      <c r="A431" s="56">
        <v>31544</v>
      </c>
      <c r="B431" s="22" t="s">
        <v>1288</v>
      </c>
      <c r="C431" s="55" t="s">
        <v>2314</v>
      </c>
      <c r="D431" s="3" t="s">
        <v>2315</v>
      </c>
      <c r="E431" s="55" t="s">
        <v>6</v>
      </c>
    </row>
    <row r="432" spans="1:5">
      <c r="A432" s="56">
        <v>27794</v>
      </c>
      <c r="B432" s="22" t="s">
        <v>732</v>
      </c>
      <c r="C432" s="55" t="s">
        <v>2339</v>
      </c>
      <c r="D432" s="3" t="s">
        <v>2315</v>
      </c>
      <c r="E432" s="55" t="s">
        <v>5</v>
      </c>
    </row>
    <row r="433" spans="1:5">
      <c r="A433" s="56">
        <v>30345</v>
      </c>
      <c r="B433" s="22" t="s">
        <v>659</v>
      </c>
      <c r="C433" s="55" t="s">
        <v>2329</v>
      </c>
      <c r="D433" s="3" t="s">
        <v>2330</v>
      </c>
      <c r="E433" s="55" t="s">
        <v>2331</v>
      </c>
    </row>
    <row r="434" spans="1:5">
      <c r="A434" s="56">
        <v>25732</v>
      </c>
      <c r="B434" s="22" t="s">
        <v>2116</v>
      </c>
      <c r="C434" s="55" t="s">
        <v>2336</v>
      </c>
      <c r="D434" s="3" t="s">
        <v>2321</v>
      </c>
      <c r="E434" s="55" t="s">
        <v>2337</v>
      </c>
    </row>
    <row r="435" spans="1:5">
      <c r="A435" s="56">
        <v>23630</v>
      </c>
      <c r="B435" s="22" t="s">
        <v>1871</v>
      </c>
      <c r="C435" s="55" t="s">
        <v>2318</v>
      </c>
      <c r="D435" s="3" t="s">
        <v>2315</v>
      </c>
      <c r="E435" s="55" t="s">
        <v>2319</v>
      </c>
    </row>
    <row r="436" spans="1:5">
      <c r="A436" s="56">
        <v>26405</v>
      </c>
      <c r="B436" s="22" t="s">
        <v>1736</v>
      </c>
      <c r="C436" s="55" t="s">
        <v>2329</v>
      </c>
      <c r="D436" s="3" t="s">
        <v>2330</v>
      </c>
      <c r="E436" s="55" t="s">
        <v>2331</v>
      </c>
    </row>
    <row r="437" spans="1:5">
      <c r="A437" s="56">
        <v>31781</v>
      </c>
      <c r="B437" s="22" t="s">
        <v>1277</v>
      </c>
      <c r="C437" s="55" t="s">
        <v>2336</v>
      </c>
      <c r="D437" s="3" t="s">
        <v>2321</v>
      </c>
      <c r="E437" s="55" t="s">
        <v>2337</v>
      </c>
    </row>
    <row r="438" spans="1:5">
      <c r="A438" s="56">
        <v>30825</v>
      </c>
      <c r="B438" s="22" t="s">
        <v>1369</v>
      </c>
      <c r="C438" s="55" t="s">
        <v>2336</v>
      </c>
      <c r="D438" s="3" t="s">
        <v>2321</v>
      </c>
      <c r="E438" s="55" t="s">
        <v>2337</v>
      </c>
    </row>
    <row r="439" spans="1:5">
      <c r="A439" s="56">
        <v>29752</v>
      </c>
      <c r="B439" s="22" t="s">
        <v>1454</v>
      </c>
      <c r="C439" s="55" t="s">
        <v>2339</v>
      </c>
      <c r="D439" s="3" t="s">
        <v>2315</v>
      </c>
      <c r="E439" s="55" t="s">
        <v>5</v>
      </c>
    </row>
    <row r="440" spans="1:5">
      <c r="A440" s="56">
        <v>9130</v>
      </c>
      <c r="B440" s="22" t="s">
        <v>1153</v>
      </c>
      <c r="C440" s="55" t="s">
        <v>2336</v>
      </c>
      <c r="D440" s="3" t="s">
        <v>2321</v>
      </c>
      <c r="E440" s="55" t="s">
        <v>2337</v>
      </c>
    </row>
    <row r="441" spans="1:5">
      <c r="A441" s="56">
        <v>23323</v>
      </c>
      <c r="B441" s="22" t="s">
        <v>1028</v>
      </c>
      <c r="C441" s="55" t="s">
        <v>2343</v>
      </c>
      <c r="D441" s="3" t="s">
        <v>2321</v>
      </c>
      <c r="E441" s="55" t="s">
        <v>2344</v>
      </c>
    </row>
    <row r="442" spans="1:5">
      <c r="A442" s="56">
        <v>29866</v>
      </c>
      <c r="B442" s="22" t="s">
        <v>606</v>
      </c>
      <c r="C442" s="55" t="s">
        <v>2336</v>
      </c>
      <c r="D442" s="3" t="s">
        <v>2321</v>
      </c>
      <c r="E442" s="55" t="s">
        <v>2337</v>
      </c>
    </row>
    <row r="443" spans="1:5">
      <c r="A443" s="56">
        <v>24606</v>
      </c>
      <c r="B443" s="22" t="s">
        <v>1790</v>
      </c>
      <c r="C443" s="55" t="s">
        <v>2354</v>
      </c>
      <c r="D443" s="3" t="s">
        <v>2321</v>
      </c>
      <c r="E443" s="55" t="s">
        <v>2344</v>
      </c>
    </row>
    <row r="444" spans="1:5">
      <c r="A444" s="56">
        <v>32714</v>
      </c>
      <c r="B444" s="22" t="s">
        <v>471</v>
      </c>
      <c r="C444" s="55" t="s">
        <v>2332</v>
      </c>
      <c r="D444" s="3" t="s">
        <v>2330</v>
      </c>
      <c r="E444" s="55" t="s">
        <v>2333</v>
      </c>
    </row>
    <row r="445" spans="1:5">
      <c r="A445" s="56">
        <v>30436</v>
      </c>
      <c r="B445" s="22" t="s">
        <v>1418</v>
      </c>
      <c r="C445" s="55" t="s">
        <v>2314</v>
      </c>
      <c r="D445" s="3" t="s">
        <v>2315</v>
      </c>
      <c r="E445" s="55" t="s">
        <v>6</v>
      </c>
    </row>
    <row r="446" spans="1:5">
      <c r="A446" s="56">
        <v>30526</v>
      </c>
      <c r="B446" s="22" t="s">
        <v>1354</v>
      </c>
      <c r="C446" s="55" t="s">
        <v>2340</v>
      </c>
      <c r="D446" s="3" t="s">
        <v>2321</v>
      </c>
      <c r="E446" s="55" t="s">
        <v>2341</v>
      </c>
    </row>
    <row r="447" spans="1:5">
      <c r="A447" s="56">
        <v>27762</v>
      </c>
      <c r="B447" s="22" t="s">
        <v>1657</v>
      </c>
      <c r="C447" s="55" t="s">
        <v>2364</v>
      </c>
      <c r="D447" s="3" t="s">
        <v>2321</v>
      </c>
      <c r="E447" s="55" t="s">
        <v>2337</v>
      </c>
    </row>
    <row r="448" spans="1:5">
      <c r="A448" s="56">
        <v>25667</v>
      </c>
      <c r="B448" s="22" t="s">
        <v>1512</v>
      </c>
      <c r="C448" s="55" t="s">
        <v>2318</v>
      </c>
      <c r="D448" s="3" t="s">
        <v>2315</v>
      </c>
      <c r="E448" s="55" t="s">
        <v>2319</v>
      </c>
    </row>
    <row r="449" spans="1:5">
      <c r="A449" s="56">
        <v>32053</v>
      </c>
      <c r="B449" s="22" t="s">
        <v>511</v>
      </c>
      <c r="C449" s="55" t="s">
        <v>2357</v>
      </c>
      <c r="D449" s="3" t="s">
        <v>2330</v>
      </c>
      <c r="E449" s="55" t="s">
        <v>2358</v>
      </c>
    </row>
    <row r="450" spans="1:5">
      <c r="A450" s="56">
        <v>25412</v>
      </c>
      <c r="B450" s="22" t="s">
        <v>1763</v>
      </c>
      <c r="C450" s="55" t="s">
        <v>2320</v>
      </c>
      <c r="D450" s="3" t="s">
        <v>2321</v>
      </c>
      <c r="E450" s="55" t="s">
        <v>2322</v>
      </c>
    </row>
    <row r="451" spans="1:5">
      <c r="A451" s="56">
        <v>29288</v>
      </c>
      <c r="B451" s="22" t="s">
        <v>1516</v>
      </c>
      <c r="C451" s="55" t="s">
        <v>2318</v>
      </c>
      <c r="D451" s="3" t="s">
        <v>2315</v>
      </c>
      <c r="E451" s="55" t="s">
        <v>2319</v>
      </c>
    </row>
    <row r="452" spans="1:5">
      <c r="A452" s="56">
        <v>23444</v>
      </c>
      <c r="B452" s="22" t="s">
        <v>1017</v>
      </c>
      <c r="C452" s="55" t="s">
        <v>2378</v>
      </c>
      <c r="D452" s="3" t="s">
        <v>2366</v>
      </c>
      <c r="E452" s="55" t="s">
        <v>2324</v>
      </c>
    </row>
    <row r="453" spans="1:5">
      <c r="A453" s="56">
        <v>25971</v>
      </c>
      <c r="B453" s="22" t="s">
        <v>934</v>
      </c>
      <c r="C453" s="55" t="s">
        <v>2320</v>
      </c>
      <c r="D453" s="3" t="s">
        <v>2321</v>
      </c>
      <c r="E453" s="55" t="s">
        <v>2322</v>
      </c>
    </row>
    <row r="454" spans="1:5">
      <c r="A454" s="56">
        <v>23318</v>
      </c>
      <c r="B454" s="22" t="s">
        <v>1891</v>
      </c>
      <c r="C454" s="55" t="s">
        <v>2350</v>
      </c>
      <c r="D454" s="3" t="s">
        <v>2326</v>
      </c>
      <c r="E454" s="55" t="s">
        <v>2337</v>
      </c>
    </row>
    <row r="455" spans="1:5">
      <c r="A455" s="56">
        <v>9187</v>
      </c>
      <c r="B455" s="22" t="s">
        <v>2193</v>
      </c>
      <c r="C455" s="55" t="s">
        <v>2320</v>
      </c>
      <c r="D455" s="3" t="s">
        <v>2321</v>
      </c>
      <c r="E455" s="55" t="s">
        <v>2322</v>
      </c>
    </row>
    <row r="456" spans="1:5">
      <c r="A456" s="56">
        <v>28938</v>
      </c>
      <c r="B456" s="22" t="s">
        <v>1541</v>
      </c>
      <c r="C456" s="55" t="s">
        <v>2314</v>
      </c>
      <c r="D456" s="3" t="s">
        <v>2315</v>
      </c>
      <c r="E456" s="55" t="s">
        <v>6</v>
      </c>
    </row>
    <row r="457" spans="1:5">
      <c r="A457" s="56">
        <v>31669</v>
      </c>
      <c r="B457" s="22" t="s">
        <v>550</v>
      </c>
      <c r="C457" s="55" t="s">
        <v>2314</v>
      </c>
      <c r="D457" s="3" t="s">
        <v>2315</v>
      </c>
      <c r="E457" s="55" t="s">
        <v>6</v>
      </c>
    </row>
    <row r="458" spans="1:5">
      <c r="A458" s="56">
        <v>25374</v>
      </c>
      <c r="B458" s="22" t="s">
        <v>1769</v>
      </c>
      <c r="C458" s="55" t="s">
        <v>2318</v>
      </c>
      <c r="D458" s="3" t="s">
        <v>2315</v>
      </c>
      <c r="E458" s="55" t="s">
        <v>2319</v>
      </c>
    </row>
    <row r="459" spans="1:5">
      <c r="A459" s="56">
        <v>9200</v>
      </c>
      <c r="B459" s="22" t="s">
        <v>2260</v>
      </c>
      <c r="C459" s="55" t="s">
        <v>2379</v>
      </c>
      <c r="D459" s="3" t="s">
        <v>2321</v>
      </c>
      <c r="E459" s="55" t="s">
        <v>2344</v>
      </c>
    </row>
    <row r="460" spans="1:5">
      <c r="A460" s="56">
        <v>28523</v>
      </c>
      <c r="B460" s="22" t="s">
        <v>745</v>
      </c>
      <c r="C460" s="55" t="s">
        <v>2340</v>
      </c>
      <c r="D460" s="3" t="s">
        <v>2321</v>
      </c>
      <c r="E460" s="55" t="s">
        <v>2341</v>
      </c>
    </row>
    <row r="461" spans="1:5">
      <c r="A461" s="56">
        <v>29322</v>
      </c>
      <c r="B461" s="22" t="s">
        <v>1511</v>
      </c>
      <c r="C461" s="55" t="s">
        <v>2316</v>
      </c>
      <c r="D461" s="3" t="s">
        <v>2315</v>
      </c>
      <c r="E461" s="55" t="s">
        <v>2317</v>
      </c>
    </row>
    <row r="462" spans="1:5">
      <c r="A462" s="56">
        <v>22219</v>
      </c>
      <c r="B462" s="22" t="s">
        <v>1070</v>
      </c>
      <c r="C462" s="55" t="s">
        <v>2336</v>
      </c>
      <c r="D462" s="3" t="s">
        <v>2321</v>
      </c>
      <c r="E462" s="55" t="s">
        <v>2337</v>
      </c>
    </row>
    <row r="463" spans="1:5">
      <c r="A463" s="56">
        <v>28032</v>
      </c>
      <c r="B463" s="22" t="s">
        <v>1581</v>
      </c>
      <c r="C463" s="55" t="s">
        <v>2346</v>
      </c>
      <c r="D463" s="3" t="s">
        <v>2321</v>
      </c>
      <c r="E463" s="55" t="s">
        <v>2347</v>
      </c>
    </row>
    <row r="464" spans="1:5">
      <c r="A464" s="56">
        <v>31494</v>
      </c>
      <c r="B464" s="22" t="s">
        <v>1294</v>
      </c>
      <c r="C464" s="55" t="s">
        <v>2371</v>
      </c>
      <c r="D464" s="3" t="s">
        <v>2321</v>
      </c>
      <c r="E464" s="55" t="s">
        <v>2322</v>
      </c>
    </row>
    <row r="465" spans="1:5">
      <c r="A465" s="56">
        <v>31426</v>
      </c>
      <c r="B465" s="22" t="s">
        <v>1311</v>
      </c>
      <c r="C465" s="55" t="s">
        <v>2314</v>
      </c>
      <c r="D465" s="3" t="s">
        <v>2315</v>
      </c>
      <c r="E465" s="55" t="s">
        <v>6</v>
      </c>
    </row>
    <row r="466" spans="1:5">
      <c r="A466" s="56">
        <v>31527</v>
      </c>
      <c r="B466" s="22" t="s">
        <v>526</v>
      </c>
      <c r="C466" s="55" t="s">
        <v>2314</v>
      </c>
      <c r="D466" s="3" t="s">
        <v>2315</v>
      </c>
      <c r="E466" s="55" t="s">
        <v>6</v>
      </c>
    </row>
    <row r="467" spans="1:5">
      <c r="A467" s="56">
        <v>9230</v>
      </c>
      <c r="B467" s="22" t="s">
        <v>2194</v>
      </c>
      <c r="C467" s="55" t="s">
        <v>2318</v>
      </c>
      <c r="D467" s="3" t="s">
        <v>2315</v>
      </c>
      <c r="E467" s="55" t="s">
        <v>2319</v>
      </c>
    </row>
    <row r="468" spans="1:5">
      <c r="A468" s="56">
        <v>30424</v>
      </c>
      <c r="B468" s="22" t="s">
        <v>1302</v>
      </c>
      <c r="C468" s="55" t="s">
        <v>2314</v>
      </c>
      <c r="D468" s="3" t="s">
        <v>2315</v>
      </c>
      <c r="E468" s="55" t="s">
        <v>6</v>
      </c>
    </row>
    <row r="469" spans="1:5">
      <c r="A469" s="56">
        <v>26817</v>
      </c>
      <c r="B469" s="22" t="s">
        <v>1703</v>
      </c>
      <c r="C469" s="55" t="s">
        <v>2318</v>
      </c>
      <c r="D469" s="3" t="s">
        <v>2315</v>
      </c>
      <c r="E469" s="55" t="s">
        <v>2319</v>
      </c>
    </row>
    <row r="470" spans="1:5">
      <c r="A470" s="56">
        <v>32401</v>
      </c>
      <c r="B470" s="22" t="s">
        <v>1229</v>
      </c>
      <c r="C470" s="55" t="s">
        <v>2339</v>
      </c>
      <c r="D470" s="3" t="s">
        <v>2315</v>
      </c>
      <c r="E470" s="55" t="s">
        <v>5</v>
      </c>
    </row>
    <row r="471" spans="1:5">
      <c r="A471" s="56">
        <v>31967</v>
      </c>
      <c r="B471" s="22" t="s">
        <v>1187</v>
      </c>
      <c r="C471" s="55" t="s">
        <v>2314</v>
      </c>
      <c r="D471" s="3" t="s">
        <v>2315</v>
      </c>
      <c r="E471" s="55" t="s">
        <v>6</v>
      </c>
    </row>
    <row r="472" spans="1:5">
      <c r="A472" s="56">
        <v>9259</v>
      </c>
      <c r="B472" s="22" t="s">
        <v>1132</v>
      </c>
      <c r="C472" s="55" t="s">
        <v>2350</v>
      </c>
      <c r="D472" s="3" t="s">
        <v>2326</v>
      </c>
      <c r="E472" s="55" t="s">
        <v>2337</v>
      </c>
    </row>
    <row r="473" spans="1:5">
      <c r="A473" s="56">
        <v>28878</v>
      </c>
      <c r="B473" s="22" t="s">
        <v>1555</v>
      </c>
      <c r="C473" s="55" t="s">
        <v>2325</v>
      </c>
      <c r="D473" s="3" t="s">
        <v>2326</v>
      </c>
      <c r="E473" s="55" t="s">
        <v>2322</v>
      </c>
    </row>
    <row r="474" spans="1:5">
      <c r="A474" s="56">
        <v>22893</v>
      </c>
      <c r="B474" s="22" t="s">
        <v>1928</v>
      </c>
      <c r="C474" s="55" t="s">
        <v>2336</v>
      </c>
      <c r="D474" s="3" t="s">
        <v>2321</v>
      </c>
      <c r="E474" s="55" t="s">
        <v>2337</v>
      </c>
    </row>
    <row r="475" spans="1:5">
      <c r="A475" s="56">
        <v>9280</v>
      </c>
      <c r="B475" s="22" t="s">
        <v>2274</v>
      </c>
      <c r="C475" s="55" t="s">
        <v>2340</v>
      </c>
      <c r="D475" s="3" t="s">
        <v>2321</v>
      </c>
      <c r="E475" s="55" t="s">
        <v>2341</v>
      </c>
    </row>
    <row r="476" spans="1:5">
      <c r="A476" s="56">
        <v>27684</v>
      </c>
      <c r="B476" s="22" t="s">
        <v>856</v>
      </c>
      <c r="C476" s="55" t="s">
        <v>2339</v>
      </c>
      <c r="D476" s="3" t="s">
        <v>2315</v>
      </c>
      <c r="E476" s="55" t="s">
        <v>5</v>
      </c>
    </row>
    <row r="477" spans="1:5">
      <c r="A477" s="56">
        <v>21661</v>
      </c>
      <c r="B477" s="22" t="s">
        <v>2036</v>
      </c>
      <c r="C477" s="55" t="s">
        <v>2320</v>
      </c>
      <c r="D477" s="3" t="s">
        <v>2321</v>
      </c>
      <c r="E477" s="55" t="s">
        <v>2322</v>
      </c>
    </row>
    <row r="478" spans="1:5">
      <c r="A478" s="56">
        <v>27781</v>
      </c>
      <c r="B478" s="22" t="s">
        <v>1649</v>
      </c>
      <c r="C478" s="55" t="s">
        <v>2318</v>
      </c>
      <c r="D478" s="3" t="s">
        <v>2315</v>
      </c>
      <c r="E478" s="55" t="s">
        <v>2319</v>
      </c>
    </row>
    <row r="479" spans="1:5">
      <c r="A479" s="56">
        <v>21883</v>
      </c>
      <c r="B479" s="22" t="s">
        <v>2041</v>
      </c>
      <c r="C479" s="55" t="s">
        <v>2336</v>
      </c>
      <c r="D479" s="3" t="s">
        <v>2321</v>
      </c>
      <c r="E479" s="55" t="s">
        <v>2337</v>
      </c>
    </row>
    <row r="480" spans="1:5">
      <c r="A480" s="56">
        <v>9340</v>
      </c>
      <c r="B480" s="22" t="s">
        <v>2264</v>
      </c>
      <c r="C480" s="55" t="s">
        <v>2314</v>
      </c>
      <c r="D480" s="3" t="s">
        <v>2315</v>
      </c>
      <c r="E480" s="55" t="s">
        <v>6</v>
      </c>
    </row>
    <row r="481" spans="1:5">
      <c r="A481" s="56">
        <v>32007</v>
      </c>
      <c r="B481" s="22" t="s">
        <v>1265</v>
      </c>
      <c r="C481" s="55" t="s">
        <v>2318</v>
      </c>
      <c r="D481" s="3" t="s">
        <v>2315</v>
      </c>
      <c r="E481" s="55" t="s">
        <v>2319</v>
      </c>
    </row>
    <row r="482" spans="1:5">
      <c r="A482" s="56">
        <v>28341</v>
      </c>
      <c r="B482" s="22" t="s">
        <v>1484</v>
      </c>
      <c r="C482" s="55" t="s">
        <v>2343</v>
      </c>
      <c r="D482" s="3" t="s">
        <v>2321</v>
      </c>
      <c r="E482" s="55" t="s">
        <v>2344</v>
      </c>
    </row>
    <row r="483" spans="1:5">
      <c r="A483" s="56">
        <v>9404</v>
      </c>
      <c r="B483" s="22" t="s">
        <v>2141</v>
      </c>
      <c r="C483" s="55" t="s">
        <v>2318</v>
      </c>
      <c r="D483" s="3" t="s">
        <v>2315</v>
      </c>
      <c r="E483" s="55" t="s">
        <v>2319</v>
      </c>
    </row>
    <row r="484" spans="1:5">
      <c r="A484" s="56">
        <v>29592</v>
      </c>
      <c r="B484" s="22" t="s">
        <v>1489</v>
      </c>
      <c r="C484" s="55" t="s">
        <v>2314</v>
      </c>
      <c r="D484" s="3" t="s">
        <v>2315</v>
      </c>
      <c r="E484" s="55" t="s">
        <v>6</v>
      </c>
    </row>
    <row r="485" spans="1:5">
      <c r="A485" s="56">
        <v>27133</v>
      </c>
      <c r="B485" s="22" t="s">
        <v>1428</v>
      </c>
      <c r="C485" s="55" t="s">
        <v>2314</v>
      </c>
      <c r="D485" s="3" t="s">
        <v>2315</v>
      </c>
      <c r="E485" s="55" t="s">
        <v>6</v>
      </c>
    </row>
    <row r="486" spans="1:5">
      <c r="A486" s="56">
        <v>25381</v>
      </c>
      <c r="B486" s="22" t="s">
        <v>1766</v>
      </c>
      <c r="C486" s="55" t="s">
        <v>2346</v>
      </c>
      <c r="D486" s="3" t="s">
        <v>2321</v>
      </c>
      <c r="E486" s="55" t="s">
        <v>2347</v>
      </c>
    </row>
    <row r="487" spans="1:5">
      <c r="A487" s="56">
        <v>23514</v>
      </c>
      <c r="B487" s="22" t="s">
        <v>1010</v>
      </c>
      <c r="C487" s="55" t="s">
        <v>2320</v>
      </c>
      <c r="D487" s="3" t="s">
        <v>2321</v>
      </c>
      <c r="E487" s="55" t="s">
        <v>2322</v>
      </c>
    </row>
    <row r="488" spans="1:5">
      <c r="A488" s="56">
        <v>9480</v>
      </c>
      <c r="B488" s="22" t="s">
        <v>1165</v>
      </c>
      <c r="C488" s="55" t="s">
        <v>2325</v>
      </c>
      <c r="D488" s="3" t="s">
        <v>2326</v>
      </c>
      <c r="E488" s="55" t="s">
        <v>2322</v>
      </c>
    </row>
    <row r="489" spans="1:5">
      <c r="A489" s="56">
        <v>24046</v>
      </c>
      <c r="B489" s="22" t="s">
        <v>1814</v>
      </c>
      <c r="C489" s="55" t="s">
        <v>2314</v>
      </c>
      <c r="D489" s="3" t="s">
        <v>2315</v>
      </c>
      <c r="E489" s="55" t="s">
        <v>6</v>
      </c>
    </row>
    <row r="490" spans="1:5">
      <c r="A490" s="56">
        <v>30423</v>
      </c>
      <c r="B490" s="22" t="s">
        <v>651</v>
      </c>
      <c r="C490" s="55" t="s">
        <v>2316</v>
      </c>
      <c r="D490" s="3" t="s">
        <v>2315</v>
      </c>
      <c r="E490" s="55" t="s">
        <v>2317</v>
      </c>
    </row>
    <row r="491" spans="1:5">
      <c r="A491" s="56">
        <v>22885</v>
      </c>
      <c r="B491" s="22" t="s">
        <v>1939</v>
      </c>
      <c r="C491" s="55" t="s">
        <v>2336</v>
      </c>
      <c r="D491" s="3" t="s">
        <v>2321</v>
      </c>
      <c r="E491" s="55" t="s">
        <v>2337</v>
      </c>
    </row>
    <row r="492" spans="1:5">
      <c r="A492" s="56">
        <v>22021</v>
      </c>
      <c r="B492" s="22" t="s">
        <v>2011</v>
      </c>
      <c r="C492" s="55" t="s">
        <v>2336</v>
      </c>
      <c r="D492" s="3" t="s">
        <v>2321</v>
      </c>
      <c r="E492" s="55" t="s">
        <v>2337</v>
      </c>
    </row>
    <row r="493" spans="1:5">
      <c r="A493" s="56">
        <v>32883</v>
      </c>
      <c r="B493" s="22" t="s">
        <v>1200</v>
      </c>
      <c r="C493" s="55" t="s">
        <v>2316</v>
      </c>
      <c r="D493" s="3" t="s">
        <v>2315</v>
      </c>
      <c r="E493" s="55" t="s">
        <v>2317</v>
      </c>
    </row>
    <row r="494" spans="1:5">
      <c r="A494" s="56">
        <v>23377</v>
      </c>
      <c r="B494" s="22" t="s">
        <v>1896</v>
      </c>
      <c r="C494" s="55" t="s">
        <v>2336</v>
      </c>
      <c r="D494" s="3" t="s">
        <v>2321</v>
      </c>
      <c r="E494" s="55" t="s">
        <v>2337</v>
      </c>
    </row>
    <row r="495" spans="1:5">
      <c r="A495" s="56">
        <v>24175</v>
      </c>
      <c r="B495" s="22" t="s">
        <v>988</v>
      </c>
      <c r="C495" s="55" t="s">
        <v>2325</v>
      </c>
      <c r="D495" s="3" t="s">
        <v>2326</v>
      </c>
      <c r="E495" s="55" t="s">
        <v>2322</v>
      </c>
    </row>
    <row r="496" spans="1:5">
      <c r="A496" s="56">
        <v>22707</v>
      </c>
      <c r="B496" s="22" t="s">
        <v>1056</v>
      </c>
      <c r="C496" s="55" t="s">
        <v>2351</v>
      </c>
      <c r="D496" s="3" t="s">
        <v>2326</v>
      </c>
      <c r="E496" s="55" t="s">
        <v>2344</v>
      </c>
    </row>
    <row r="497" spans="1:5">
      <c r="A497" s="56">
        <v>30059</v>
      </c>
      <c r="B497" s="22" t="s">
        <v>684</v>
      </c>
      <c r="C497" s="55" t="s">
        <v>2336</v>
      </c>
      <c r="D497" s="3" t="s">
        <v>2321</v>
      </c>
      <c r="E497" s="55" t="s">
        <v>2337</v>
      </c>
    </row>
    <row r="498" spans="1:5">
      <c r="A498" s="56">
        <v>25709</v>
      </c>
      <c r="B498" s="22" t="s">
        <v>919</v>
      </c>
      <c r="C498" s="55" t="s">
        <v>2316</v>
      </c>
      <c r="D498" s="3" t="s">
        <v>2315</v>
      </c>
      <c r="E498" s="55" t="s">
        <v>2317</v>
      </c>
    </row>
    <row r="499" spans="1:5">
      <c r="A499" s="56">
        <v>30175</v>
      </c>
      <c r="B499" s="22" t="s">
        <v>676</v>
      </c>
      <c r="C499" s="55" t="s">
        <v>2336</v>
      </c>
      <c r="D499" s="3" t="s">
        <v>2321</v>
      </c>
      <c r="E499" s="55" t="s">
        <v>2337</v>
      </c>
    </row>
    <row r="500" spans="1:5">
      <c r="A500" s="56">
        <v>28452</v>
      </c>
      <c r="B500" s="22" t="s">
        <v>1594</v>
      </c>
      <c r="C500" s="55" t="s">
        <v>2336</v>
      </c>
      <c r="D500" s="3" t="s">
        <v>2321</v>
      </c>
      <c r="E500" s="55" t="s">
        <v>2337</v>
      </c>
    </row>
    <row r="501" spans="1:5">
      <c r="A501" s="56">
        <v>23381</v>
      </c>
      <c r="B501" s="22" t="s">
        <v>1897</v>
      </c>
      <c r="C501" s="55" t="s">
        <v>2353</v>
      </c>
      <c r="D501" s="3" t="s">
        <v>2321</v>
      </c>
      <c r="E501" s="55" t="s">
        <v>2322</v>
      </c>
    </row>
    <row r="502" spans="1:5">
      <c r="A502" s="56">
        <v>28519</v>
      </c>
      <c r="B502" s="22" t="s">
        <v>806</v>
      </c>
      <c r="C502" s="55" t="s">
        <v>2314</v>
      </c>
      <c r="D502" s="3" t="s">
        <v>2315</v>
      </c>
      <c r="E502" s="55" t="s">
        <v>6</v>
      </c>
    </row>
    <row r="503" spans="1:5">
      <c r="A503" s="56">
        <v>29825</v>
      </c>
      <c r="B503" s="22" t="s">
        <v>1468</v>
      </c>
      <c r="C503" s="55" t="s">
        <v>2314</v>
      </c>
      <c r="D503" s="3" t="s">
        <v>2315</v>
      </c>
      <c r="E503" s="55" t="s">
        <v>6</v>
      </c>
    </row>
    <row r="504" spans="1:5">
      <c r="A504" s="56">
        <v>28660</v>
      </c>
      <c r="B504" s="22" t="s">
        <v>797</v>
      </c>
      <c r="C504" s="55" t="s">
        <v>2339</v>
      </c>
      <c r="D504" s="3" t="s">
        <v>2315</v>
      </c>
      <c r="E504" s="55" t="s">
        <v>5</v>
      </c>
    </row>
    <row r="505" spans="1:5">
      <c r="A505" s="56">
        <v>30163</v>
      </c>
      <c r="B505" s="22" t="s">
        <v>667</v>
      </c>
      <c r="C505" s="55" t="s">
        <v>2318</v>
      </c>
      <c r="D505" s="3" t="s">
        <v>2315</v>
      </c>
      <c r="E505" s="55" t="s">
        <v>2319</v>
      </c>
    </row>
    <row r="506" spans="1:5">
      <c r="A506" s="56">
        <v>29711</v>
      </c>
      <c r="B506" s="22" t="s">
        <v>1473</v>
      </c>
      <c r="C506" s="55" t="s">
        <v>2340</v>
      </c>
      <c r="D506" s="3" t="s">
        <v>2321</v>
      </c>
      <c r="E506" s="55" t="s">
        <v>2341</v>
      </c>
    </row>
    <row r="507" spans="1:5">
      <c r="A507" s="56">
        <v>32649</v>
      </c>
      <c r="B507" s="22" t="s">
        <v>1218</v>
      </c>
      <c r="C507" s="55" t="s">
        <v>2340</v>
      </c>
      <c r="D507" s="3" t="s">
        <v>2321</v>
      </c>
      <c r="E507" s="55" t="s">
        <v>2341</v>
      </c>
    </row>
    <row r="508" spans="1:5">
      <c r="A508" s="56">
        <v>23967</v>
      </c>
      <c r="B508" s="22" t="s">
        <v>992</v>
      </c>
      <c r="C508" s="55" t="s">
        <v>2343</v>
      </c>
      <c r="D508" s="3" t="s">
        <v>2321</v>
      </c>
      <c r="E508" s="55" t="s">
        <v>2344</v>
      </c>
    </row>
    <row r="509" spans="1:5">
      <c r="A509" s="56">
        <v>26866</v>
      </c>
      <c r="B509" s="22" t="s">
        <v>1709</v>
      </c>
      <c r="C509" s="55" t="s">
        <v>2339</v>
      </c>
      <c r="D509" s="3" t="s">
        <v>2315</v>
      </c>
      <c r="E509" s="55" t="s">
        <v>5</v>
      </c>
    </row>
    <row r="510" spans="1:5">
      <c r="A510" s="56">
        <v>21531</v>
      </c>
      <c r="B510" s="22" t="s">
        <v>2062</v>
      </c>
      <c r="C510" s="55" t="s">
        <v>2352</v>
      </c>
      <c r="D510" s="3" t="s">
        <v>2321</v>
      </c>
      <c r="E510" s="55" t="s">
        <v>2349</v>
      </c>
    </row>
    <row r="511" spans="1:5">
      <c r="A511" s="56">
        <v>27669</v>
      </c>
      <c r="B511" s="22" t="s">
        <v>863</v>
      </c>
      <c r="C511" s="55" t="s">
        <v>2340</v>
      </c>
      <c r="D511" s="3" t="s">
        <v>2321</v>
      </c>
      <c r="E511" s="55" t="s">
        <v>2341</v>
      </c>
    </row>
    <row r="512" spans="1:5">
      <c r="A512" s="56">
        <v>21663</v>
      </c>
      <c r="B512" s="22" t="s">
        <v>2037</v>
      </c>
      <c r="C512" s="55" t="s">
        <v>2318</v>
      </c>
      <c r="D512" s="3" t="s">
        <v>2315</v>
      </c>
      <c r="E512" s="55" t="s">
        <v>2319</v>
      </c>
    </row>
    <row r="513" spans="1:5">
      <c r="A513" s="56">
        <v>28099</v>
      </c>
      <c r="B513" s="22" t="s">
        <v>1624</v>
      </c>
      <c r="C513" s="55" t="s">
        <v>2316</v>
      </c>
      <c r="D513" s="3" t="s">
        <v>2315</v>
      </c>
      <c r="E513" s="55" t="s">
        <v>2317</v>
      </c>
    </row>
    <row r="514" spans="1:5">
      <c r="A514" s="56">
        <v>23324</v>
      </c>
      <c r="B514" s="22" t="s">
        <v>1893</v>
      </c>
      <c r="C514" s="55" t="s">
        <v>2343</v>
      </c>
      <c r="D514" s="3" t="s">
        <v>2321</v>
      </c>
      <c r="E514" s="55" t="s">
        <v>2344</v>
      </c>
    </row>
    <row r="515" spans="1:5">
      <c r="A515" s="56">
        <v>31504</v>
      </c>
      <c r="B515" s="22" t="s">
        <v>545</v>
      </c>
      <c r="C515" s="55" t="s">
        <v>2314</v>
      </c>
      <c r="D515" s="3" t="s">
        <v>2315</v>
      </c>
      <c r="E515" s="55" t="s">
        <v>6</v>
      </c>
    </row>
    <row r="516" spans="1:5">
      <c r="A516" s="56">
        <v>24411</v>
      </c>
      <c r="B516" s="22" t="s">
        <v>1801</v>
      </c>
      <c r="C516" s="55" t="s">
        <v>2316</v>
      </c>
      <c r="D516" s="3" t="s">
        <v>2315</v>
      </c>
      <c r="E516" s="55" t="s">
        <v>2317</v>
      </c>
    </row>
    <row r="517" spans="1:5">
      <c r="A517" s="56">
        <v>27699</v>
      </c>
      <c r="B517" s="22" t="s">
        <v>1655</v>
      </c>
      <c r="C517" s="55" t="s">
        <v>2340</v>
      </c>
      <c r="D517" s="3" t="s">
        <v>2321</v>
      </c>
      <c r="E517" s="55" t="s">
        <v>2341</v>
      </c>
    </row>
    <row r="518" spans="1:5">
      <c r="A518" s="56">
        <v>31580</v>
      </c>
      <c r="B518" s="22" t="s">
        <v>559</v>
      </c>
      <c r="C518" s="55" t="s">
        <v>2314</v>
      </c>
      <c r="D518" s="3" t="s">
        <v>2315</v>
      </c>
      <c r="E518" s="55" t="s">
        <v>6</v>
      </c>
    </row>
    <row r="519" spans="1:5">
      <c r="A519" s="56">
        <v>22653</v>
      </c>
      <c r="B519" s="22" t="s">
        <v>1956</v>
      </c>
      <c r="C519" s="55" t="s">
        <v>2348</v>
      </c>
      <c r="D519" s="3" t="s">
        <v>2321</v>
      </c>
      <c r="E519" s="55" t="s">
        <v>2349</v>
      </c>
    </row>
    <row r="520" spans="1:5">
      <c r="A520" s="56">
        <v>9801</v>
      </c>
      <c r="B520" s="22" t="s">
        <v>2090</v>
      </c>
      <c r="C520" s="55" t="s">
        <v>2336</v>
      </c>
      <c r="D520" s="3" t="s">
        <v>2321</v>
      </c>
      <c r="E520" s="55" t="s">
        <v>2337</v>
      </c>
    </row>
    <row r="521" spans="1:5">
      <c r="A521" s="56">
        <v>21367</v>
      </c>
      <c r="B521" s="22" t="s">
        <v>1100</v>
      </c>
      <c r="C521" s="55" t="s">
        <v>2343</v>
      </c>
      <c r="D521" s="3" t="s">
        <v>2321</v>
      </c>
      <c r="E521" s="55" t="s">
        <v>2344</v>
      </c>
    </row>
    <row r="522" spans="1:5">
      <c r="A522" s="56">
        <v>24105</v>
      </c>
      <c r="B522" s="22" t="s">
        <v>987</v>
      </c>
      <c r="C522" s="55" t="s">
        <v>2339</v>
      </c>
      <c r="D522" s="3" t="s">
        <v>2315</v>
      </c>
      <c r="E522" s="55" t="s">
        <v>5</v>
      </c>
    </row>
    <row r="523" spans="1:5">
      <c r="A523" s="56">
        <v>22020</v>
      </c>
      <c r="B523" s="22" t="s">
        <v>1990</v>
      </c>
      <c r="C523" s="55" t="s">
        <v>2336</v>
      </c>
      <c r="D523" s="3" t="s">
        <v>2321</v>
      </c>
      <c r="E523" s="55" t="s">
        <v>2337</v>
      </c>
    </row>
    <row r="524" spans="1:5">
      <c r="A524" s="56">
        <v>21931</v>
      </c>
      <c r="B524" s="22" t="s">
        <v>2021</v>
      </c>
      <c r="C524" s="55" t="s">
        <v>2325</v>
      </c>
      <c r="D524" s="3" t="s">
        <v>2326</v>
      </c>
      <c r="E524" s="55" t="s">
        <v>2322</v>
      </c>
    </row>
    <row r="525" spans="1:5">
      <c r="A525" s="56">
        <v>28459</v>
      </c>
      <c r="B525" s="22" t="s">
        <v>1687</v>
      </c>
      <c r="C525" s="55" t="s">
        <v>2318</v>
      </c>
      <c r="D525" s="3" t="s">
        <v>2315</v>
      </c>
      <c r="E525" s="55" t="s">
        <v>2319</v>
      </c>
    </row>
    <row r="526" spans="1:5">
      <c r="A526" s="56">
        <v>22149</v>
      </c>
      <c r="B526" s="22" t="s">
        <v>1979</v>
      </c>
      <c r="C526" s="55" t="s">
        <v>2343</v>
      </c>
      <c r="D526" s="3" t="s">
        <v>2321</v>
      </c>
      <c r="E526" s="55" t="s">
        <v>2344</v>
      </c>
    </row>
    <row r="527" spans="1:5">
      <c r="A527" s="56">
        <v>27518</v>
      </c>
      <c r="B527" s="22" t="s">
        <v>868</v>
      </c>
      <c r="C527" s="55" t="s">
        <v>2318</v>
      </c>
      <c r="D527" s="3" t="s">
        <v>2315</v>
      </c>
      <c r="E527" s="55" t="s">
        <v>2319</v>
      </c>
    </row>
    <row r="528" spans="1:5">
      <c r="A528" s="56">
        <v>9920</v>
      </c>
      <c r="B528" s="22" t="s">
        <v>2282</v>
      </c>
      <c r="C528" s="55" t="s">
        <v>2320</v>
      </c>
      <c r="D528" s="3" t="s">
        <v>2321</v>
      </c>
      <c r="E528" s="55" t="s">
        <v>2322</v>
      </c>
    </row>
    <row r="529" spans="1:5">
      <c r="A529" s="57">
        <v>29951</v>
      </c>
      <c r="B529" s="25" t="s">
        <v>695</v>
      </c>
      <c r="C529" s="55" t="s">
        <v>2352</v>
      </c>
      <c r="D529" s="3" t="s">
        <v>2321</v>
      </c>
      <c r="E529" s="55" t="s">
        <v>2349</v>
      </c>
    </row>
    <row r="530" spans="1:5">
      <c r="A530" s="57">
        <v>22005</v>
      </c>
      <c r="B530" s="25" t="s">
        <v>1999</v>
      </c>
      <c r="C530" s="55" t="s">
        <v>2318</v>
      </c>
      <c r="D530" s="3" t="s">
        <v>2315</v>
      </c>
      <c r="E530" s="55" t="s">
        <v>2319</v>
      </c>
    </row>
    <row r="531" spans="1:5">
      <c r="A531" s="57">
        <v>22958</v>
      </c>
      <c r="B531" s="25" t="s">
        <v>1136</v>
      </c>
      <c r="C531" s="55" t="s">
        <v>2320</v>
      </c>
      <c r="D531" s="3" t="s">
        <v>2321</v>
      </c>
      <c r="E531" s="55" t="s">
        <v>2322</v>
      </c>
    </row>
    <row r="532" spans="1:5">
      <c r="A532" s="57">
        <v>30984</v>
      </c>
      <c r="B532" s="25" t="s">
        <v>1359</v>
      </c>
      <c r="C532" s="55" t="s">
        <v>2318</v>
      </c>
      <c r="D532" s="3" t="s">
        <v>2315</v>
      </c>
      <c r="E532" s="55" t="s">
        <v>2319</v>
      </c>
    </row>
    <row r="533" spans="1:5">
      <c r="A533" s="57">
        <v>9970</v>
      </c>
      <c r="B533" s="25" t="s">
        <v>2225</v>
      </c>
      <c r="C533" s="55" t="s">
        <v>2325</v>
      </c>
      <c r="D533" s="3" t="s">
        <v>2326</v>
      </c>
      <c r="E533" s="55" t="s">
        <v>2322</v>
      </c>
    </row>
    <row r="534" spans="1:5">
      <c r="A534" s="57">
        <v>22803</v>
      </c>
      <c r="B534" s="25" t="s">
        <v>1952</v>
      </c>
      <c r="C534" s="55" t="s">
        <v>2340</v>
      </c>
      <c r="D534" s="3" t="s">
        <v>2321</v>
      </c>
      <c r="E534" s="55" t="s">
        <v>2341</v>
      </c>
    </row>
    <row r="535" spans="1:5">
      <c r="A535" s="57">
        <v>30685</v>
      </c>
      <c r="B535" s="25" t="s">
        <v>575</v>
      </c>
      <c r="C535" s="55" t="s">
        <v>2334</v>
      </c>
      <c r="D535" s="3" t="s">
        <v>2330</v>
      </c>
      <c r="E535" s="55" t="s">
        <v>2335</v>
      </c>
    </row>
    <row r="536" spans="1:5">
      <c r="A536" s="57">
        <v>21407</v>
      </c>
      <c r="B536" s="25" t="s">
        <v>1902</v>
      </c>
      <c r="C536" s="55" t="s">
        <v>2318</v>
      </c>
      <c r="D536" s="3" t="s">
        <v>2315</v>
      </c>
      <c r="E536" s="55" t="s">
        <v>2319</v>
      </c>
    </row>
    <row r="537" spans="1:5">
      <c r="A537" s="57">
        <v>23889</v>
      </c>
      <c r="B537" s="25" t="s">
        <v>896</v>
      </c>
      <c r="C537" s="55" t="s">
        <v>2318</v>
      </c>
      <c r="D537" s="3" t="s">
        <v>2315</v>
      </c>
      <c r="E537" s="55" t="s">
        <v>2319</v>
      </c>
    </row>
    <row r="538" spans="1:5">
      <c r="A538" s="57">
        <v>24653</v>
      </c>
      <c r="B538" s="25" t="s">
        <v>1053</v>
      </c>
      <c r="C538" s="55" t="s">
        <v>2320</v>
      </c>
      <c r="D538" s="3" t="s">
        <v>2321</v>
      </c>
      <c r="E538" s="55" t="s">
        <v>2322</v>
      </c>
    </row>
    <row r="539" spans="1:5">
      <c r="A539" s="57">
        <v>10040</v>
      </c>
      <c r="B539" s="25" t="s">
        <v>2255</v>
      </c>
      <c r="C539" s="55" t="s">
        <v>2343</v>
      </c>
      <c r="D539" s="3" t="s">
        <v>2321</v>
      </c>
      <c r="E539" s="55" t="s">
        <v>2344</v>
      </c>
    </row>
    <row r="540" spans="1:5">
      <c r="A540" s="57">
        <v>10100</v>
      </c>
      <c r="B540" s="25" t="s">
        <v>2228</v>
      </c>
      <c r="C540" s="55" t="s">
        <v>2336</v>
      </c>
      <c r="D540" s="3" t="s">
        <v>2321</v>
      </c>
      <c r="E540" s="55" t="s">
        <v>2337</v>
      </c>
    </row>
    <row r="541" spans="1:5">
      <c r="A541" s="57">
        <v>24384</v>
      </c>
      <c r="B541" s="25" t="s">
        <v>1932</v>
      </c>
      <c r="C541" s="55" t="s">
        <v>2343</v>
      </c>
      <c r="D541" s="3" t="s">
        <v>2321</v>
      </c>
      <c r="E541" s="55" t="s">
        <v>2344</v>
      </c>
    </row>
    <row r="542" spans="1:5">
      <c r="A542" s="57">
        <v>23908</v>
      </c>
      <c r="B542" s="25" t="s">
        <v>980</v>
      </c>
      <c r="C542" s="55" t="s">
        <v>2318</v>
      </c>
      <c r="D542" s="3" t="s">
        <v>2315</v>
      </c>
      <c r="E542" s="55" t="s">
        <v>2319</v>
      </c>
    </row>
    <row r="543" spans="1:5">
      <c r="A543" s="57">
        <v>10109</v>
      </c>
      <c r="B543" s="25" t="s">
        <v>2177</v>
      </c>
      <c r="C543" s="55" t="s">
        <v>2363</v>
      </c>
      <c r="D543" s="3" t="s">
        <v>2321</v>
      </c>
      <c r="E543" s="55" t="s">
        <v>2344</v>
      </c>
    </row>
    <row r="544" spans="1:5">
      <c r="A544" s="57">
        <v>24099</v>
      </c>
      <c r="B544" s="25" t="s">
        <v>1831</v>
      </c>
      <c r="C544" s="55" t="s">
        <v>2336</v>
      </c>
      <c r="D544" s="3" t="s">
        <v>2321</v>
      </c>
      <c r="E544" s="55" t="s">
        <v>2337</v>
      </c>
    </row>
    <row r="545" spans="1:5">
      <c r="A545" s="57">
        <v>10115</v>
      </c>
      <c r="B545" s="25" t="s">
        <v>1150</v>
      </c>
      <c r="C545" s="55" t="s">
        <v>2346</v>
      </c>
      <c r="D545" s="3" t="s">
        <v>2321</v>
      </c>
      <c r="E545" s="55" t="s">
        <v>2347</v>
      </c>
    </row>
    <row r="546" spans="1:5">
      <c r="A546" s="57">
        <v>10120</v>
      </c>
      <c r="B546" s="25" t="s">
        <v>2284</v>
      </c>
      <c r="C546" s="55" t="s">
        <v>2340</v>
      </c>
      <c r="D546" s="3" t="s">
        <v>2321</v>
      </c>
      <c r="E546" s="55" t="s">
        <v>2341</v>
      </c>
    </row>
    <row r="547" spans="1:5">
      <c r="A547" s="57">
        <v>27763</v>
      </c>
      <c r="B547" s="25" t="s">
        <v>1658</v>
      </c>
      <c r="C547" s="55" t="s">
        <v>2336</v>
      </c>
      <c r="D547" s="3" t="s">
        <v>2321</v>
      </c>
      <c r="E547" s="55" t="s">
        <v>2337</v>
      </c>
    </row>
    <row r="548" spans="1:5">
      <c r="A548" s="57">
        <v>31531</v>
      </c>
      <c r="B548" s="25" t="s">
        <v>1297</v>
      </c>
      <c r="C548" s="55" t="s">
        <v>2314</v>
      </c>
      <c r="D548" s="3" t="s">
        <v>2315</v>
      </c>
      <c r="E548" s="55" t="s">
        <v>6</v>
      </c>
    </row>
    <row r="549" spans="1:5">
      <c r="A549" s="57">
        <v>30474</v>
      </c>
      <c r="B549" s="25" t="s">
        <v>617</v>
      </c>
      <c r="C549" s="55" t="s">
        <v>2316</v>
      </c>
      <c r="D549" s="3" t="s">
        <v>2315</v>
      </c>
      <c r="E549" s="55" t="s">
        <v>2317</v>
      </c>
    </row>
    <row r="550" spans="1:5">
      <c r="A550" s="57">
        <v>31869</v>
      </c>
      <c r="B550" s="25" t="s">
        <v>1269</v>
      </c>
      <c r="C550" s="55" t="s">
        <v>2316</v>
      </c>
      <c r="D550" s="3" t="s">
        <v>2315</v>
      </c>
      <c r="E550" s="55" t="s">
        <v>2317</v>
      </c>
    </row>
    <row r="551" spans="1:5">
      <c r="A551" s="57">
        <v>10150</v>
      </c>
      <c r="B551" s="25" t="s">
        <v>2210</v>
      </c>
      <c r="C551" s="55" t="s">
        <v>2339</v>
      </c>
      <c r="D551" s="3" t="s">
        <v>2315</v>
      </c>
      <c r="E551" s="55" t="s">
        <v>5</v>
      </c>
    </row>
    <row r="552" spans="1:5">
      <c r="A552" s="57">
        <v>28368</v>
      </c>
      <c r="B552" s="25" t="s">
        <v>810</v>
      </c>
      <c r="C552" s="55" t="s">
        <v>2325</v>
      </c>
      <c r="D552" s="3" t="s">
        <v>2326</v>
      </c>
      <c r="E552" s="55" t="s">
        <v>2322</v>
      </c>
    </row>
    <row r="553" spans="1:5">
      <c r="A553" s="57">
        <v>29203</v>
      </c>
      <c r="B553" s="25" t="s">
        <v>1545</v>
      </c>
      <c r="C553" s="55" t="s">
        <v>2325</v>
      </c>
      <c r="D553" s="3" t="s">
        <v>2326</v>
      </c>
      <c r="E553" s="55" t="s">
        <v>2322</v>
      </c>
    </row>
    <row r="554" spans="1:5">
      <c r="A554" s="57">
        <v>26583</v>
      </c>
      <c r="B554" s="25" t="s">
        <v>1729</v>
      </c>
      <c r="C554" s="55" t="s">
        <v>2343</v>
      </c>
      <c r="D554" s="3" t="s">
        <v>2321</v>
      </c>
      <c r="E554" s="55" t="s">
        <v>2344</v>
      </c>
    </row>
    <row r="555" spans="1:5">
      <c r="A555" s="57">
        <v>23271</v>
      </c>
      <c r="B555" s="25" t="s">
        <v>1905</v>
      </c>
      <c r="C555" s="55" t="s">
        <v>2340</v>
      </c>
      <c r="D555" s="3" t="s">
        <v>2321</v>
      </c>
      <c r="E555" s="55" t="s">
        <v>2341</v>
      </c>
    </row>
    <row r="556" spans="1:5">
      <c r="A556" s="57">
        <v>21408</v>
      </c>
      <c r="B556" s="25" t="s">
        <v>2067</v>
      </c>
      <c r="C556" s="55" t="s">
        <v>2336</v>
      </c>
      <c r="D556" s="3" t="s">
        <v>2321</v>
      </c>
      <c r="E556" s="55" t="s">
        <v>2337</v>
      </c>
    </row>
    <row r="557" spans="1:5">
      <c r="A557" s="57">
        <v>28791</v>
      </c>
      <c r="B557" s="25" t="s">
        <v>1564</v>
      </c>
      <c r="C557" s="55" t="s">
        <v>2340</v>
      </c>
      <c r="D557" s="3" t="s">
        <v>2321</v>
      </c>
      <c r="E557" s="55" t="s">
        <v>2341</v>
      </c>
    </row>
    <row r="558" spans="1:5">
      <c r="A558" s="57">
        <v>22244</v>
      </c>
      <c r="B558" s="25" t="s">
        <v>1962</v>
      </c>
      <c r="C558" s="55" t="s">
        <v>2339</v>
      </c>
      <c r="D558" s="3" t="s">
        <v>2315</v>
      </c>
      <c r="E558" s="55" t="s">
        <v>5</v>
      </c>
    </row>
    <row r="559" spans="1:5">
      <c r="A559" s="57">
        <v>27720</v>
      </c>
      <c r="B559" s="25" t="s">
        <v>858</v>
      </c>
      <c r="C559" s="55" t="s">
        <v>2336</v>
      </c>
      <c r="D559" s="3" t="s">
        <v>2321</v>
      </c>
      <c r="E559" s="55" t="s">
        <v>2337</v>
      </c>
    </row>
    <row r="560" spans="1:5">
      <c r="A560" s="57">
        <v>22174</v>
      </c>
      <c r="B560" s="25" t="s">
        <v>996</v>
      </c>
      <c r="C560" s="55" t="s">
        <v>2350</v>
      </c>
      <c r="D560" s="3" t="s">
        <v>2326</v>
      </c>
      <c r="E560" s="55" t="s">
        <v>2337</v>
      </c>
    </row>
    <row r="561" spans="1:5">
      <c r="A561" s="57">
        <v>22243</v>
      </c>
      <c r="B561" s="25" t="s">
        <v>1072</v>
      </c>
      <c r="C561" s="55" t="s">
        <v>2364</v>
      </c>
      <c r="D561" s="3" t="s">
        <v>2321</v>
      </c>
      <c r="E561" s="55" t="s">
        <v>2337</v>
      </c>
    </row>
    <row r="562" spans="1:5">
      <c r="A562" s="57">
        <v>28443</v>
      </c>
      <c r="B562" s="25" t="s">
        <v>727</v>
      </c>
      <c r="C562" s="55" t="s">
        <v>2318</v>
      </c>
      <c r="D562" s="3" t="s">
        <v>2315</v>
      </c>
      <c r="E562" s="55" t="s">
        <v>2319</v>
      </c>
    </row>
    <row r="563" spans="1:5">
      <c r="A563" s="57">
        <v>31927</v>
      </c>
      <c r="B563" s="25" t="s">
        <v>1245</v>
      </c>
      <c r="C563" s="55" t="s">
        <v>2314</v>
      </c>
      <c r="D563" s="3" t="s">
        <v>2315</v>
      </c>
      <c r="E563" s="55" t="s">
        <v>6</v>
      </c>
    </row>
    <row r="564" spans="1:5">
      <c r="A564" s="57">
        <v>32096</v>
      </c>
      <c r="B564" s="25" t="s">
        <v>1259</v>
      </c>
      <c r="C564" s="55" t="s">
        <v>2343</v>
      </c>
      <c r="D564" s="3" t="s">
        <v>2321</v>
      </c>
      <c r="E564" s="55" t="s">
        <v>2344</v>
      </c>
    </row>
    <row r="565" spans="1:5">
      <c r="A565" s="57">
        <v>24213</v>
      </c>
      <c r="B565" s="25" t="s">
        <v>1689</v>
      </c>
      <c r="C565" s="55" t="s">
        <v>2314</v>
      </c>
      <c r="D565" s="3" t="s">
        <v>2315</v>
      </c>
      <c r="E565" s="55" t="s">
        <v>6</v>
      </c>
    </row>
    <row r="566" spans="1:5">
      <c r="A566" s="57">
        <v>22135</v>
      </c>
      <c r="B566" s="25" t="s">
        <v>2003</v>
      </c>
      <c r="C566" s="55" t="s">
        <v>2314</v>
      </c>
      <c r="D566" s="3" t="s">
        <v>2315</v>
      </c>
      <c r="E566" s="55" t="s">
        <v>6</v>
      </c>
    </row>
    <row r="567" spans="1:5">
      <c r="A567" s="57">
        <v>23054</v>
      </c>
      <c r="B567" s="25" t="s">
        <v>1920</v>
      </c>
      <c r="C567" s="55" t="s">
        <v>2343</v>
      </c>
      <c r="D567" s="3" t="s">
        <v>2321</v>
      </c>
      <c r="E567" s="55" t="s">
        <v>2344</v>
      </c>
    </row>
    <row r="568" spans="1:5">
      <c r="A568" s="57">
        <v>10320</v>
      </c>
      <c r="B568" s="25" t="s">
        <v>1163</v>
      </c>
      <c r="C568" s="55" t="s">
        <v>2336</v>
      </c>
      <c r="D568" s="3" t="s">
        <v>2321</v>
      </c>
      <c r="E568" s="55" t="s">
        <v>2337</v>
      </c>
    </row>
    <row r="569" spans="1:5">
      <c r="A569" s="57">
        <v>30174</v>
      </c>
      <c r="B569" s="25" t="s">
        <v>1441</v>
      </c>
      <c r="C569" s="55" t="s">
        <v>2371</v>
      </c>
      <c r="D569" s="3" t="s">
        <v>2321</v>
      </c>
      <c r="E569" s="55" t="s">
        <v>2322</v>
      </c>
    </row>
    <row r="570" spans="1:5">
      <c r="A570" s="57">
        <v>29456</v>
      </c>
      <c r="B570" s="25" t="s">
        <v>1502</v>
      </c>
      <c r="C570" s="55" t="s">
        <v>2350</v>
      </c>
      <c r="D570" s="3" t="s">
        <v>2326</v>
      </c>
      <c r="E570" s="55" t="s">
        <v>2337</v>
      </c>
    </row>
    <row r="571" spans="1:5">
      <c r="A571" s="57">
        <v>10401</v>
      </c>
      <c r="B571" s="25" t="s">
        <v>1128</v>
      </c>
      <c r="C571" s="55" t="s">
        <v>2325</v>
      </c>
      <c r="D571" s="3" t="s">
        <v>2326</v>
      </c>
      <c r="E571" s="55" t="s">
        <v>2322</v>
      </c>
    </row>
    <row r="572" spans="1:5">
      <c r="A572" s="57">
        <v>31493</v>
      </c>
      <c r="B572" s="25" t="s">
        <v>1261</v>
      </c>
      <c r="C572" s="55" t="s">
        <v>2314</v>
      </c>
      <c r="D572" s="3" t="s">
        <v>2315</v>
      </c>
      <c r="E572" s="55" t="s">
        <v>6</v>
      </c>
    </row>
    <row r="573" spans="1:5">
      <c r="A573" s="57">
        <v>10447</v>
      </c>
      <c r="B573" s="25" t="s">
        <v>1576</v>
      </c>
      <c r="C573" s="55" t="s">
        <v>2314</v>
      </c>
      <c r="D573" s="3" t="s">
        <v>2315</v>
      </c>
      <c r="E573" s="55" t="s">
        <v>6</v>
      </c>
    </row>
    <row r="574" spans="1:5">
      <c r="A574" s="57">
        <v>30470</v>
      </c>
      <c r="B574" s="25" t="s">
        <v>1408</v>
      </c>
      <c r="C574" s="55" t="s">
        <v>2314</v>
      </c>
      <c r="D574" s="3" t="s">
        <v>2315</v>
      </c>
      <c r="E574" s="55" t="s">
        <v>6</v>
      </c>
    </row>
    <row r="575" spans="1:5">
      <c r="A575" s="57">
        <v>24979</v>
      </c>
      <c r="B575" s="25" t="s">
        <v>1780</v>
      </c>
      <c r="C575" s="55" t="s">
        <v>2329</v>
      </c>
      <c r="D575" s="3" t="s">
        <v>2330</v>
      </c>
      <c r="E575" s="55" t="s">
        <v>2331</v>
      </c>
    </row>
    <row r="576" spans="1:5">
      <c r="A576" s="57">
        <v>22777</v>
      </c>
      <c r="B576" s="25" t="s">
        <v>1949</v>
      </c>
      <c r="C576" s="55" t="s">
        <v>2364</v>
      </c>
      <c r="D576" s="3" t="s">
        <v>2321</v>
      </c>
      <c r="E576" s="55" t="s">
        <v>2337</v>
      </c>
    </row>
    <row r="577" spans="1:5">
      <c r="A577" s="57">
        <v>30835</v>
      </c>
      <c r="B577" s="25" t="s">
        <v>1366</v>
      </c>
      <c r="C577" s="55" t="s">
        <v>2380</v>
      </c>
      <c r="D577" s="3" t="s">
        <v>2356</v>
      </c>
      <c r="E577" s="55" t="s">
        <v>2347</v>
      </c>
    </row>
    <row r="578" spans="1:5">
      <c r="A578" s="57">
        <v>32048</v>
      </c>
      <c r="B578" s="25" t="s">
        <v>510</v>
      </c>
      <c r="C578" s="55" t="s">
        <v>2314</v>
      </c>
      <c r="D578" s="3" t="s">
        <v>2315</v>
      </c>
      <c r="E578" s="55" t="s">
        <v>6</v>
      </c>
    </row>
    <row r="579" spans="1:5">
      <c r="A579" s="57">
        <v>22892</v>
      </c>
      <c r="B579" s="25" t="s">
        <v>1925</v>
      </c>
      <c r="C579" s="55" t="s">
        <v>2343</v>
      </c>
      <c r="D579" s="3" t="s">
        <v>2321</v>
      </c>
      <c r="E579" s="55" t="s">
        <v>2344</v>
      </c>
    </row>
    <row r="580" spans="1:5">
      <c r="A580" s="57">
        <v>26946</v>
      </c>
      <c r="B580" s="25" t="s">
        <v>1715</v>
      </c>
      <c r="C580" s="55" t="s">
        <v>2318</v>
      </c>
      <c r="D580" s="3" t="s">
        <v>2315</v>
      </c>
      <c r="E580" s="55" t="s">
        <v>2319</v>
      </c>
    </row>
    <row r="581" spans="1:5">
      <c r="A581" s="57">
        <v>30262</v>
      </c>
      <c r="B581" s="25" t="s">
        <v>1434</v>
      </c>
      <c r="C581" s="55" t="s">
        <v>2334</v>
      </c>
      <c r="D581" s="3" t="s">
        <v>2330</v>
      </c>
      <c r="E581" s="55" t="s">
        <v>2335</v>
      </c>
    </row>
    <row r="582" spans="1:5">
      <c r="A582" s="57">
        <v>30460</v>
      </c>
      <c r="B582" s="25" t="s">
        <v>614</v>
      </c>
      <c r="C582" s="55" t="s">
        <v>2339</v>
      </c>
      <c r="D582" s="3" t="s">
        <v>2315</v>
      </c>
      <c r="E582" s="55" t="s">
        <v>5</v>
      </c>
    </row>
    <row r="583" spans="1:5">
      <c r="A583" s="57">
        <v>23356</v>
      </c>
      <c r="B583" s="25" t="s">
        <v>1032</v>
      </c>
      <c r="C583" s="55" t="s">
        <v>2352</v>
      </c>
      <c r="D583" s="3" t="s">
        <v>2321</v>
      </c>
      <c r="E583" s="55" t="s">
        <v>2349</v>
      </c>
    </row>
    <row r="584" spans="1:5">
      <c r="A584" s="57">
        <v>27685</v>
      </c>
      <c r="B584" s="25" t="s">
        <v>841</v>
      </c>
      <c r="C584" s="55" t="s">
        <v>2314</v>
      </c>
      <c r="D584" s="3" t="s">
        <v>2315</v>
      </c>
      <c r="E584" s="55" t="s">
        <v>6</v>
      </c>
    </row>
    <row r="585" spans="1:5">
      <c r="A585" s="57">
        <v>30195</v>
      </c>
      <c r="B585" s="25" t="s">
        <v>678</v>
      </c>
      <c r="C585" s="55" t="s">
        <v>2340</v>
      </c>
      <c r="D585" s="3" t="s">
        <v>2321</v>
      </c>
      <c r="E585" s="55" t="s">
        <v>2341</v>
      </c>
    </row>
    <row r="586" spans="1:5">
      <c r="A586" s="57">
        <v>31110</v>
      </c>
      <c r="B586" s="25" t="s">
        <v>1336</v>
      </c>
      <c r="C586" s="55" t="s">
        <v>2339</v>
      </c>
      <c r="D586" s="3" t="s">
        <v>2315</v>
      </c>
      <c r="E586" s="55" t="s">
        <v>5</v>
      </c>
    </row>
    <row r="587" spans="1:5">
      <c r="A587" s="57">
        <v>31368</v>
      </c>
      <c r="B587" s="25" t="s">
        <v>1330</v>
      </c>
      <c r="C587" s="55" t="s">
        <v>2336</v>
      </c>
      <c r="D587" s="3" t="s">
        <v>2321</v>
      </c>
      <c r="E587" s="55" t="s">
        <v>2337</v>
      </c>
    </row>
    <row r="588" spans="1:5">
      <c r="A588" s="57">
        <v>32151</v>
      </c>
      <c r="B588" s="25" t="s">
        <v>493</v>
      </c>
      <c r="C588" s="55" t="s">
        <v>2340</v>
      </c>
      <c r="D588" s="3" t="s">
        <v>2321</v>
      </c>
      <c r="E588" s="55" t="s">
        <v>2341</v>
      </c>
    </row>
    <row r="589" spans="1:5">
      <c r="A589" s="57">
        <v>22882</v>
      </c>
      <c r="B589" s="25" t="s">
        <v>1884</v>
      </c>
      <c r="C589" s="55" t="s">
        <v>2340</v>
      </c>
      <c r="D589" s="3" t="s">
        <v>2321</v>
      </c>
      <c r="E589" s="55" t="s">
        <v>2341</v>
      </c>
    </row>
    <row r="590" spans="1:5">
      <c r="A590" s="57">
        <v>31079</v>
      </c>
      <c r="B590" s="25" t="s">
        <v>1344</v>
      </c>
      <c r="C590" s="55" t="s">
        <v>2320</v>
      </c>
      <c r="D590" s="3" t="s">
        <v>2321</v>
      </c>
      <c r="E590" s="55" t="s">
        <v>2322</v>
      </c>
    </row>
    <row r="591" spans="1:5">
      <c r="A591" s="57">
        <v>26532</v>
      </c>
      <c r="B591" s="25" t="s">
        <v>1726</v>
      </c>
      <c r="C591" s="55" t="s">
        <v>2316</v>
      </c>
      <c r="D591" s="3" t="s">
        <v>2315</v>
      </c>
      <c r="E591" s="55" t="s">
        <v>2317</v>
      </c>
    </row>
    <row r="592" spans="1:5">
      <c r="A592" s="57">
        <v>23438</v>
      </c>
      <c r="B592" s="25" t="s">
        <v>1881</v>
      </c>
      <c r="C592" s="55" t="s">
        <v>2325</v>
      </c>
      <c r="D592" s="3" t="s">
        <v>2326</v>
      </c>
      <c r="E592" s="55" t="s">
        <v>2322</v>
      </c>
    </row>
    <row r="593" spans="1:5">
      <c r="A593" s="57">
        <v>23095</v>
      </c>
      <c r="B593" s="25" t="s">
        <v>1868</v>
      </c>
      <c r="C593" s="55" t="s">
        <v>2318</v>
      </c>
      <c r="D593" s="3" t="s">
        <v>2315</v>
      </c>
      <c r="E593" s="55" t="s">
        <v>2319</v>
      </c>
    </row>
    <row r="594" spans="1:5">
      <c r="A594" s="57">
        <v>28231</v>
      </c>
      <c r="B594" s="25" t="s">
        <v>1610</v>
      </c>
      <c r="C594" s="55" t="s">
        <v>2314</v>
      </c>
      <c r="D594" s="3" t="s">
        <v>2315</v>
      </c>
      <c r="E594" s="55" t="s">
        <v>6</v>
      </c>
    </row>
    <row r="595" spans="1:5">
      <c r="A595" s="57">
        <v>32195</v>
      </c>
      <c r="B595" s="25" t="s">
        <v>476</v>
      </c>
      <c r="C595" s="55" t="s">
        <v>2316</v>
      </c>
      <c r="D595" s="3" t="s">
        <v>2315</v>
      </c>
      <c r="E595" s="55" t="s">
        <v>2317</v>
      </c>
    </row>
    <row r="596" spans="1:5">
      <c r="A596" s="57">
        <v>29869</v>
      </c>
      <c r="B596" s="25" t="s">
        <v>1470</v>
      </c>
      <c r="C596" s="55" t="s">
        <v>2343</v>
      </c>
      <c r="D596" s="3" t="s">
        <v>2321</v>
      </c>
      <c r="E596" s="55" t="s">
        <v>2344</v>
      </c>
    </row>
    <row r="597" spans="1:5">
      <c r="A597" s="57">
        <v>24404</v>
      </c>
      <c r="B597" s="25" t="s">
        <v>754</v>
      </c>
      <c r="C597" s="55" t="s">
        <v>2336</v>
      </c>
      <c r="D597" s="3" t="s">
        <v>2321</v>
      </c>
      <c r="E597" s="55" t="s">
        <v>2337</v>
      </c>
    </row>
    <row r="598" spans="1:5">
      <c r="A598" s="57">
        <v>26527</v>
      </c>
      <c r="B598" s="25" t="s">
        <v>911</v>
      </c>
      <c r="C598" s="55" t="s">
        <v>2336</v>
      </c>
      <c r="D598" s="3" t="s">
        <v>2321</v>
      </c>
      <c r="E598" s="55" t="s">
        <v>2337</v>
      </c>
    </row>
    <row r="599" spans="1:5">
      <c r="A599" s="57">
        <v>25737</v>
      </c>
      <c r="B599" s="25" t="s">
        <v>944</v>
      </c>
      <c r="C599" s="55" t="s">
        <v>2340</v>
      </c>
      <c r="D599" s="3" t="s">
        <v>2321</v>
      </c>
      <c r="E599" s="55" t="s">
        <v>2341</v>
      </c>
    </row>
    <row r="600" spans="1:5">
      <c r="A600" s="57">
        <v>22823</v>
      </c>
      <c r="B600" s="25" t="s">
        <v>1938</v>
      </c>
      <c r="C600" s="55" t="s">
        <v>2343</v>
      </c>
      <c r="D600" s="3" t="s">
        <v>2321</v>
      </c>
      <c r="E600" s="55" t="s">
        <v>2344</v>
      </c>
    </row>
    <row r="601" spans="1:5">
      <c r="A601" s="57">
        <v>30351</v>
      </c>
      <c r="B601" s="25" t="s">
        <v>1407</v>
      </c>
      <c r="C601" s="55" t="s">
        <v>2318</v>
      </c>
      <c r="D601" s="3" t="s">
        <v>2315</v>
      </c>
      <c r="E601" s="55" t="s">
        <v>2319</v>
      </c>
    </row>
    <row r="602" spans="1:5">
      <c r="A602" s="57">
        <v>29304</v>
      </c>
      <c r="B602" s="25" t="s">
        <v>1509</v>
      </c>
      <c r="C602" s="55" t="s">
        <v>2343</v>
      </c>
      <c r="D602" s="3" t="s">
        <v>2321</v>
      </c>
      <c r="E602" s="55" t="s">
        <v>2344</v>
      </c>
    </row>
    <row r="603" spans="1:5">
      <c r="A603" s="57">
        <v>23240</v>
      </c>
      <c r="B603" s="25" t="s">
        <v>1889</v>
      </c>
      <c r="C603" s="55" t="s">
        <v>2350</v>
      </c>
      <c r="D603" s="3" t="s">
        <v>2326</v>
      </c>
      <c r="E603" s="55" t="s">
        <v>2337</v>
      </c>
    </row>
    <row r="604" spans="1:5">
      <c r="A604" s="57">
        <v>29185</v>
      </c>
      <c r="B604" s="25" t="s">
        <v>1180</v>
      </c>
      <c r="C604" s="55" t="s">
        <v>2314</v>
      </c>
      <c r="D604" s="3" t="s">
        <v>2315</v>
      </c>
      <c r="E604" s="55" t="s">
        <v>6</v>
      </c>
    </row>
    <row r="605" spans="1:5">
      <c r="A605" s="57">
        <v>10611</v>
      </c>
      <c r="B605" s="25" t="s">
        <v>2296</v>
      </c>
      <c r="C605" s="55" t="s">
        <v>2336</v>
      </c>
      <c r="D605" s="3" t="s">
        <v>2321</v>
      </c>
      <c r="E605" s="55" t="s">
        <v>2337</v>
      </c>
    </row>
    <row r="606" spans="1:5">
      <c r="A606" s="57">
        <v>30699</v>
      </c>
      <c r="B606" s="25" t="s">
        <v>566</v>
      </c>
      <c r="C606" s="55" t="s">
        <v>2316</v>
      </c>
      <c r="D606" s="3" t="s">
        <v>2315</v>
      </c>
      <c r="E606" s="55" t="s">
        <v>2317</v>
      </c>
    </row>
    <row r="607" spans="1:5">
      <c r="A607" s="57">
        <v>29972</v>
      </c>
      <c r="B607" s="25" t="s">
        <v>1238</v>
      </c>
      <c r="C607" s="55" t="s">
        <v>2336</v>
      </c>
      <c r="D607" s="3" t="s">
        <v>2321</v>
      </c>
      <c r="E607" s="55" t="s">
        <v>2337</v>
      </c>
    </row>
    <row r="608" spans="1:5">
      <c r="A608" s="57">
        <v>10667</v>
      </c>
      <c r="B608" s="25" t="s">
        <v>2156</v>
      </c>
      <c r="C608" s="55" t="s">
        <v>2381</v>
      </c>
      <c r="D608" s="3" t="s">
        <v>2321</v>
      </c>
      <c r="E608" s="55" t="s">
        <v>2337</v>
      </c>
    </row>
    <row r="609" spans="1:5">
      <c r="A609" s="57">
        <v>10714</v>
      </c>
      <c r="B609" s="25" t="s">
        <v>2120</v>
      </c>
      <c r="C609" s="55" t="s">
        <v>2343</v>
      </c>
      <c r="D609" s="3" t="s">
        <v>2321</v>
      </c>
      <c r="E609" s="55" t="s">
        <v>2344</v>
      </c>
    </row>
    <row r="610" spans="1:5">
      <c r="A610" s="57">
        <v>27784</v>
      </c>
      <c r="B610" s="25" t="s">
        <v>1670</v>
      </c>
      <c r="C610" s="55" t="s">
        <v>2318</v>
      </c>
      <c r="D610" s="3" t="s">
        <v>2315</v>
      </c>
      <c r="E610" s="55" t="s">
        <v>2319</v>
      </c>
    </row>
    <row r="611" spans="1:5">
      <c r="A611" s="57">
        <v>24234</v>
      </c>
      <c r="B611" s="25" t="s">
        <v>1815</v>
      </c>
      <c r="C611" s="55" t="s">
        <v>2334</v>
      </c>
      <c r="D611" s="3" t="s">
        <v>2330</v>
      </c>
      <c r="E611" s="55" t="s">
        <v>2335</v>
      </c>
    </row>
    <row r="612" spans="1:5">
      <c r="A612" s="57">
        <v>29434</v>
      </c>
      <c r="B612" s="25" t="s">
        <v>734</v>
      </c>
      <c r="C612" s="55" t="s">
        <v>2339</v>
      </c>
      <c r="D612" s="3" t="s">
        <v>2315</v>
      </c>
      <c r="E612" s="55" t="s">
        <v>5</v>
      </c>
    </row>
    <row r="613" spans="1:5">
      <c r="A613" s="57">
        <v>31619</v>
      </c>
      <c r="B613" s="25" t="s">
        <v>560</v>
      </c>
      <c r="C613" s="55" t="s">
        <v>2329</v>
      </c>
      <c r="D613" s="3" t="s">
        <v>2330</v>
      </c>
      <c r="E613" s="55" t="s">
        <v>2331</v>
      </c>
    </row>
    <row r="614" spans="1:5">
      <c r="A614" s="57">
        <v>28920</v>
      </c>
      <c r="B614" s="25" t="s">
        <v>1551</v>
      </c>
      <c r="C614" s="55" t="s">
        <v>2314</v>
      </c>
      <c r="D614" s="3" t="s">
        <v>2315</v>
      </c>
      <c r="E614" s="55" t="s">
        <v>6</v>
      </c>
    </row>
    <row r="615" spans="1:5">
      <c r="A615" s="57">
        <v>23087</v>
      </c>
      <c r="B615" s="25" t="s">
        <v>1039</v>
      </c>
      <c r="C615" s="55" t="s">
        <v>2320</v>
      </c>
      <c r="D615" s="3" t="s">
        <v>2321</v>
      </c>
      <c r="E615" s="55" t="s">
        <v>2322</v>
      </c>
    </row>
    <row r="616" spans="1:5">
      <c r="A616" s="57">
        <v>25415</v>
      </c>
      <c r="B616" s="25" t="s">
        <v>1761</v>
      </c>
      <c r="C616" s="55" t="s">
        <v>2318</v>
      </c>
      <c r="D616" s="3" t="s">
        <v>2315</v>
      </c>
      <c r="E616" s="55" t="s">
        <v>2319</v>
      </c>
    </row>
    <row r="617" spans="1:5">
      <c r="A617" s="57">
        <v>25626</v>
      </c>
      <c r="B617" s="25" t="s">
        <v>941</v>
      </c>
      <c r="C617" s="55" t="s">
        <v>2350</v>
      </c>
      <c r="D617" s="3" t="s">
        <v>2326</v>
      </c>
      <c r="E617" s="55" t="s">
        <v>2337</v>
      </c>
    </row>
    <row r="618" spans="1:5">
      <c r="A618" s="57">
        <v>10729</v>
      </c>
      <c r="B618" s="25" t="s">
        <v>2114</v>
      </c>
      <c r="C618" s="55" t="s">
        <v>2343</v>
      </c>
      <c r="D618" s="3" t="s">
        <v>2321</v>
      </c>
      <c r="E618" s="55" t="s">
        <v>2344</v>
      </c>
    </row>
    <row r="619" spans="1:5">
      <c r="A619" s="57">
        <v>10732</v>
      </c>
      <c r="B619" s="25" t="s">
        <v>2205</v>
      </c>
      <c r="C619" s="55" t="s">
        <v>2346</v>
      </c>
      <c r="D619" s="3" t="s">
        <v>2321</v>
      </c>
      <c r="E619" s="55" t="s">
        <v>2347</v>
      </c>
    </row>
    <row r="620" spans="1:5">
      <c r="A620" s="57">
        <v>10736</v>
      </c>
      <c r="B620" s="25" t="s">
        <v>2147</v>
      </c>
      <c r="C620" s="55" t="s">
        <v>2325</v>
      </c>
      <c r="D620" s="3" t="s">
        <v>2326</v>
      </c>
      <c r="E620" s="55" t="s">
        <v>2322</v>
      </c>
    </row>
    <row r="621" spans="1:5">
      <c r="A621" s="57">
        <v>30686</v>
      </c>
      <c r="B621" s="25" t="s">
        <v>1362</v>
      </c>
      <c r="C621" s="55" t="s">
        <v>2314</v>
      </c>
      <c r="D621" s="3" t="s">
        <v>2315</v>
      </c>
      <c r="E621" s="55" t="s">
        <v>6</v>
      </c>
    </row>
    <row r="622" spans="1:5">
      <c r="A622" s="57">
        <v>23847</v>
      </c>
      <c r="B622" s="25" t="s">
        <v>1821</v>
      </c>
      <c r="C622" s="55" t="s">
        <v>2375</v>
      </c>
      <c r="D622" s="3" t="s">
        <v>2321</v>
      </c>
      <c r="E622" s="55" t="s">
        <v>2337</v>
      </c>
    </row>
    <row r="623" spans="1:5">
      <c r="A623" s="57">
        <v>24200</v>
      </c>
      <c r="B623" s="25" t="s">
        <v>989</v>
      </c>
      <c r="C623" s="55" t="s">
        <v>2343</v>
      </c>
      <c r="D623" s="3" t="s">
        <v>2321</v>
      </c>
      <c r="E623" s="55" t="s">
        <v>2344</v>
      </c>
    </row>
    <row r="624" spans="1:5">
      <c r="A624" s="57">
        <v>26842</v>
      </c>
      <c r="B624" s="25" t="s">
        <v>871</v>
      </c>
      <c r="C624" s="55" t="s">
        <v>2364</v>
      </c>
      <c r="D624" s="3" t="s">
        <v>2321</v>
      </c>
      <c r="E624" s="55" t="s">
        <v>2337</v>
      </c>
    </row>
    <row r="625" spans="1:5">
      <c r="A625" s="57">
        <v>26505</v>
      </c>
      <c r="B625" s="25" t="s">
        <v>462</v>
      </c>
      <c r="C625" s="55" t="s">
        <v>2314</v>
      </c>
      <c r="D625" s="3" t="s">
        <v>2315</v>
      </c>
      <c r="E625" s="55" t="s">
        <v>6</v>
      </c>
    </row>
    <row r="626" spans="1:5">
      <c r="A626" s="57">
        <v>22897</v>
      </c>
      <c r="B626" s="25" t="s">
        <v>1930</v>
      </c>
      <c r="C626" s="55" t="s">
        <v>2340</v>
      </c>
      <c r="D626" s="3" t="s">
        <v>2321</v>
      </c>
      <c r="E626" s="55" t="s">
        <v>2341</v>
      </c>
    </row>
    <row r="627" spans="1:5">
      <c r="A627" s="57">
        <v>23561</v>
      </c>
      <c r="B627" s="25" t="s">
        <v>1861</v>
      </c>
      <c r="C627" s="55" t="s">
        <v>2382</v>
      </c>
      <c r="D627" s="3" t="s">
        <v>2366</v>
      </c>
      <c r="E627" s="55" t="s">
        <v>2347</v>
      </c>
    </row>
    <row r="628" spans="1:5">
      <c r="A628" s="57">
        <v>29514</v>
      </c>
      <c r="B628" s="25" t="s">
        <v>1206</v>
      </c>
      <c r="C628" s="55" t="s">
        <v>2323</v>
      </c>
      <c r="D628" s="3" t="s">
        <v>2321</v>
      </c>
      <c r="E628" s="55" t="s">
        <v>2324</v>
      </c>
    </row>
    <row r="629" spans="1:5">
      <c r="A629" s="57">
        <v>27613</v>
      </c>
      <c r="B629" s="25" t="s">
        <v>1671</v>
      </c>
      <c r="C629" s="55" t="s">
        <v>2368</v>
      </c>
      <c r="D629" s="3" t="s">
        <v>2315</v>
      </c>
      <c r="E629" s="55" t="s">
        <v>2369</v>
      </c>
    </row>
    <row r="630" spans="1:5">
      <c r="A630" s="57">
        <v>23462</v>
      </c>
      <c r="B630" s="25" t="s">
        <v>1697</v>
      </c>
      <c r="C630" s="55" t="s">
        <v>2320</v>
      </c>
      <c r="D630" s="3" t="s">
        <v>2321</v>
      </c>
      <c r="E630" s="55" t="s">
        <v>2322</v>
      </c>
    </row>
    <row r="631" spans="1:5">
      <c r="A631" s="57">
        <v>23526</v>
      </c>
      <c r="B631" s="25" t="s">
        <v>995</v>
      </c>
      <c r="C631" s="55" t="s">
        <v>2343</v>
      </c>
      <c r="D631" s="3" t="s">
        <v>2321</v>
      </c>
      <c r="E631" s="55" t="s">
        <v>2344</v>
      </c>
    </row>
    <row r="632" spans="1:5">
      <c r="A632" s="57">
        <v>28770</v>
      </c>
      <c r="B632" s="25" t="s">
        <v>791</v>
      </c>
      <c r="C632" s="55" t="s">
        <v>2336</v>
      </c>
      <c r="D632" s="3" t="s">
        <v>2321</v>
      </c>
      <c r="E632" s="55" t="s">
        <v>2337</v>
      </c>
    </row>
    <row r="633" spans="1:5">
      <c r="A633" s="57">
        <v>28148</v>
      </c>
      <c r="B633" s="25" t="s">
        <v>818</v>
      </c>
      <c r="C633" s="55" t="s">
        <v>2339</v>
      </c>
      <c r="D633" s="3" t="s">
        <v>2315</v>
      </c>
      <c r="E633" s="55" t="s">
        <v>5</v>
      </c>
    </row>
    <row r="634" spans="1:5">
      <c r="A634" s="57">
        <v>30539</v>
      </c>
      <c r="B634" s="25" t="s">
        <v>1404</v>
      </c>
      <c r="C634" s="55" t="s">
        <v>2339</v>
      </c>
      <c r="D634" s="3" t="s">
        <v>2315</v>
      </c>
      <c r="E634" s="55" t="s">
        <v>5</v>
      </c>
    </row>
    <row r="635" spans="1:5">
      <c r="A635" s="57">
        <v>28264</v>
      </c>
      <c r="B635" s="25" t="s">
        <v>1612</v>
      </c>
      <c r="C635" s="55" t="s">
        <v>2343</v>
      </c>
      <c r="D635" s="3" t="s">
        <v>2321</v>
      </c>
      <c r="E635" s="55" t="s">
        <v>2344</v>
      </c>
    </row>
    <row r="636" spans="1:5">
      <c r="A636" s="57">
        <v>22868</v>
      </c>
      <c r="B636" s="25" t="s">
        <v>1063</v>
      </c>
      <c r="C636" s="55" t="s">
        <v>2318</v>
      </c>
      <c r="D636" s="3" t="s">
        <v>2315</v>
      </c>
      <c r="E636" s="55" t="s">
        <v>2319</v>
      </c>
    </row>
    <row r="637" spans="1:5">
      <c r="A637" s="57">
        <v>30191</v>
      </c>
      <c r="B637" s="25" t="s">
        <v>1443</v>
      </c>
      <c r="C637" s="55" t="s">
        <v>2339</v>
      </c>
      <c r="D637" s="3" t="s">
        <v>2315</v>
      </c>
      <c r="E637" s="55" t="s">
        <v>5</v>
      </c>
    </row>
    <row r="638" spans="1:5">
      <c r="A638" s="57">
        <v>29194</v>
      </c>
      <c r="B638" s="25" t="s">
        <v>1524</v>
      </c>
      <c r="C638" s="55" t="s">
        <v>2316</v>
      </c>
      <c r="D638" s="3" t="s">
        <v>2315</v>
      </c>
      <c r="E638" s="55" t="s">
        <v>2317</v>
      </c>
    </row>
    <row r="639" spans="1:5">
      <c r="A639" s="57">
        <v>29630</v>
      </c>
      <c r="B639" s="25" t="s">
        <v>722</v>
      </c>
      <c r="C639" s="55" t="s">
        <v>2318</v>
      </c>
      <c r="D639" s="3" t="s">
        <v>2315</v>
      </c>
      <c r="E639" s="55" t="s">
        <v>2319</v>
      </c>
    </row>
    <row r="640" spans="1:5">
      <c r="A640" s="57">
        <v>21453</v>
      </c>
      <c r="B640" s="25" t="s">
        <v>2079</v>
      </c>
      <c r="C640" s="55" t="s">
        <v>2320</v>
      </c>
      <c r="D640" s="3" t="s">
        <v>2321</v>
      </c>
      <c r="E640" s="55" t="s">
        <v>2322</v>
      </c>
    </row>
    <row r="641" spans="1:5">
      <c r="A641" s="57">
        <v>22275</v>
      </c>
      <c r="B641" s="25" t="s">
        <v>2022</v>
      </c>
      <c r="C641" s="55" t="s">
        <v>2325</v>
      </c>
      <c r="D641" s="3" t="s">
        <v>2326</v>
      </c>
      <c r="E641" s="55" t="s">
        <v>2322</v>
      </c>
    </row>
    <row r="642" spans="1:5">
      <c r="A642" s="57">
        <v>31408</v>
      </c>
      <c r="B642" s="25" t="s">
        <v>542</v>
      </c>
      <c r="C642" s="55" t="s">
        <v>2339</v>
      </c>
      <c r="D642" s="3" t="s">
        <v>2315</v>
      </c>
      <c r="E642" s="55" t="s">
        <v>5</v>
      </c>
    </row>
    <row r="643" spans="1:5">
      <c r="A643" s="57">
        <v>31919</v>
      </c>
      <c r="B643" s="25" t="s">
        <v>507</v>
      </c>
      <c r="C643" s="55" t="s">
        <v>2340</v>
      </c>
      <c r="D643" s="3" t="s">
        <v>2321</v>
      </c>
      <c r="E643" s="55" t="s">
        <v>2341</v>
      </c>
    </row>
    <row r="644" spans="1:5">
      <c r="A644" s="57">
        <v>31415</v>
      </c>
      <c r="B644" s="25" t="s">
        <v>1314</v>
      </c>
      <c r="C644" s="55" t="s">
        <v>2336</v>
      </c>
      <c r="D644" s="3" t="s">
        <v>2321</v>
      </c>
      <c r="E644" s="55" t="s">
        <v>2337</v>
      </c>
    </row>
    <row r="645" spans="1:5">
      <c r="A645" s="57">
        <v>33200</v>
      </c>
      <c r="B645" s="25" t="s">
        <v>1189</v>
      </c>
      <c r="C645" s="55" t="s">
        <v>2314</v>
      </c>
      <c r="D645" s="3" t="s">
        <v>2315</v>
      </c>
      <c r="E645" s="55" t="s">
        <v>6</v>
      </c>
    </row>
    <row r="646" spans="1:5">
      <c r="A646" s="57">
        <v>10881</v>
      </c>
      <c r="B646" s="25" t="s">
        <v>2171</v>
      </c>
      <c r="C646" s="55" t="s">
        <v>2379</v>
      </c>
      <c r="D646" s="3" t="s">
        <v>2321</v>
      </c>
      <c r="E646" s="55" t="s">
        <v>2344</v>
      </c>
    </row>
    <row r="647" spans="1:5">
      <c r="A647" s="57">
        <v>32223</v>
      </c>
      <c r="B647" s="25" t="s">
        <v>1247</v>
      </c>
      <c r="C647" s="55" t="s">
        <v>2314</v>
      </c>
      <c r="D647" s="3" t="s">
        <v>2315</v>
      </c>
      <c r="E647" s="55" t="s">
        <v>6</v>
      </c>
    </row>
    <row r="648" spans="1:5">
      <c r="A648" s="57">
        <v>28419</v>
      </c>
      <c r="B648" s="25" t="s">
        <v>1586</v>
      </c>
      <c r="C648" s="55" t="s">
        <v>2339</v>
      </c>
      <c r="D648" s="3" t="s">
        <v>2315</v>
      </c>
      <c r="E648" s="55" t="s">
        <v>5</v>
      </c>
    </row>
    <row r="649" spans="1:5">
      <c r="A649" s="57">
        <v>28679</v>
      </c>
      <c r="B649" s="25" t="s">
        <v>1571</v>
      </c>
      <c r="C649" s="55" t="s">
        <v>2314</v>
      </c>
      <c r="D649" s="3" t="s">
        <v>2315</v>
      </c>
      <c r="E649" s="55" t="s">
        <v>6</v>
      </c>
    </row>
    <row r="650" spans="1:5">
      <c r="A650" s="57">
        <v>23931</v>
      </c>
      <c r="B650" s="25" t="s">
        <v>981</v>
      </c>
      <c r="C650" s="55" t="s">
        <v>2318</v>
      </c>
      <c r="D650" s="3" t="s">
        <v>2315</v>
      </c>
      <c r="E650" s="55" t="s">
        <v>2319</v>
      </c>
    </row>
    <row r="651" spans="1:5">
      <c r="A651" s="57">
        <v>28230</v>
      </c>
      <c r="B651" s="25" t="s">
        <v>1619</v>
      </c>
      <c r="C651" s="55" t="s">
        <v>2336</v>
      </c>
      <c r="D651" s="3" t="s">
        <v>2321</v>
      </c>
      <c r="E651" s="55" t="s">
        <v>2337</v>
      </c>
    </row>
    <row r="652" spans="1:5">
      <c r="A652" s="57">
        <v>30675</v>
      </c>
      <c r="B652" s="25" t="s">
        <v>1389</v>
      </c>
      <c r="C652" s="55" t="s">
        <v>2318</v>
      </c>
      <c r="D652" s="3" t="s">
        <v>2315</v>
      </c>
      <c r="E652" s="55" t="s">
        <v>2319</v>
      </c>
    </row>
    <row r="653" spans="1:5">
      <c r="A653" s="57">
        <v>30233</v>
      </c>
      <c r="B653" s="25" t="s">
        <v>1446</v>
      </c>
      <c r="C653" s="55" t="s">
        <v>2329</v>
      </c>
      <c r="D653" s="3" t="s">
        <v>2330</v>
      </c>
      <c r="E653" s="55" t="s">
        <v>2331</v>
      </c>
    </row>
    <row r="654" spans="1:5">
      <c r="A654" s="57">
        <v>10975</v>
      </c>
      <c r="B654" s="25" t="s">
        <v>1145</v>
      </c>
      <c r="C654" s="55" t="s">
        <v>2320</v>
      </c>
      <c r="D654" s="3" t="s">
        <v>2321</v>
      </c>
      <c r="E654" s="55" t="s">
        <v>2322</v>
      </c>
    </row>
    <row r="655" spans="1:5">
      <c r="A655" s="57">
        <v>21465</v>
      </c>
      <c r="B655" s="25" t="s">
        <v>1097</v>
      </c>
      <c r="C655" s="55" t="s">
        <v>2343</v>
      </c>
      <c r="D655" s="3" t="s">
        <v>2321</v>
      </c>
      <c r="E655" s="55" t="s">
        <v>2344</v>
      </c>
    </row>
    <row r="656" spans="1:5">
      <c r="A656" s="57">
        <v>30225</v>
      </c>
      <c r="B656" s="25" t="s">
        <v>679</v>
      </c>
      <c r="C656" s="55" t="s">
        <v>2329</v>
      </c>
      <c r="D656" s="3" t="s">
        <v>2330</v>
      </c>
      <c r="E656" s="55" t="s">
        <v>2331</v>
      </c>
    </row>
    <row r="657" spans="1:5">
      <c r="A657" s="57">
        <v>27370</v>
      </c>
      <c r="B657" s="25" t="s">
        <v>1483</v>
      </c>
      <c r="C657" s="55" t="s">
        <v>2318</v>
      </c>
      <c r="D657" s="3" t="s">
        <v>2315</v>
      </c>
      <c r="E657" s="55" t="s">
        <v>2319</v>
      </c>
    </row>
    <row r="658" spans="1:5">
      <c r="A658" s="57">
        <v>27897</v>
      </c>
      <c r="B658" s="25" t="s">
        <v>844</v>
      </c>
      <c r="C658" s="55" t="s">
        <v>2314</v>
      </c>
      <c r="D658" s="3" t="s">
        <v>2315</v>
      </c>
      <c r="E658" s="55" t="s">
        <v>6</v>
      </c>
    </row>
    <row r="659" spans="1:5">
      <c r="A659" s="57">
        <v>29683</v>
      </c>
      <c r="B659" s="25" t="s">
        <v>730</v>
      </c>
      <c r="C659" s="55" t="s">
        <v>2325</v>
      </c>
      <c r="D659" s="3" t="s">
        <v>2326</v>
      </c>
      <c r="E659" s="55" t="s">
        <v>2322</v>
      </c>
    </row>
    <row r="660" spans="1:5">
      <c r="A660" s="57">
        <v>21339</v>
      </c>
      <c r="B660" s="25" t="s">
        <v>2076</v>
      </c>
      <c r="C660" s="55" t="s">
        <v>2343</v>
      </c>
      <c r="D660" s="3" t="s">
        <v>2321</v>
      </c>
      <c r="E660" s="55" t="s">
        <v>2344</v>
      </c>
    </row>
    <row r="661" spans="1:5">
      <c r="A661" s="57">
        <v>11020</v>
      </c>
      <c r="B661" s="25" t="s">
        <v>2279</v>
      </c>
      <c r="C661" s="55" t="s">
        <v>2320</v>
      </c>
      <c r="D661" s="3" t="s">
        <v>2321</v>
      </c>
      <c r="E661" s="55" t="s">
        <v>2322</v>
      </c>
    </row>
    <row r="662" spans="1:5">
      <c r="A662" s="57">
        <v>25642</v>
      </c>
      <c r="B662" s="25" t="s">
        <v>927</v>
      </c>
      <c r="C662" s="55" t="s">
        <v>2340</v>
      </c>
      <c r="D662" s="3" t="s">
        <v>2321</v>
      </c>
      <c r="E662" s="55" t="s">
        <v>2341</v>
      </c>
    </row>
    <row r="663" spans="1:5">
      <c r="A663" s="57">
        <v>31944</v>
      </c>
      <c r="B663" s="25" t="s">
        <v>533</v>
      </c>
      <c r="C663" s="55" t="s">
        <v>2314</v>
      </c>
      <c r="D663" s="3" t="s">
        <v>2315</v>
      </c>
      <c r="E663" s="55" t="s">
        <v>6</v>
      </c>
    </row>
    <row r="664" spans="1:5">
      <c r="A664" s="57">
        <v>23255</v>
      </c>
      <c r="B664" s="25" t="s">
        <v>1035</v>
      </c>
      <c r="C664" s="55" t="s">
        <v>2343</v>
      </c>
      <c r="D664" s="3" t="s">
        <v>2321</v>
      </c>
      <c r="E664" s="55" t="s">
        <v>2344</v>
      </c>
    </row>
    <row r="665" spans="1:5">
      <c r="A665" s="57">
        <v>24697</v>
      </c>
      <c r="B665" s="25" t="s">
        <v>1764</v>
      </c>
      <c r="C665" s="55" t="s">
        <v>2385</v>
      </c>
      <c r="D665" s="3" t="s">
        <v>2321</v>
      </c>
      <c r="E665" s="55" t="s">
        <v>2337</v>
      </c>
    </row>
    <row r="666" spans="1:5">
      <c r="A666" s="57">
        <v>24474</v>
      </c>
      <c r="B666" s="25" t="s">
        <v>1810</v>
      </c>
      <c r="C666" s="55" t="s">
        <v>2318</v>
      </c>
      <c r="D666" s="3" t="s">
        <v>2315</v>
      </c>
      <c r="E666" s="55" t="s">
        <v>2319</v>
      </c>
    </row>
    <row r="667" spans="1:5">
      <c r="A667" s="57">
        <v>11062</v>
      </c>
      <c r="B667" s="25" t="s">
        <v>2181</v>
      </c>
      <c r="C667" s="55" t="s">
        <v>2334</v>
      </c>
      <c r="D667" s="3" t="s">
        <v>2330</v>
      </c>
      <c r="E667" s="55" t="s">
        <v>2335</v>
      </c>
    </row>
    <row r="668" spans="1:5">
      <c r="A668" s="57">
        <v>11061</v>
      </c>
      <c r="B668" s="25" t="s">
        <v>1041</v>
      </c>
      <c r="C668" s="55" t="s">
        <v>2320</v>
      </c>
      <c r="D668" s="3" t="s">
        <v>2321</v>
      </c>
      <c r="E668" s="55" t="s">
        <v>2322</v>
      </c>
    </row>
    <row r="669" spans="1:5">
      <c r="A669" s="57">
        <v>21406</v>
      </c>
      <c r="B669" s="25" t="s">
        <v>2078</v>
      </c>
      <c r="C669" s="55" t="s">
        <v>2320</v>
      </c>
      <c r="D669" s="3" t="s">
        <v>2321</v>
      </c>
      <c r="E669" s="55" t="s">
        <v>2322</v>
      </c>
    </row>
    <row r="670" spans="1:5">
      <c r="A670" s="57">
        <v>21517</v>
      </c>
      <c r="B670" s="25" t="s">
        <v>2043</v>
      </c>
      <c r="C670" s="55" t="s">
        <v>2336</v>
      </c>
      <c r="D670" s="3" t="s">
        <v>2321</v>
      </c>
      <c r="E670" s="55" t="s">
        <v>2337</v>
      </c>
    </row>
    <row r="671" spans="1:5">
      <c r="A671" s="57">
        <v>31473</v>
      </c>
      <c r="B671" s="25" t="s">
        <v>1315</v>
      </c>
      <c r="C671" s="55" t="s">
        <v>2314</v>
      </c>
      <c r="D671" s="3" t="s">
        <v>2315</v>
      </c>
      <c r="E671" s="55" t="s">
        <v>6</v>
      </c>
    </row>
    <row r="672" spans="1:5">
      <c r="A672" s="57">
        <v>29148</v>
      </c>
      <c r="B672" s="25" t="s">
        <v>1496</v>
      </c>
      <c r="C672" s="55" t="s">
        <v>2352</v>
      </c>
      <c r="D672" s="3" t="s">
        <v>2321</v>
      </c>
      <c r="E672" s="55" t="s">
        <v>2349</v>
      </c>
    </row>
    <row r="673" spans="1:5">
      <c r="A673" s="57">
        <v>32154</v>
      </c>
      <c r="B673" s="25" t="s">
        <v>501</v>
      </c>
      <c r="C673" s="55" t="s">
        <v>2336</v>
      </c>
      <c r="D673" s="3" t="s">
        <v>2321</v>
      </c>
      <c r="E673" s="55" t="s">
        <v>2337</v>
      </c>
    </row>
    <row r="674" spans="1:5">
      <c r="A674" s="57">
        <v>21376</v>
      </c>
      <c r="B674" s="25" t="s">
        <v>2065</v>
      </c>
      <c r="C674" s="55" t="s">
        <v>2386</v>
      </c>
      <c r="D674" s="3" t="s">
        <v>2356</v>
      </c>
      <c r="E674" s="55" t="s">
        <v>2341</v>
      </c>
    </row>
    <row r="675" spans="1:5">
      <c r="A675" s="57">
        <v>21981</v>
      </c>
      <c r="B675" s="25" t="s">
        <v>1095</v>
      </c>
      <c r="C675" s="55" t="s">
        <v>2343</v>
      </c>
      <c r="D675" s="3" t="s">
        <v>2321</v>
      </c>
      <c r="E675" s="55" t="s">
        <v>2344</v>
      </c>
    </row>
    <row r="676" spans="1:5">
      <c r="A676" s="57">
        <v>24618</v>
      </c>
      <c r="B676" s="25" t="s">
        <v>1527</v>
      </c>
      <c r="C676" s="55" t="s">
        <v>2318</v>
      </c>
      <c r="D676" s="3" t="s">
        <v>2315</v>
      </c>
      <c r="E676" s="55" t="s">
        <v>2319</v>
      </c>
    </row>
    <row r="677" spans="1:5">
      <c r="A677" s="57">
        <v>28521</v>
      </c>
      <c r="B677" s="25" t="s">
        <v>1577</v>
      </c>
      <c r="C677" s="55" t="s">
        <v>2336</v>
      </c>
      <c r="D677" s="3" t="s">
        <v>2321</v>
      </c>
      <c r="E677" s="55" t="s">
        <v>2337</v>
      </c>
    </row>
    <row r="678" spans="1:5">
      <c r="A678" s="57">
        <v>25249</v>
      </c>
      <c r="B678" s="25" t="s">
        <v>952</v>
      </c>
      <c r="C678" s="55" t="s">
        <v>2320</v>
      </c>
      <c r="D678" s="3" t="s">
        <v>2321</v>
      </c>
      <c r="E678" s="55" t="s">
        <v>2322</v>
      </c>
    </row>
    <row r="679" spans="1:5">
      <c r="A679" s="57">
        <v>32230</v>
      </c>
      <c r="B679" s="25" t="s">
        <v>491</v>
      </c>
      <c r="C679" s="55" t="s">
        <v>2314</v>
      </c>
      <c r="D679" s="3" t="s">
        <v>2315</v>
      </c>
      <c r="E679" s="55" t="s">
        <v>6</v>
      </c>
    </row>
    <row r="680" spans="1:5">
      <c r="A680" s="57">
        <v>32144</v>
      </c>
      <c r="B680" s="25" t="s">
        <v>481</v>
      </c>
      <c r="C680" s="55" t="s">
        <v>2314</v>
      </c>
      <c r="D680" s="3" t="s">
        <v>2315</v>
      </c>
      <c r="E680" s="55" t="s">
        <v>6</v>
      </c>
    </row>
    <row r="681" spans="1:5">
      <c r="A681" s="57">
        <v>29333</v>
      </c>
      <c r="B681" s="25" t="s">
        <v>632</v>
      </c>
      <c r="C681" s="55" t="s">
        <v>2343</v>
      </c>
      <c r="D681" s="3" t="s">
        <v>2321</v>
      </c>
      <c r="E681" s="55" t="s">
        <v>2344</v>
      </c>
    </row>
    <row r="682" spans="1:5">
      <c r="A682" s="57">
        <v>29763</v>
      </c>
      <c r="B682" s="25" t="s">
        <v>683</v>
      </c>
      <c r="C682" s="55" t="s">
        <v>2329</v>
      </c>
      <c r="D682" s="3" t="s">
        <v>2330</v>
      </c>
      <c r="E682" s="55" t="s">
        <v>2331</v>
      </c>
    </row>
    <row r="683" spans="1:5">
      <c r="A683" s="57">
        <v>28800</v>
      </c>
      <c r="B683" s="25" t="s">
        <v>1567</v>
      </c>
      <c r="C683" s="55" t="s">
        <v>2320</v>
      </c>
      <c r="D683" s="3" t="s">
        <v>2321</v>
      </c>
      <c r="E683" s="55" t="s">
        <v>2322</v>
      </c>
    </row>
    <row r="684" spans="1:5">
      <c r="A684" s="57">
        <v>26998</v>
      </c>
      <c r="B684" s="25" t="s">
        <v>942</v>
      </c>
      <c r="C684" s="55" t="s">
        <v>2318</v>
      </c>
      <c r="D684" s="3" t="s">
        <v>2315</v>
      </c>
      <c r="E684" s="55" t="s">
        <v>2319</v>
      </c>
    </row>
    <row r="685" spans="1:5">
      <c r="A685" s="57">
        <v>25757</v>
      </c>
      <c r="B685" s="25" t="s">
        <v>933</v>
      </c>
      <c r="C685" s="55" t="s">
        <v>2352</v>
      </c>
      <c r="D685" s="3" t="s">
        <v>2321</v>
      </c>
      <c r="E685" s="55" t="s">
        <v>2349</v>
      </c>
    </row>
    <row r="686" spans="1:5">
      <c r="A686" s="57">
        <v>31233</v>
      </c>
      <c r="B686" s="25" t="s">
        <v>1328</v>
      </c>
      <c r="C686" s="55" t="s">
        <v>2314</v>
      </c>
      <c r="D686" s="3" t="s">
        <v>2315</v>
      </c>
      <c r="E686" s="55" t="s">
        <v>6</v>
      </c>
    </row>
    <row r="687" spans="1:5">
      <c r="A687" s="57">
        <v>29024</v>
      </c>
      <c r="B687" s="25" t="s">
        <v>1532</v>
      </c>
      <c r="C687" s="55" t="s">
        <v>2316</v>
      </c>
      <c r="D687" s="3" t="s">
        <v>2315</v>
      </c>
      <c r="E687" s="55" t="s">
        <v>2317</v>
      </c>
    </row>
    <row r="688" spans="1:5">
      <c r="A688" s="57">
        <v>22735</v>
      </c>
      <c r="B688" s="25" t="s">
        <v>1947</v>
      </c>
      <c r="C688" s="55" t="s">
        <v>2325</v>
      </c>
      <c r="D688" s="3" t="s">
        <v>2326</v>
      </c>
      <c r="E688" s="55" t="s">
        <v>2322</v>
      </c>
    </row>
    <row r="689" spans="1:5">
      <c r="A689" s="57">
        <v>22277</v>
      </c>
      <c r="B689" s="25" t="s">
        <v>1966</v>
      </c>
      <c r="C689" s="55" t="s">
        <v>2320</v>
      </c>
      <c r="D689" s="3" t="s">
        <v>2321</v>
      </c>
      <c r="E689" s="55" t="s">
        <v>2322</v>
      </c>
    </row>
    <row r="690" spans="1:5">
      <c r="A690" s="57">
        <v>28272</v>
      </c>
      <c r="B690" s="25" t="s">
        <v>1591</v>
      </c>
      <c r="C690" s="55" t="s">
        <v>2387</v>
      </c>
      <c r="D690" s="3" t="s">
        <v>2326</v>
      </c>
      <c r="E690" s="55" t="s">
        <v>2337</v>
      </c>
    </row>
    <row r="691" spans="1:5">
      <c r="A691" s="57">
        <v>29841</v>
      </c>
      <c r="B691" s="25" t="s">
        <v>702</v>
      </c>
      <c r="C691" s="55" t="s">
        <v>2339</v>
      </c>
      <c r="D691" s="3" t="s">
        <v>2315</v>
      </c>
      <c r="E691" s="55" t="s">
        <v>5</v>
      </c>
    </row>
    <row r="692" spans="1:5">
      <c r="A692" s="57">
        <v>11241</v>
      </c>
      <c r="B692" s="25" t="s">
        <v>1093</v>
      </c>
      <c r="C692" s="55" t="s">
        <v>2336</v>
      </c>
      <c r="D692" s="3" t="s">
        <v>2321</v>
      </c>
      <c r="E692" s="55" t="s">
        <v>2337</v>
      </c>
    </row>
    <row r="693" spans="1:5">
      <c r="A693" s="57">
        <v>21963</v>
      </c>
      <c r="B693" s="25" t="s">
        <v>2089</v>
      </c>
      <c r="C693" s="55" t="s">
        <v>2340</v>
      </c>
      <c r="D693" s="3" t="s">
        <v>2321</v>
      </c>
      <c r="E693" s="55" t="s">
        <v>2341</v>
      </c>
    </row>
    <row r="694" spans="1:5">
      <c r="A694" s="57">
        <v>21874</v>
      </c>
      <c r="B694" s="25" t="s">
        <v>1989</v>
      </c>
      <c r="C694" s="55" t="s">
        <v>2379</v>
      </c>
      <c r="D694" s="3" t="s">
        <v>2321</v>
      </c>
      <c r="E694" s="55" t="s">
        <v>2344</v>
      </c>
    </row>
    <row r="695" spans="1:5">
      <c r="A695" s="57">
        <v>28658</v>
      </c>
      <c r="B695" s="25" t="s">
        <v>757</v>
      </c>
      <c r="C695" s="55" t="s">
        <v>2375</v>
      </c>
      <c r="D695" s="3" t="s">
        <v>2321</v>
      </c>
      <c r="E695" s="55" t="s">
        <v>2337</v>
      </c>
    </row>
    <row r="696" spans="1:5">
      <c r="A696" s="57">
        <v>22008</v>
      </c>
      <c r="B696" s="25" t="s">
        <v>2106</v>
      </c>
      <c r="C696" s="55" t="s">
        <v>2336</v>
      </c>
      <c r="D696" s="3" t="s">
        <v>2321</v>
      </c>
      <c r="E696" s="55" t="s">
        <v>2337</v>
      </c>
    </row>
    <row r="697" spans="1:5">
      <c r="A697" s="57">
        <v>21618</v>
      </c>
      <c r="B697" s="25" t="s">
        <v>1084</v>
      </c>
      <c r="C697" s="55" t="s">
        <v>2343</v>
      </c>
      <c r="D697" s="3" t="s">
        <v>2321</v>
      </c>
      <c r="E697" s="55" t="s">
        <v>2344</v>
      </c>
    </row>
    <row r="698" spans="1:5">
      <c r="A698" s="57">
        <v>32539</v>
      </c>
      <c r="B698" s="25" t="s">
        <v>482</v>
      </c>
      <c r="C698" s="55" t="s">
        <v>2316</v>
      </c>
      <c r="D698" s="3" t="s">
        <v>2315</v>
      </c>
      <c r="E698" s="55" t="s">
        <v>2317</v>
      </c>
    </row>
    <row r="699" spans="1:5">
      <c r="A699" s="57">
        <v>11330</v>
      </c>
      <c r="B699" s="25" t="s">
        <v>926</v>
      </c>
      <c r="C699" s="55" t="s">
        <v>2314</v>
      </c>
      <c r="D699" s="3" t="s">
        <v>2315</v>
      </c>
      <c r="E699" s="55" t="s">
        <v>6</v>
      </c>
    </row>
    <row r="700" spans="1:5">
      <c r="A700" s="57">
        <v>25715</v>
      </c>
      <c r="B700" s="25" t="s">
        <v>1758</v>
      </c>
      <c r="C700" s="55" t="s">
        <v>2314</v>
      </c>
      <c r="D700" s="3" t="s">
        <v>2315</v>
      </c>
      <c r="E700" s="55" t="s">
        <v>6</v>
      </c>
    </row>
    <row r="701" spans="1:5">
      <c r="A701" s="57">
        <v>11771</v>
      </c>
      <c r="B701" s="25" t="s">
        <v>2058</v>
      </c>
      <c r="C701" s="55" t="s">
        <v>2320</v>
      </c>
      <c r="D701" s="3" t="s">
        <v>2321</v>
      </c>
      <c r="E701" s="55" t="s">
        <v>2322</v>
      </c>
    </row>
    <row r="702" spans="1:5">
      <c r="A702" s="57">
        <v>30183</v>
      </c>
      <c r="B702" s="25" t="s">
        <v>677</v>
      </c>
      <c r="C702" s="55" t="s">
        <v>2318</v>
      </c>
      <c r="D702" s="3" t="s">
        <v>2315</v>
      </c>
      <c r="E702" s="55" t="s">
        <v>2319</v>
      </c>
    </row>
    <row r="703" spans="1:5">
      <c r="A703" s="57">
        <v>30565</v>
      </c>
      <c r="B703" s="25" t="s">
        <v>1371</v>
      </c>
      <c r="C703" s="55" t="s">
        <v>2320</v>
      </c>
      <c r="D703" s="3" t="s">
        <v>2321</v>
      </c>
      <c r="E703" s="55" t="s">
        <v>2322</v>
      </c>
    </row>
    <row r="704" spans="1:5">
      <c r="A704" s="57">
        <v>30198</v>
      </c>
      <c r="B704" s="25" t="s">
        <v>1444</v>
      </c>
      <c r="C704" s="55" t="s">
        <v>2320</v>
      </c>
      <c r="D704" s="3" t="s">
        <v>2321</v>
      </c>
      <c r="E704" s="55" t="s">
        <v>2322</v>
      </c>
    </row>
    <row r="705" spans="1:5">
      <c r="A705" s="57">
        <v>11336</v>
      </c>
      <c r="B705" s="25" t="s">
        <v>1107</v>
      </c>
      <c r="C705" s="55" t="s">
        <v>2320</v>
      </c>
      <c r="D705" s="3" t="s">
        <v>2321</v>
      </c>
      <c r="E705" s="55" t="s">
        <v>2322</v>
      </c>
    </row>
    <row r="706" spans="1:5">
      <c r="A706" s="57">
        <v>32399</v>
      </c>
      <c r="B706" s="25" t="s">
        <v>488</v>
      </c>
      <c r="C706" s="55" t="s">
        <v>2339</v>
      </c>
      <c r="D706" s="3" t="s">
        <v>2315</v>
      </c>
      <c r="E706" s="55" t="s">
        <v>5</v>
      </c>
    </row>
    <row r="707" spans="1:5">
      <c r="A707" s="57">
        <v>28562</v>
      </c>
      <c r="B707" s="25" t="s">
        <v>796</v>
      </c>
      <c r="C707" s="55" t="s">
        <v>2352</v>
      </c>
      <c r="D707" s="3" t="s">
        <v>2321</v>
      </c>
      <c r="E707" s="55" t="s">
        <v>2349</v>
      </c>
    </row>
    <row r="708" spans="1:5">
      <c r="A708" s="57">
        <v>29428</v>
      </c>
      <c r="B708" s="25" t="s">
        <v>1477</v>
      </c>
      <c r="C708" s="55" t="s">
        <v>2357</v>
      </c>
      <c r="D708" s="3" t="s">
        <v>2330</v>
      </c>
      <c r="E708" s="55" t="s">
        <v>2358</v>
      </c>
    </row>
    <row r="709" spans="1:5">
      <c r="A709" s="57">
        <v>27587</v>
      </c>
      <c r="B709" s="25" t="s">
        <v>867</v>
      </c>
      <c r="C709" s="55" t="s">
        <v>2336</v>
      </c>
      <c r="D709" s="3" t="s">
        <v>2321</v>
      </c>
      <c r="E709" s="55" t="s">
        <v>2337</v>
      </c>
    </row>
    <row r="710" spans="1:5">
      <c r="A710" s="57">
        <v>11420</v>
      </c>
      <c r="B710" s="25" t="s">
        <v>2218</v>
      </c>
      <c r="C710" s="55" t="s">
        <v>2336</v>
      </c>
      <c r="D710" s="3" t="s">
        <v>2321</v>
      </c>
      <c r="E710" s="55" t="s">
        <v>2337</v>
      </c>
    </row>
    <row r="711" spans="1:5">
      <c r="A711" s="57">
        <v>30177</v>
      </c>
      <c r="B711" s="25" t="s">
        <v>1433</v>
      </c>
      <c r="C711" s="55" t="s">
        <v>2334</v>
      </c>
      <c r="D711" s="3" t="s">
        <v>2330</v>
      </c>
      <c r="E711" s="55" t="s">
        <v>2335</v>
      </c>
    </row>
    <row r="712" spans="1:5">
      <c r="A712" s="57">
        <v>24067</v>
      </c>
      <c r="B712" s="25" t="s">
        <v>1837</v>
      </c>
      <c r="C712" s="55" t="s">
        <v>2336</v>
      </c>
      <c r="D712" s="3" t="s">
        <v>2321</v>
      </c>
      <c r="E712" s="55" t="s">
        <v>2337</v>
      </c>
    </row>
    <row r="713" spans="1:5">
      <c r="A713" s="57">
        <v>11454</v>
      </c>
      <c r="B713" s="25" t="s">
        <v>2083</v>
      </c>
      <c r="C713" s="55" t="s">
        <v>2336</v>
      </c>
      <c r="D713" s="3" t="s">
        <v>2321</v>
      </c>
      <c r="E713" s="55" t="s">
        <v>2337</v>
      </c>
    </row>
    <row r="714" spans="1:5">
      <c r="A714" s="57">
        <v>11442</v>
      </c>
      <c r="B714" s="25" t="s">
        <v>2269</v>
      </c>
      <c r="C714" s="55" t="s">
        <v>2320</v>
      </c>
      <c r="D714" s="3" t="s">
        <v>2321</v>
      </c>
      <c r="E714" s="55" t="s">
        <v>2322</v>
      </c>
    </row>
    <row r="715" spans="1:5">
      <c r="A715" s="57">
        <v>27964</v>
      </c>
      <c r="B715" s="25" t="s">
        <v>1634</v>
      </c>
      <c r="C715" s="55" t="s">
        <v>2388</v>
      </c>
      <c r="D715" s="3" t="s">
        <v>2326</v>
      </c>
      <c r="E715" s="55" t="s">
        <v>2341</v>
      </c>
    </row>
    <row r="716" spans="1:5">
      <c r="A716" s="57">
        <v>11461</v>
      </c>
      <c r="B716" s="25" t="s">
        <v>2110</v>
      </c>
      <c r="C716" s="55" t="s">
        <v>2320</v>
      </c>
      <c r="D716" s="3" t="s">
        <v>2321</v>
      </c>
      <c r="E716" s="55" t="s">
        <v>2322</v>
      </c>
    </row>
    <row r="717" spans="1:5">
      <c r="A717" s="57">
        <v>32205</v>
      </c>
      <c r="B717" s="25" t="s">
        <v>1239</v>
      </c>
      <c r="C717" s="55" t="s">
        <v>2339</v>
      </c>
      <c r="D717" s="3" t="s">
        <v>2315</v>
      </c>
      <c r="E717" s="55" t="s">
        <v>5</v>
      </c>
    </row>
    <row r="718" spans="1:5">
      <c r="A718" s="57">
        <v>31024</v>
      </c>
      <c r="B718" s="25" t="s">
        <v>1204</v>
      </c>
      <c r="C718" s="55" t="s">
        <v>2316</v>
      </c>
      <c r="D718" s="3" t="s">
        <v>2315</v>
      </c>
      <c r="E718" s="55" t="s">
        <v>2317</v>
      </c>
    </row>
    <row r="719" spans="1:5">
      <c r="A719" s="57">
        <v>29047</v>
      </c>
      <c r="B719" s="25" t="s">
        <v>744</v>
      </c>
      <c r="C719" s="55" t="s">
        <v>2340</v>
      </c>
      <c r="D719" s="3" t="s">
        <v>2321</v>
      </c>
      <c r="E719" s="55" t="s">
        <v>2341</v>
      </c>
    </row>
    <row r="720" spans="1:5">
      <c r="A720" s="57">
        <v>31026</v>
      </c>
      <c r="B720" s="25" t="s">
        <v>593</v>
      </c>
      <c r="C720" s="55" t="s">
        <v>2357</v>
      </c>
      <c r="D720" s="3" t="s">
        <v>2330</v>
      </c>
      <c r="E720" s="55" t="s">
        <v>2358</v>
      </c>
    </row>
    <row r="721" spans="1:5">
      <c r="A721" s="57">
        <v>23008</v>
      </c>
      <c r="B721" s="25" t="s">
        <v>1042</v>
      </c>
      <c r="C721" s="55" t="s">
        <v>2340</v>
      </c>
      <c r="D721" s="3" t="s">
        <v>2321</v>
      </c>
      <c r="E721" s="55" t="s">
        <v>2341</v>
      </c>
    </row>
    <row r="722" spans="1:5">
      <c r="A722" s="57">
        <v>31197</v>
      </c>
      <c r="B722" s="25" t="s">
        <v>588</v>
      </c>
      <c r="C722" s="55" t="s">
        <v>2336</v>
      </c>
      <c r="D722" s="3" t="s">
        <v>2321</v>
      </c>
      <c r="E722" s="55" t="s">
        <v>2337</v>
      </c>
    </row>
    <row r="723" spans="1:5">
      <c r="A723" s="57">
        <v>29281</v>
      </c>
      <c r="B723" s="25" t="s">
        <v>1416</v>
      </c>
      <c r="C723" s="55" t="s">
        <v>2316</v>
      </c>
      <c r="D723" s="3" t="s">
        <v>2315</v>
      </c>
      <c r="E723" s="55" t="s">
        <v>2317</v>
      </c>
    </row>
    <row r="724" spans="1:5">
      <c r="A724" s="57">
        <v>11490</v>
      </c>
      <c r="B724" s="25" t="s">
        <v>2215</v>
      </c>
      <c r="C724" s="55" t="s">
        <v>2343</v>
      </c>
      <c r="D724" s="3" t="s">
        <v>2321</v>
      </c>
      <c r="E724" s="55" t="s">
        <v>2344</v>
      </c>
    </row>
    <row r="725" spans="1:5">
      <c r="A725" s="57">
        <v>11500</v>
      </c>
      <c r="B725" s="25" t="s">
        <v>2256</v>
      </c>
      <c r="C725" s="55" t="s">
        <v>2340</v>
      </c>
      <c r="D725" s="3" t="s">
        <v>2321</v>
      </c>
      <c r="E725" s="55" t="s">
        <v>2341</v>
      </c>
    </row>
    <row r="726" spans="1:5">
      <c r="A726" s="57">
        <v>11525</v>
      </c>
      <c r="B726" s="25" t="s">
        <v>2158</v>
      </c>
      <c r="C726" s="55">
        <v>50001000</v>
      </c>
      <c r="D726" s="3" t="s">
        <v>2326</v>
      </c>
      <c r="E726" s="55" t="s">
        <v>2389</v>
      </c>
    </row>
    <row r="727" spans="1:5">
      <c r="A727" s="57">
        <v>24634</v>
      </c>
      <c r="B727" s="25" t="s">
        <v>798</v>
      </c>
      <c r="C727" s="55" t="s">
        <v>2320</v>
      </c>
      <c r="D727" s="3" t="s">
        <v>2321</v>
      </c>
      <c r="E727" s="55" t="s">
        <v>2322</v>
      </c>
    </row>
    <row r="728" spans="1:5">
      <c r="A728" s="57">
        <v>30698</v>
      </c>
      <c r="B728" s="25" t="s">
        <v>630</v>
      </c>
      <c r="C728" s="55" t="s">
        <v>2318</v>
      </c>
      <c r="D728" s="3" t="s">
        <v>2315</v>
      </c>
      <c r="E728" s="55" t="s">
        <v>2319</v>
      </c>
    </row>
    <row r="729" spans="1:5">
      <c r="A729" s="57">
        <v>32695</v>
      </c>
      <c r="B729" s="25" t="s">
        <v>478</v>
      </c>
      <c r="C729" s="55" t="s">
        <v>2336</v>
      </c>
      <c r="D729" s="3" t="s">
        <v>2321</v>
      </c>
      <c r="E729" s="55" t="s">
        <v>2337</v>
      </c>
    </row>
    <row r="730" spans="1:5">
      <c r="A730" s="57">
        <v>32022</v>
      </c>
      <c r="B730" s="25" t="s">
        <v>1256</v>
      </c>
      <c r="C730" s="55" t="s">
        <v>2329</v>
      </c>
      <c r="D730" s="3" t="s">
        <v>2330</v>
      </c>
      <c r="E730" s="55" t="s">
        <v>2331</v>
      </c>
    </row>
    <row r="731" spans="1:5">
      <c r="A731" s="57">
        <v>24463</v>
      </c>
      <c r="B731" s="25" t="s">
        <v>945</v>
      </c>
      <c r="C731" s="55" t="s">
        <v>2340</v>
      </c>
      <c r="D731" s="3" t="s">
        <v>2321</v>
      </c>
      <c r="E731" s="55" t="s">
        <v>2341</v>
      </c>
    </row>
    <row r="732" spans="1:5">
      <c r="A732" s="57">
        <v>11548</v>
      </c>
      <c r="B732" s="25" t="s">
        <v>2172</v>
      </c>
      <c r="C732" s="55" t="s">
        <v>2343</v>
      </c>
      <c r="D732" s="3" t="s">
        <v>2321</v>
      </c>
      <c r="E732" s="55" t="s">
        <v>2344</v>
      </c>
    </row>
    <row r="733" spans="1:5">
      <c r="A733" s="57">
        <v>24217</v>
      </c>
      <c r="B733" s="25" t="s">
        <v>1829</v>
      </c>
      <c r="C733" s="55" t="s">
        <v>2343</v>
      </c>
      <c r="D733" s="3" t="s">
        <v>2321</v>
      </c>
      <c r="E733" s="55" t="s">
        <v>2344</v>
      </c>
    </row>
    <row r="734" spans="1:5">
      <c r="A734" s="57">
        <v>27456</v>
      </c>
      <c r="B734" s="25" t="s">
        <v>1686</v>
      </c>
      <c r="C734" s="55" t="s">
        <v>2339</v>
      </c>
      <c r="D734" s="3" t="s">
        <v>2315</v>
      </c>
      <c r="E734" s="55" t="s">
        <v>5</v>
      </c>
    </row>
    <row r="735" spans="1:5">
      <c r="A735" s="57">
        <v>24526</v>
      </c>
      <c r="B735" s="25" t="s">
        <v>1805</v>
      </c>
      <c r="C735" s="55" t="s">
        <v>2336</v>
      </c>
      <c r="D735" s="3" t="s">
        <v>2321</v>
      </c>
      <c r="E735" s="55" t="s">
        <v>2337</v>
      </c>
    </row>
    <row r="736" spans="1:5">
      <c r="A736" s="57">
        <v>29309</v>
      </c>
      <c r="B736" s="25" t="s">
        <v>1510</v>
      </c>
      <c r="C736" s="55" t="s">
        <v>2348</v>
      </c>
      <c r="D736" s="3" t="s">
        <v>2321</v>
      </c>
      <c r="E736" s="55" t="s">
        <v>2349</v>
      </c>
    </row>
    <row r="737" spans="1:5">
      <c r="A737" s="57">
        <v>31579</v>
      </c>
      <c r="B737" s="25" t="s">
        <v>500</v>
      </c>
      <c r="C737" s="55" t="s">
        <v>2346</v>
      </c>
      <c r="D737" s="3" t="s">
        <v>2321</v>
      </c>
      <c r="E737" s="55" t="s">
        <v>2347</v>
      </c>
    </row>
    <row r="738" spans="1:5">
      <c r="A738" s="57">
        <v>29076</v>
      </c>
      <c r="B738" s="25" t="s">
        <v>766</v>
      </c>
      <c r="C738" s="55" t="s">
        <v>2357</v>
      </c>
      <c r="D738" s="3" t="s">
        <v>2330</v>
      </c>
      <c r="E738" s="55" t="s">
        <v>2358</v>
      </c>
    </row>
    <row r="739" spans="1:5">
      <c r="A739" s="57">
        <v>23950</v>
      </c>
      <c r="B739" s="25" t="s">
        <v>1842</v>
      </c>
      <c r="C739" s="55" t="s">
        <v>2340</v>
      </c>
      <c r="D739" s="3" t="s">
        <v>2321</v>
      </c>
      <c r="E739" s="55" t="s">
        <v>2341</v>
      </c>
    </row>
    <row r="740" spans="1:5">
      <c r="A740" s="57">
        <v>23037</v>
      </c>
      <c r="B740" s="25" t="s">
        <v>1908</v>
      </c>
      <c r="C740" s="55" t="s">
        <v>2336</v>
      </c>
      <c r="D740" s="3" t="s">
        <v>2321</v>
      </c>
      <c r="E740" s="55" t="s">
        <v>2337</v>
      </c>
    </row>
    <row r="741" spans="1:5">
      <c r="A741" s="57">
        <v>11620</v>
      </c>
      <c r="B741" s="25" t="s">
        <v>2235</v>
      </c>
      <c r="C741" s="55" t="s">
        <v>2343</v>
      </c>
      <c r="D741" s="3" t="s">
        <v>2321</v>
      </c>
      <c r="E741" s="55" t="s">
        <v>2344</v>
      </c>
    </row>
    <row r="742" spans="1:5">
      <c r="A742" s="57">
        <v>28909</v>
      </c>
      <c r="B742" s="25" t="s">
        <v>772</v>
      </c>
      <c r="C742" s="55" t="s">
        <v>2318</v>
      </c>
      <c r="D742" s="3" t="s">
        <v>2315</v>
      </c>
      <c r="E742" s="55" t="s">
        <v>2319</v>
      </c>
    </row>
    <row r="743" spans="1:5">
      <c r="A743" s="57">
        <v>24339</v>
      </c>
      <c r="B743" s="25" t="s">
        <v>1789</v>
      </c>
      <c r="C743" s="55" t="s">
        <v>2334</v>
      </c>
      <c r="D743" s="3" t="s">
        <v>2330</v>
      </c>
      <c r="E743" s="55" t="s">
        <v>2335</v>
      </c>
    </row>
    <row r="744" spans="1:5">
      <c r="A744" s="57">
        <v>30203</v>
      </c>
      <c r="B744" s="25" t="s">
        <v>658</v>
      </c>
      <c r="C744" s="55" t="s">
        <v>2339</v>
      </c>
      <c r="D744" s="3" t="s">
        <v>2315</v>
      </c>
      <c r="E744" s="55" t="s">
        <v>5</v>
      </c>
    </row>
    <row r="745" spans="1:5">
      <c r="A745" s="57">
        <v>27078</v>
      </c>
      <c r="B745" s="25" t="s">
        <v>1708</v>
      </c>
      <c r="C745" s="55" t="s">
        <v>2340</v>
      </c>
      <c r="D745" s="3" t="s">
        <v>2321</v>
      </c>
      <c r="E745" s="55" t="s">
        <v>2341</v>
      </c>
    </row>
    <row r="746" spans="1:5">
      <c r="A746" s="57">
        <v>22764</v>
      </c>
      <c r="B746" s="25" t="s">
        <v>1049</v>
      </c>
      <c r="C746" s="55" t="s">
        <v>2329</v>
      </c>
      <c r="D746" s="3" t="s">
        <v>2330</v>
      </c>
      <c r="E746" s="55" t="s">
        <v>2331</v>
      </c>
    </row>
    <row r="747" spans="1:5">
      <c r="A747" s="57">
        <v>26533</v>
      </c>
      <c r="B747" s="25" t="s">
        <v>1718</v>
      </c>
      <c r="C747" s="55" t="s">
        <v>2340</v>
      </c>
      <c r="D747" s="3" t="s">
        <v>2321</v>
      </c>
      <c r="E747" s="55" t="s">
        <v>2341</v>
      </c>
    </row>
    <row r="748" spans="1:5">
      <c r="A748" s="57">
        <v>11705</v>
      </c>
      <c r="B748" s="25" t="s">
        <v>1139</v>
      </c>
      <c r="C748" s="55" t="s">
        <v>2343</v>
      </c>
      <c r="D748" s="3" t="s">
        <v>2321</v>
      </c>
      <c r="E748" s="55" t="s">
        <v>2344</v>
      </c>
    </row>
    <row r="749" spans="1:5">
      <c r="A749" s="57">
        <v>29115</v>
      </c>
      <c r="B749" s="25" t="s">
        <v>1494</v>
      </c>
      <c r="C749" s="55" t="s">
        <v>2314</v>
      </c>
      <c r="D749" s="3" t="s">
        <v>2315</v>
      </c>
      <c r="E749" s="55" t="s">
        <v>6</v>
      </c>
    </row>
    <row r="750" spans="1:5">
      <c r="A750" s="57">
        <v>31029</v>
      </c>
      <c r="B750" s="25" t="s">
        <v>536</v>
      </c>
      <c r="C750" s="55" t="s">
        <v>2357</v>
      </c>
      <c r="D750" s="3" t="s">
        <v>2330</v>
      </c>
      <c r="E750" s="55" t="s">
        <v>2358</v>
      </c>
    </row>
    <row r="751" spans="1:5">
      <c r="A751" s="57">
        <v>28761</v>
      </c>
      <c r="B751" s="25" t="s">
        <v>785</v>
      </c>
      <c r="C751" s="55" t="s">
        <v>2329</v>
      </c>
      <c r="D751" s="3" t="s">
        <v>2330</v>
      </c>
      <c r="E751" s="55" t="s">
        <v>2331</v>
      </c>
    </row>
    <row r="752" spans="1:5">
      <c r="A752" s="57">
        <v>31090</v>
      </c>
      <c r="B752" s="25" t="s">
        <v>599</v>
      </c>
      <c r="C752" s="55" t="s">
        <v>2346</v>
      </c>
      <c r="D752" s="3" t="s">
        <v>2321</v>
      </c>
      <c r="E752" s="55" t="s">
        <v>2347</v>
      </c>
    </row>
    <row r="753" spans="1:5">
      <c r="A753" s="57">
        <v>30661</v>
      </c>
      <c r="B753" s="25" t="s">
        <v>1382</v>
      </c>
      <c r="C753" s="55" t="s">
        <v>2340</v>
      </c>
      <c r="D753" s="3" t="s">
        <v>2321</v>
      </c>
      <c r="E753" s="55" t="s">
        <v>2341</v>
      </c>
    </row>
    <row r="754" spans="1:5">
      <c r="A754" s="57">
        <v>31938</v>
      </c>
      <c r="B754" s="25" t="s">
        <v>528</v>
      </c>
      <c r="C754" s="55" t="s">
        <v>2316</v>
      </c>
      <c r="D754" s="3" t="s">
        <v>2315</v>
      </c>
      <c r="E754" s="55" t="s">
        <v>2317</v>
      </c>
    </row>
    <row r="755" spans="1:5">
      <c r="A755" s="57">
        <v>26576</v>
      </c>
      <c r="B755" s="25" t="s">
        <v>1731</v>
      </c>
      <c r="C755" s="55" t="s">
        <v>2325</v>
      </c>
      <c r="D755" s="3" t="s">
        <v>2326</v>
      </c>
      <c r="E755" s="55" t="s">
        <v>2322</v>
      </c>
    </row>
    <row r="756" spans="1:5">
      <c r="A756" s="57">
        <v>31184</v>
      </c>
      <c r="B756" s="25" t="s">
        <v>1303</v>
      </c>
      <c r="C756" s="55" t="s">
        <v>2314</v>
      </c>
      <c r="D756" s="3" t="s">
        <v>2315</v>
      </c>
      <c r="E756" s="55" t="s">
        <v>6</v>
      </c>
    </row>
    <row r="757" spans="1:5">
      <c r="A757" s="57">
        <v>26581</v>
      </c>
      <c r="B757" s="25" t="s">
        <v>1698</v>
      </c>
      <c r="C757" s="55" t="s">
        <v>2343</v>
      </c>
      <c r="D757" s="3" t="s">
        <v>2321</v>
      </c>
      <c r="E757" s="55" t="s">
        <v>2344</v>
      </c>
    </row>
    <row r="758" spans="1:5">
      <c r="A758" s="57">
        <v>23316</v>
      </c>
      <c r="B758" s="25" t="s">
        <v>1014</v>
      </c>
      <c r="C758" s="55" t="s">
        <v>2336</v>
      </c>
      <c r="D758" s="3" t="s">
        <v>2321</v>
      </c>
      <c r="E758" s="55" t="s">
        <v>2337</v>
      </c>
    </row>
    <row r="759" spans="1:5">
      <c r="A759" s="57">
        <v>27398</v>
      </c>
      <c r="B759" s="25" t="s">
        <v>1547</v>
      </c>
      <c r="C759" s="55" t="s">
        <v>2320</v>
      </c>
      <c r="D759" s="3" t="s">
        <v>2321</v>
      </c>
      <c r="E759" s="55" t="s">
        <v>2322</v>
      </c>
    </row>
    <row r="760" spans="1:5">
      <c r="A760" s="57">
        <v>31393</v>
      </c>
      <c r="B760" s="25" t="s">
        <v>585</v>
      </c>
      <c r="C760" s="55" t="s">
        <v>2339</v>
      </c>
      <c r="D760" s="3" t="s">
        <v>2315</v>
      </c>
      <c r="E760" s="55" t="s">
        <v>5</v>
      </c>
    </row>
    <row r="761" spans="1:5">
      <c r="A761" s="57">
        <v>31058</v>
      </c>
      <c r="B761" s="25" t="s">
        <v>1341</v>
      </c>
      <c r="C761" s="55" t="s">
        <v>2339</v>
      </c>
      <c r="D761" s="3" t="s">
        <v>2315</v>
      </c>
      <c r="E761" s="55" t="s">
        <v>5</v>
      </c>
    </row>
    <row r="762" spans="1:5">
      <c r="A762" s="57">
        <v>11859</v>
      </c>
      <c r="B762" s="25" t="s">
        <v>1091</v>
      </c>
      <c r="C762" s="55" t="s">
        <v>2352</v>
      </c>
      <c r="D762" s="3" t="s">
        <v>2321</v>
      </c>
      <c r="E762" s="55" t="s">
        <v>2349</v>
      </c>
    </row>
    <row r="763" spans="1:5">
      <c r="A763" s="57">
        <v>11867</v>
      </c>
      <c r="B763" s="25" t="s">
        <v>1124</v>
      </c>
      <c r="C763" s="55" t="s">
        <v>2350</v>
      </c>
      <c r="D763" s="3" t="s">
        <v>2326</v>
      </c>
      <c r="E763" s="55" t="s">
        <v>2337</v>
      </c>
    </row>
    <row r="764" spans="1:5">
      <c r="A764" s="57">
        <v>30983</v>
      </c>
      <c r="B764" s="25" t="s">
        <v>582</v>
      </c>
      <c r="C764" s="55" t="s">
        <v>2314</v>
      </c>
      <c r="D764" s="3" t="s">
        <v>2315</v>
      </c>
      <c r="E764" s="55" t="s">
        <v>6</v>
      </c>
    </row>
    <row r="765" spans="1:5">
      <c r="A765" s="57">
        <v>28908</v>
      </c>
      <c r="B765" s="25" t="s">
        <v>783</v>
      </c>
      <c r="C765" s="55" t="s">
        <v>2329</v>
      </c>
      <c r="D765" s="3" t="s">
        <v>2330</v>
      </c>
      <c r="E765" s="55" t="s">
        <v>2331</v>
      </c>
    </row>
    <row r="766" spans="1:5">
      <c r="A766" s="57">
        <v>29931</v>
      </c>
      <c r="B766" s="25" t="s">
        <v>1267</v>
      </c>
      <c r="C766" s="55" t="s">
        <v>2314</v>
      </c>
      <c r="D766" s="3" t="s">
        <v>2315</v>
      </c>
      <c r="E766" s="55" t="s">
        <v>6</v>
      </c>
    </row>
    <row r="767" spans="1:5">
      <c r="A767" s="57">
        <v>27706</v>
      </c>
      <c r="B767" s="25" t="s">
        <v>857</v>
      </c>
      <c r="C767" s="55" t="s">
        <v>2318</v>
      </c>
      <c r="D767" s="3" t="s">
        <v>2315</v>
      </c>
      <c r="E767" s="55" t="s">
        <v>2319</v>
      </c>
    </row>
    <row r="768" spans="1:5">
      <c r="A768" s="57">
        <v>28121</v>
      </c>
      <c r="B768" s="25" t="s">
        <v>1185</v>
      </c>
      <c r="C768" s="55" t="s">
        <v>2368</v>
      </c>
      <c r="D768" s="3" t="s">
        <v>2315</v>
      </c>
      <c r="E768" s="55" t="s">
        <v>2369</v>
      </c>
    </row>
    <row r="769" spans="1:5">
      <c r="A769" s="57">
        <v>11870</v>
      </c>
      <c r="B769" s="25" t="s">
        <v>2211</v>
      </c>
      <c r="C769" s="55" t="s">
        <v>2320</v>
      </c>
      <c r="D769" s="3" t="s">
        <v>2321</v>
      </c>
      <c r="E769" s="55" t="s">
        <v>2322</v>
      </c>
    </row>
    <row r="770" spans="1:5">
      <c r="A770" s="57">
        <v>11885</v>
      </c>
      <c r="B770" s="25" t="s">
        <v>2222</v>
      </c>
      <c r="C770" s="55" t="s">
        <v>2320</v>
      </c>
      <c r="D770" s="3" t="s">
        <v>2321</v>
      </c>
      <c r="E770" s="55" t="s">
        <v>2322</v>
      </c>
    </row>
    <row r="771" spans="1:5">
      <c r="A771" s="57">
        <v>32046</v>
      </c>
      <c r="B771" s="25" t="s">
        <v>513</v>
      </c>
      <c r="C771" s="55" t="s">
        <v>2339</v>
      </c>
      <c r="D771" s="3" t="s">
        <v>2315</v>
      </c>
      <c r="E771" s="55" t="s">
        <v>5</v>
      </c>
    </row>
    <row r="772" spans="1:5">
      <c r="A772" s="57">
        <v>31105</v>
      </c>
      <c r="B772" s="25" t="s">
        <v>598</v>
      </c>
      <c r="C772" s="55" t="s">
        <v>2339</v>
      </c>
      <c r="D772" s="3" t="s">
        <v>2315</v>
      </c>
      <c r="E772" s="55" t="s">
        <v>5</v>
      </c>
    </row>
    <row r="773" spans="1:5">
      <c r="A773" s="57">
        <v>11903</v>
      </c>
      <c r="B773" s="25" t="s">
        <v>2162</v>
      </c>
      <c r="C773" s="55" t="s">
        <v>2336</v>
      </c>
      <c r="D773" s="3" t="s">
        <v>2321</v>
      </c>
      <c r="E773" s="55" t="s">
        <v>2337</v>
      </c>
    </row>
    <row r="774" spans="1:5">
      <c r="A774" s="57">
        <v>21561</v>
      </c>
      <c r="B774" s="25" t="s">
        <v>2044</v>
      </c>
      <c r="C774" s="55" t="s">
        <v>2352</v>
      </c>
      <c r="D774" s="3" t="s">
        <v>2321</v>
      </c>
      <c r="E774" s="55" t="s">
        <v>2349</v>
      </c>
    </row>
    <row r="775" spans="1:5">
      <c r="A775" s="57">
        <v>11901</v>
      </c>
      <c r="B775" s="25" t="s">
        <v>1151</v>
      </c>
      <c r="C775" s="55" t="s">
        <v>2340</v>
      </c>
      <c r="D775" s="3" t="s">
        <v>2321</v>
      </c>
      <c r="E775" s="55" t="s">
        <v>2341</v>
      </c>
    </row>
    <row r="776" spans="1:5">
      <c r="A776" s="57">
        <v>29702</v>
      </c>
      <c r="B776" s="25" t="s">
        <v>1479</v>
      </c>
      <c r="C776" s="55" t="s">
        <v>2343</v>
      </c>
      <c r="D776" s="3" t="s">
        <v>2321</v>
      </c>
      <c r="E776" s="55" t="s">
        <v>2344</v>
      </c>
    </row>
    <row r="777" spans="1:5">
      <c r="A777" s="57">
        <v>11925</v>
      </c>
      <c r="B777" s="25" t="s">
        <v>2178</v>
      </c>
      <c r="C777" s="55" t="s">
        <v>2336</v>
      </c>
      <c r="D777" s="3" t="s">
        <v>2321</v>
      </c>
      <c r="E777" s="55" t="s">
        <v>2337</v>
      </c>
    </row>
    <row r="778" spans="1:5">
      <c r="A778" s="57">
        <v>11960</v>
      </c>
      <c r="B778" s="25" t="s">
        <v>1167</v>
      </c>
      <c r="C778" s="55" t="s">
        <v>2336</v>
      </c>
      <c r="D778" s="3" t="s">
        <v>2321</v>
      </c>
      <c r="E778" s="55" t="s">
        <v>2337</v>
      </c>
    </row>
    <row r="779" spans="1:5">
      <c r="A779" s="57">
        <v>11968</v>
      </c>
      <c r="B779" s="25" t="s">
        <v>1115</v>
      </c>
      <c r="C779" s="55" t="s">
        <v>2320</v>
      </c>
      <c r="D779" s="3" t="s">
        <v>2321</v>
      </c>
      <c r="E779" s="55" t="s">
        <v>2322</v>
      </c>
    </row>
    <row r="780" spans="1:5">
      <c r="A780" s="57">
        <v>23107</v>
      </c>
      <c r="B780" s="25" t="s">
        <v>1910</v>
      </c>
      <c r="C780" s="55" t="s">
        <v>2339</v>
      </c>
      <c r="D780" s="3" t="s">
        <v>2315</v>
      </c>
      <c r="E780" s="55" t="s">
        <v>5</v>
      </c>
    </row>
    <row r="781" spans="1:5">
      <c r="A781" s="57">
        <v>30164</v>
      </c>
      <c r="B781" s="25" t="s">
        <v>657</v>
      </c>
      <c r="C781" s="55" t="s">
        <v>2329</v>
      </c>
      <c r="D781" s="3" t="s">
        <v>2330</v>
      </c>
      <c r="E781" s="55" t="s">
        <v>2331</v>
      </c>
    </row>
    <row r="782" spans="1:5">
      <c r="A782" s="57">
        <v>21765</v>
      </c>
      <c r="B782" s="25" t="s">
        <v>984</v>
      </c>
      <c r="C782" s="55" t="s">
        <v>2340</v>
      </c>
      <c r="D782" s="3" t="s">
        <v>2321</v>
      </c>
      <c r="E782" s="55" t="s">
        <v>2341</v>
      </c>
    </row>
    <row r="783" spans="1:5">
      <c r="A783" s="57">
        <v>27679</v>
      </c>
      <c r="B783" s="25" t="s">
        <v>855</v>
      </c>
      <c r="C783" s="55" t="s">
        <v>2318</v>
      </c>
      <c r="D783" s="3" t="s">
        <v>2315</v>
      </c>
      <c r="E783" s="55" t="s">
        <v>2319</v>
      </c>
    </row>
    <row r="784" spans="1:5">
      <c r="A784" s="57">
        <v>28055</v>
      </c>
      <c r="B784" s="25" t="s">
        <v>672</v>
      </c>
      <c r="C784" s="55" t="s">
        <v>2336</v>
      </c>
      <c r="D784" s="3" t="s">
        <v>2321</v>
      </c>
      <c r="E784" s="55" t="s">
        <v>2337</v>
      </c>
    </row>
    <row r="785" spans="1:5">
      <c r="A785" s="57">
        <v>30481</v>
      </c>
      <c r="B785" s="25" t="s">
        <v>633</v>
      </c>
      <c r="C785" s="55" t="s">
        <v>2316</v>
      </c>
      <c r="D785" s="3" t="s">
        <v>2315</v>
      </c>
      <c r="E785" s="55" t="s">
        <v>2317</v>
      </c>
    </row>
    <row r="786" spans="1:5">
      <c r="A786" s="57">
        <v>26582</v>
      </c>
      <c r="B786" s="25" t="s">
        <v>1719</v>
      </c>
      <c r="C786" s="55" t="s">
        <v>2339</v>
      </c>
      <c r="D786" s="3" t="s">
        <v>2315</v>
      </c>
      <c r="E786" s="55" t="s">
        <v>5</v>
      </c>
    </row>
    <row r="787" spans="1:5">
      <c r="A787" s="57">
        <v>12030</v>
      </c>
      <c r="B787" s="25" t="s">
        <v>2206</v>
      </c>
      <c r="C787" s="55" t="s">
        <v>2343</v>
      </c>
      <c r="D787" s="3" t="s">
        <v>2321</v>
      </c>
      <c r="E787" s="55" t="s">
        <v>2344</v>
      </c>
    </row>
    <row r="788" spans="1:5">
      <c r="A788" s="57">
        <v>31403</v>
      </c>
      <c r="B788" s="25" t="s">
        <v>1307</v>
      </c>
      <c r="C788" s="55" t="s">
        <v>2336</v>
      </c>
      <c r="D788" s="3" t="s">
        <v>2321</v>
      </c>
      <c r="E788" s="55" t="s">
        <v>2337</v>
      </c>
    </row>
    <row r="789" spans="1:5">
      <c r="A789" s="57">
        <v>32156</v>
      </c>
      <c r="B789" s="25" t="s">
        <v>1244</v>
      </c>
      <c r="C789" s="55" t="s">
        <v>2332</v>
      </c>
      <c r="D789" s="3" t="s">
        <v>2330</v>
      </c>
      <c r="E789" s="55" t="s">
        <v>2333</v>
      </c>
    </row>
    <row r="790" spans="1:5">
      <c r="A790" s="57">
        <v>25083</v>
      </c>
      <c r="B790" s="25" t="s">
        <v>935</v>
      </c>
      <c r="C790" s="55" t="s">
        <v>2339</v>
      </c>
      <c r="D790" s="3" t="s">
        <v>2315</v>
      </c>
      <c r="E790" s="55" t="s">
        <v>5</v>
      </c>
    </row>
    <row r="791" spans="1:5">
      <c r="A791" s="57">
        <v>21877</v>
      </c>
      <c r="B791" s="25" t="s">
        <v>2139</v>
      </c>
      <c r="C791" s="55" t="s">
        <v>2320</v>
      </c>
      <c r="D791" s="3" t="s">
        <v>2321</v>
      </c>
      <c r="E791" s="55" t="s">
        <v>2322</v>
      </c>
    </row>
    <row r="792" spans="1:5">
      <c r="A792" s="57">
        <v>12060</v>
      </c>
      <c r="B792" s="25" t="s">
        <v>1172</v>
      </c>
      <c r="C792" s="55" t="s">
        <v>2320</v>
      </c>
      <c r="D792" s="3" t="s">
        <v>2321</v>
      </c>
      <c r="E792" s="55" t="s">
        <v>2322</v>
      </c>
    </row>
    <row r="793" spans="1:5">
      <c r="A793" s="57">
        <v>30669</v>
      </c>
      <c r="B793" s="25" t="s">
        <v>1388</v>
      </c>
      <c r="C793" s="55" t="s">
        <v>2346</v>
      </c>
      <c r="D793" s="3" t="s">
        <v>2321</v>
      </c>
      <c r="E793" s="55" t="s">
        <v>2347</v>
      </c>
    </row>
    <row r="794" spans="1:5">
      <c r="A794" s="57">
        <v>29952</v>
      </c>
      <c r="B794" s="25" t="s">
        <v>460</v>
      </c>
      <c r="C794" s="55" t="s">
        <v>2336</v>
      </c>
      <c r="D794" s="3" t="s">
        <v>2321</v>
      </c>
      <c r="E794" s="55" t="s">
        <v>2337</v>
      </c>
    </row>
    <row r="795" spans="1:5">
      <c r="A795" s="57">
        <v>21331</v>
      </c>
      <c r="B795" s="25" t="s">
        <v>2242</v>
      </c>
      <c r="C795" s="55" t="s">
        <v>2339</v>
      </c>
      <c r="D795" s="3" t="s">
        <v>2315</v>
      </c>
      <c r="E795" s="55" t="s">
        <v>5</v>
      </c>
    </row>
    <row r="796" spans="1:5">
      <c r="A796" s="57">
        <v>31228</v>
      </c>
      <c r="B796" s="25" t="s">
        <v>521</v>
      </c>
      <c r="C796" s="55" t="s">
        <v>2320</v>
      </c>
      <c r="D796" s="3" t="s">
        <v>2321</v>
      </c>
      <c r="E796" s="55" t="s">
        <v>2322</v>
      </c>
    </row>
    <row r="797" spans="1:5">
      <c r="A797" s="57">
        <v>23642</v>
      </c>
      <c r="B797" s="25" t="s">
        <v>1864</v>
      </c>
      <c r="C797" s="55" t="s">
        <v>2336</v>
      </c>
      <c r="D797" s="3" t="s">
        <v>2321</v>
      </c>
      <c r="E797" s="55" t="s">
        <v>2337</v>
      </c>
    </row>
    <row r="798" spans="1:5">
      <c r="A798" s="57">
        <v>27822</v>
      </c>
      <c r="B798" s="25" t="s">
        <v>842</v>
      </c>
      <c r="C798" s="55" t="s">
        <v>2340</v>
      </c>
      <c r="D798" s="3" t="s">
        <v>2321</v>
      </c>
      <c r="E798" s="55" t="s">
        <v>2341</v>
      </c>
    </row>
    <row r="799" spans="1:5">
      <c r="A799" s="57">
        <v>28418</v>
      </c>
      <c r="B799" s="25" t="s">
        <v>811</v>
      </c>
      <c r="C799" s="55" t="s">
        <v>2314</v>
      </c>
      <c r="D799" s="3" t="s">
        <v>2315</v>
      </c>
      <c r="E799" s="55" t="s">
        <v>6</v>
      </c>
    </row>
    <row r="800" spans="1:5">
      <c r="A800" s="57">
        <v>29127</v>
      </c>
      <c r="B800" s="25" t="s">
        <v>1409</v>
      </c>
      <c r="C800" s="55" t="s">
        <v>2318</v>
      </c>
      <c r="D800" s="3" t="s">
        <v>2315</v>
      </c>
      <c r="E800" s="55" t="s">
        <v>2319</v>
      </c>
    </row>
    <row r="801" spans="1:5">
      <c r="A801" s="57">
        <v>28866</v>
      </c>
      <c r="B801" s="25" t="s">
        <v>771</v>
      </c>
      <c r="C801" s="55" t="s">
        <v>2357</v>
      </c>
      <c r="D801" s="3" t="s">
        <v>2330</v>
      </c>
      <c r="E801" s="55" t="s">
        <v>2358</v>
      </c>
    </row>
    <row r="802" spans="1:5">
      <c r="A802" s="57">
        <v>31657</v>
      </c>
      <c r="B802" s="25" t="s">
        <v>1282</v>
      </c>
      <c r="C802" s="55" t="s">
        <v>2314</v>
      </c>
      <c r="D802" s="3" t="s">
        <v>2315</v>
      </c>
      <c r="E802" s="55" t="s">
        <v>6</v>
      </c>
    </row>
    <row r="803" spans="1:5">
      <c r="A803" s="57">
        <v>28371</v>
      </c>
      <c r="B803" s="25" t="s">
        <v>815</v>
      </c>
      <c r="C803" s="55" t="s">
        <v>2336</v>
      </c>
      <c r="D803" s="3" t="s">
        <v>2321</v>
      </c>
      <c r="E803" s="55" t="s">
        <v>2337</v>
      </c>
    </row>
    <row r="804" spans="1:5">
      <c r="A804" s="57">
        <v>29056</v>
      </c>
      <c r="B804" s="25" t="s">
        <v>775</v>
      </c>
      <c r="C804" s="55" t="s">
        <v>2314</v>
      </c>
      <c r="D804" s="3" t="s">
        <v>2315</v>
      </c>
      <c r="E804" s="55" t="s">
        <v>6</v>
      </c>
    </row>
    <row r="805" spans="1:5">
      <c r="A805" s="57">
        <v>12197</v>
      </c>
      <c r="B805" s="25" t="s">
        <v>2290</v>
      </c>
      <c r="C805" s="55" t="s">
        <v>2325</v>
      </c>
      <c r="D805" s="3" t="s">
        <v>2326</v>
      </c>
      <c r="E805" s="55" t="s">
        <v>2322</v>
      </c>
    </row>
    <row r="806" spans="1:5">
      <c r="A806" s="57">
        <v>28085</v>
      </c>
      <c r="B806" s="25" t="s">
        <v>1630</v>
      </c>
      <c r="C806" s="55" t="s">
        <v>2336</v>
      </c>
      <c r="D806" s="3" t="s">
        <v>2321</v>
      </c>
      <c r="E806" s="55" t="s">
        <v>2337</v>
      </c>
    </row>
    <row r="807" spans="1:5">
      <c r="A807" s="57">
        <v>22223</v>
      </c>
      <c r="B807" s="25" t="s">
        <v>1957</v>
      </c>
      <c r="C807" s="55" t="s">
        <v>2339</v>
      </c>
      <c r="D807" s="3" t="s">
        <v>2315</v>
      </c>
      <c r="E807" s="55" t="s">
        <v>5</v>
      </c>
    </row>
    <row r="808" spans="1:5">
      <c r="A808" s="57">
        <v>29689</v>
      </c>
      <c r="B808" s="25" t="s">
        <v>601</v>
      </c>
      <c r="C808" s="55" t="s">
        <v>2316</v>
      </c>
      <c r="D808" s="3" t="s">
        <v>2315</v>
      </c>
      <c r="E808" s="55" t="s">
        <v>2317</v>
      </c>
    </row>
    <row r="809" spans="1:5">
      <c r="A809" s="57">
        <v>21625</v>
      </c>
      <c r="B809" s="25" t="s">
        <v>2049</v>
      </c>
      <c r="C809" s="55" t="s">
        <v>2343</v>
      </c>
      <c r="D809" s="3" t="s">
        <v>2321</v>
      </c>
      <c r="E809" s="55" t="s">
        <v>2344</v>
      </c>
    </row>
    <row r="810" spans="1:5">
      <c r="A810" s="57">
        <v>12201</v>
      </c>
      <c r="B810" s="25" t="s">
        <v>2091</v>
      </c>
      <c r="C810" s="55" t="s">
        <v>2340</v>
      </c>
      <c r="D810" s="3" t="s">
        <v>2321</v>
      </c>
      <c r="E810" s="55" t="s">
        <v>2341</v>
      </c>
    </row>
    <row r="811" spans="1:5">
      <c r="A811" s="57">
        <v>23840</v>
      </c>
      <c r="B811" s="25" t="s">
        <v>1845</v>
      </c>
      <c r="C811" s="55" t="s">
        <v>2320</v>
      </c>
      <c r="D811" s="3" t="s">
        <v>2321</v>
      </c>
      <c r="E811" s="55" t="s">
        <v>2322</v>
      </c>
    </row>
    <row r="812" spans="1:5">
      <c r="A812" s="57">
        <v>22034</v>
      </c>
      <c r="B812" s="25" t="s">
        <v>1994</v>
      </c>
      <c r="C812" s="55" t="s">
        <v>2350</v>
      </c>
      <c r="D812" s="3" t="s">
        <v>2326</v>
      </c>
      <c r="E812" s="55" t="s">
        <v>2337</v>
      </c>
    </row>
    <row r="813" spans="1:5">
      <c r="A813" s="57">
        <v>30039</v>
      </c>
      <c r="B813" s="25" t="s">
        <v>1300</v>
      </c>
      <c r="C813" s="55" t="s">
        <v>2339</v>
      </c>
      <c r="D813" s="3" t="s">
        <v>2315</v>
      </c>
      <c r="E813" s="55" t="s">
        <v>5</v>
      </c>
    </row>
    <row r="814" spans="1:5">
      <c r="A814" s="57">
        <v>28808</v>
      </c>
      <c r="B814" s="25" t="s">
        <v>788</v>
      </c>
      <c r="C814" s="55" t="s">
        <v>2318</v>
      </c>
      <c r="D814" s="3" t="s">
        <v>2315</v>
      </c>
      <c r="E814" s="55" t="s">
        <v>2319</v>
      </c>
    </row>
    <row r="815" spans="1:5">
      <c r="A815" s="57">
        <v>29290</v>
      </c>
      <c r="B815" s="25" t="s">
        <v>1508</v>
      </c>
      <c r="C815" s="55" t="s">
        <v>2336</v>
      </c>
      <c r="D815" s="3" t="s">
        <v>2321</v>
      </c>
      <c r="E815" s="55" t="s">
        <v>2337</v>
      </c>
    </row>
    <row r="816" spans="1:5">
      <c r="A816" s="57">
        <v>26383</v>
      </c>
      <c r="B816" s="25" t="s">
        <v>922</v>
      </c>
      <c r="C816" s="55" t="s">
        <v>2340</v>
      </c>
      <c r="D816" s="3" t="s">
        <v>2321</v>
      </c>
      <c r="E816" s="55" t="s">
        <v>2341</v>
      </c>
    </row>
    <row r="817" spans="1:5">
      <c r="A817" s="57">
        <v>29401</v>
      </c>
      <c r="B817" s="25" t="s">
        <v>1501</v>
      </c>
      <c r="C817" s="55" t="s">
        <v>2314</v>
      </c>
      <c r="D817" s="3" t="s">
        <v>2315</v>
      </c>
      <c r="E817" s="55" t="s">
        <v>6</v>
      </c>
    </row>
    <row r="818" spans="1:5">
      <c r="A818" s="57">
        <v>22847</v>
      </c>
      <c r="B818" s="25" t="s">
        <v>1062</v>
      </c>
      <c r="C818" s="55" t="s">
        <v>2318</v>
      </c>
      <c r="D818" s="3" t="s">
        <v>2315</v>
      </c>
      <c r="E818" s="55" t="s">
        <v>2319</v>
      </c>
    </row>
    <row r="819" spans="1:5">
      <c r="A819" s="57">
        <v>27746</v>
      </c>
      <c r="B819" s="25" t="s">
        <v>1668</v>
      </c>
      <c r="C819" s="55" t="s">
        <v>2318</v>
      </c>
      <c r="D819" s="3" t="s">
        <v>2315</v>
      </c>
      <c r="E819" s="55" t="s">
        <v>2319</v>
      </c>
    </row>
    <row r="820" spans="1:5">
      <c r="A820" s="57">
        <v>12258</v>
      </c>
      <c r="B820" s="25" t="s">
        <v>2190</v>
      </c>
      <c r="C820" s="55" t="s">
        <v>2343</v>
      </c>
      <c r="D820" s="3" t="s">
        <v>2321</v>
      </c>
      <c r="E820" s="55" t="s">
        <v>2344</v>
      </c>
    </row>
    <row r="821" spans="1:5">
      <c r="A821" s="57">
        <v>28790</v>
      </c>
      <c r="B821" s="25" t="s">
        <v>792</v>
      </c>
      <c r="C821" s="55" t="s">
        <v>2316</v>
      </c>
      <c r="D821" s="3" t="s">
        <v>2315</v>
      </c>
      <c r="E821" s="55" t="s">
        <v>2317</v>
      </c>
    </row>
    <row r="822" spans="1:5">
      <c r="A822" s="57">
        <v>31515</v>
      </c>
      <c r="B822" s="25" t="s">
        <v>1290</v>
      </c>
      <c r="C822" s="55" t="s">
        <v>2339</v>
      </c>
      <c r="D822" s="3" t="s">
        <v>2315</v>
      </c>
      <c r="E822" s="55" t="s">
        <v>5</v>
      </c>
    </row>
    <row r="823" spans="1:5">
      <c r="A823" s="57">
        <v>27513</v>
      </c>
      <c r="B823" s="25" t="s">
        <v>1176</v>
      </c>
      <c r="C823" s="55" t="s">
        <v>2320</v>
      </c>
      <c r="D823" s="3" t="s">
        <v>2321</v>
      </c>
      <c r="E823" s="55" t="s">
        <v>2322</v>
      </c>
    </row>
    <row r="824" spans="1:5">
      <c r="A824" s="57">
        <v>25272</v>
      </c>
      <c r="B824" s="25" t="s">
        <v>936</v>
      </c>
      <c r="C824" s="55" t="s">
        <v>2339</v>
      </c>
      <c r="D824" s="3" t="s">
        <v>2315</v>
      </c>
      <c r="E824" s="55" t="s">
        <v>5</v>
      </c>
    </row>
    <row r="825" spans="1:5">
      <c r="A825" s="57">
        <v>27860</v>
      </c>
      <c r="B825" s="25" t="s">
        <v>1549</v>
      </c>
      <c r="C825" s="55" t="s">
        <v>2318</v>
      </c>
      <c r="D825" s="3" t="s">
        <v>2315</v>
      </c>
      <c r="E825" s="55" t="s">
        <v>2319</v>
      </c>
    </row>
    <row r="826" spans="1:5">
      <c r="A826" s="57">
        <v>31638</v>
      </c>
      <c r="B826" s="25" t="s">
        <v>1281</v>
      </c>
      <c r="C826" s="55" t="s">
        <v>2346</v>
      </c>
      <c r="D826" s="3" t="s">
        <v>2321</v>
      </c>
      <c r="E826" s="55" t="s">
        <v>2347</v>
      </c>
    </row>
    <row r="827" spans="1:5">
      <c r="A827" s="57">
        <v>27546</v>
      </c>
      <c r="B827" s="25" t="s">
        <v>1679</v>
      </c>
      <c r="C827" s="55" t="s">
        <v>2318</v>
      </c>
      <c r="D827" s="3" t="s">
        <v>2315</v>
      </c>
      <c r="E827" s="55" t="s">
        <v>2319</v>
      </c>
    </row>
    <row r="828" spans="1:5">
      <c r="A828" s="57">
        <v>29999</v>
      </c>
      <c r="B828" s="25" t="s">
        <v>690</v>
      </c>
      <c r="C828" s="55" t="s">
        <v>2316</v>
      </c>
      <c r="D828" s="3" t="s">
        <v>2315</v>
      </c>
      <c r="E828" s="55" t="s">
        <v>2317</v>
      </c>
    </row>
    <row r="829" spans="1:5">
      <c r="A829" s="57">
        <v>29153</v>
      </c>
      <c r="B829" s="25" t="s">
        <v>750</v>
      </c>
      <c r="C829" s="55" t="s">
        <v>2318</v>
      </c>
      <c r="D829" s="3" t="s">
        <v>2315</v>
      </c>
      <c r="E829" s="55" t="s">
        <v>2319</v>
      </c>
    </row>
    <row r="830" spans="1:5">
      <c r="A830" s="57">
        <v>29726</v>
      </c>
      <c r="B830" s="25" t="s">
        <v>451</v>
      </c>
      <c r="C830" s="55" t="s">
        <v>2314</v>
      </c>
      <c r="D830" s="3" t="s">
        <v>2315</v>
      </c>
      <c r="E830" s="55" t="s">
        <v>6</v>
      </c>
    </row>
    <row r="831" spans="1:5">
      <c r="A831" s="57">
        <v>30963</v>
      </c>
      <c r="B831" s="25" t="s">
        <v>568</v>
      </c>
      <c r="C831" s="55" t="s">
        <v>2314</v>
      </c>
      <c r="D831" s="3" t="s">
        <v>2315</v>
      </c>
      <c r="E831" s="55" t="s">
        <v>6</v>
      </c>
    </row>
    <row r="832" spans="1:5">
      <c r="A832" s="57">
        <v>32291</v>
      </c>
      <c r="B832" s="25" t="s">
        <v>480</v>
      </c>
      <c r="C832" s="55" t="s">
        <v>2339</v>
      </c>
      <c r="D832" s="3" t="s">
        <v>2315</v>
      </c>
      <c r="E832" s="55" t="s">
        <v>5</v>
      </c>
    </row>
    <row r="833" spans="1:5">
      <c r="A833" s="57">
        <v>25724</v>
      </c>
      <c r="B833" s="25" t="s">
        <v>1759</v>
      </c>
      <c r="C833" s="55" t="s">
        <v>2318</v>
      </c>
      <c r="D833" s="3" t="s">
        <v>2315</v>
      </c>
      <c r="E833" s="55" t="s">
        <v>2319</v>
      </c>
    </row>
    <row r="834" spans="1:5">
      <c r="A834" s="57">
        <v>30551</v>
      </c>
      <c r="B834" s="25" t="s">
        <v>1405</v>
      </c>
      <c r="C834" s="55" t="s">
        <v>2357</v>
      </c>
      <c r="D834" s="3" t="s">
        <v>2330</v>
      </c>
      <c r="E834" s="55" t="s">
        <v>2358</v>
      </c>
    </row>
    <row r="835" spans="1:5">
      <c r="A835" s="57">
        <v>30405</v>
      </c>
      <c r="B835" s="25" t="s">
        <v>648</v>
      </c>
      <c r="C835" s="55" t="s">
        <v>2336</v>
      </c>
      <c r="D835" s="3" t="s">
        <v>2321</v>
      </c>
      <c r="E835" s="55" t="s">
        <v>2337</v>
      </c>
    </row>
    <row r="836" spans="1:5">
      <c r="A836" s="57">
        <v>30830</v>
      </c>
      <c r="B836" s="25" t="s">
        <v>1333</v>
      </c>
      <c r="C836" s="55" t="s">
        <v>2361</v>
      </c>
      <c r="D836" s="3" t="s">
        <v>2330</v>
      </c>
      <c r="E836" s="55" t="s">
        <v>2362</v>
      </c>
    </row>
    <row r="837" spans="1:5">
      <c r="A837" s="57">
        <v>21511</v>
      </c>
      <c r="B837" s="25" t="s">
        <v>2056</v>
      </c>
      <c r="C837" s="55" t="s">
        <v>2318</v>
      </c>
      <c r="D837" s="3" t="s">
        <v>2315</v>
      </c>
      <c r="E837" s="55" t="s">
        <v>2319</v>
      </c>
    </row>
    <row r="838" spans="1:5">
      <c r="A838" s="57">
        <v>30359</v>
      </c>
      <c r="B838" s="25" t="s">
        <v>1426</v>
      </c>
      <c r="C838" s="55" t="s">
        <v>2336</v>
      </c>
      <c r="D838" s="3" t="s">
        <v>2321</v>
      </c>
      <c r="E838" s="55" t="s">
        <v>2337</v>
      </c>
    </row>
    <row r="839" spans="1:5">
      <c r="A839" s="57">
        <v>26822</v>
      </c>
      <c r="B839" s="25" t="s">
        <v>899</v>
      </c>
      <c r="C839" s="55" t="s">
        <v>2339</v>
      </c>
      <c r="D839" s="3" t="s">
        <v>2315</v>
      </c>
      <c r="E839" s="55" t="s">
        <v>5</v>
      </c>
    </row>
    <row r="840" spans="1:5">
      <c r="A840" s="57">
        <v>31422</v>
      </c>
      <c r="B840" s="25" t="s">
        <v>558</v>
      </c>
      <c r="C840" s="55" t="s">
        <v>2336</v>
      </c>
      <c r="D840" s="3" t="s">
        <v>2321</v>
      </c>
      <c r="E840" s="55" t="s">
        <v>2337</v>
      </c>
    </row>
    <row r="841" spans="1:5">
      <c r="A841" s="57">
        <v>30332</v>
      </c>
      <c r="B841" s="25" t="s">
        <v>643</v>
      </c>
      <c r="C841" s="55" t="s">
        <v>2339</v>
      </c>
      <c r="D841" s="3" t="s">
        <v>2315</v>
      </c>
      <c r="E841" s="55" t="s">
        <v>5</v>
      </c>
    </row>
    <row r="842" spans="1:5">
      <c r="A842" s="57">
        <v>28309</v>
      </c>
      <c r="B842" s="25" t="s">
        <v>763</v>
      </c>
      <c r="C842" s="55" t="s">
        <v>2336</v>
      </c>
      <c r="D842" s="3" t="s">
        <v>2321</v>
      </c>
      <c r="E842" s="55" t="s">
        <v>2337</v>
      </c>
    </row>
    <row r="843" spans="1:5">
      <c r="A843" s="57">
        <v>27811</v>
      </c>
      <c r="B843" s="25" t="s">
        <v>1694</v>
      </c>
      <c r="C843" s="55" t="s">
        <v>2314</v>
      </c>
      <c r="D843" s="3" t="s">
        <v>2315</v>
      </c>
      <c r="E843" s="55" t="s">
        <v>6</v>
      </c>
    </row>
    <row r="844" spans="1:5">
      <c r="A844" s="57">
        <v>23280</v>
      </c>
      <c r="B844" s="25" t="s">
        <v>1027</v>
      </c>
      <c r="C844" s="55" t="s">
        <v>2339</v>
      </c>
      <c r="D844" s="3" t="s">
        <v>2315</v>
      </c>
      <c r="E844" s="55" t="s">
        <v>5</v>
      </c>
    </row>
    <row r="845" spans="1:5">
      <c r="A845" s="57">
        <v>24459</v>
      </c>
      <c r="B845" s="25" t="s">
        <v>975</v>
      </c>
      <c r="C845" s="55" t="s">
        <v>2336</v>
      </c>
      <c r="D845" s="3" t="s">
        <v>2321</v>
      </c>
      <c r="E845" s="55" t="s">
        <v>2337</v>
      </c>
    </row>
    <row r="846" spans="1:5">
      <c r="A846" s="57">
        <v>26230</v>
      </c>
      <c r="B846" s="25" t="s">
        <v>1734</v>
      </c>
      <c r="C846" s="55" t="s">
        <v>2314</v>
      </c>
      <c r="D846" s="3" t="s">
        <v>2315</v>
      </c>
      <c r="E846" s="55" t="s">
        <v>6</v>
      </c>
    </row>
    <row r="847" spans="1:5">
      <c r="A847" s="57">
        <v>27573</v>
      </c>
      <c r="B847" s="25" t="s">
        <v>1680</v>
      </c>
      <c r="C847" s="55" t="s">
        <v>2320</v>
      </c>
      <c r="D847" s="3" t="s">
        <v>2321</v>
      </c>
      <c r="E847" s="55" t="s">
        <v>2322</v>
      </c>
    </row>
    <row r="848" spans="1:5">
      <c r="A848" s="57">
        <v>27521</v>
      </c>
      <c r="B848" s="25" t="s">
        <v>1678</v>
      </c>
      <c r="C848" s="55" t="s">
        <v>2320</v>
      </c>
      <c r="D848" s="3" t="s">
        <v>2321</v>
      </c>
      <c r="E848" s="55" t="s">
        <v>2322</v>
      </c>
    </row>
    <row r="849" spans="1:5">
      <c r="A849" s="57">
        <v>28244</v>
      </c>
      <c r="B849" s="25" t="s">
        <v>1618</v>
      </c>
      <c r="C849" s="55" t="s">
        <v>2336</v>
      </c>
      <c r="D849" s="3" t="s">
        <v>2321</v>
      </c>
      <c r="E849" s="55" t="s">
        <v>2337</v>
      </c>
    </row>
    <row r="850" spans="1:5">
      <c r="A850" s="57">
        <v>30362</v>
      </c>
      <c r="B850" s="25" t="s">
        <v>1260</v>
      </c>
      <c r="C850" s="55" t="s">
        <v>2339</v>
      </c>
      <c r="D850" s="3" t="s">
        <v>2321</v>
      </c>
      <c r="E850" s="55" t="s">
        <v>5</v>
      </c>
    </row>
    <row r="851" spans="1:5">
      <c r="A851" s="57">
        <v>25556</v>
      </c>
      <c r="B851" s="25" t="s">
        <v>938</v>
      </c>
      <c r="C851" s="55" t="s">
        <v>2390</v>
      </c>
      <c r="D851" s="3" t="s">
        <v>2321</v>
      </c>
      <c r="E851" s="55" t="s">
        <v>2337</v>
      </c>
    </row>
    <row r="852" spans="1:5">
      <c r="A852" s="57">
        <v>24645</v>
      </c>
      <c r="B852" s="25" t="s">
        <v>1785</v>
      </c>
      <c r="C852" s="55" t="s">
        <v>2336</v>
      </c>
      <c r="D852" s="3" t="s">
        <v>2321</v>
      </c>
      <c r="E852" s="55" t="s">
        <v>2337</v>
      </c>
    </row>
    <row r="853" spans="1:5">
      <c r="A853" s="57">
        <v>23874</v>
      </c>
      <c r="B853" s="25" t="s">
        <v>1615</v>
      </c>
      <c r="C853" s="55" t="s">
        <v>2339</v>
      </c>
      <c r="D853" s="3" t="s">
        <v>2315</v>
      </c>
      <c r="E853" s="55" t="s">
        <v>5</v>
      </c>
    </row>
    <row r="854" spans="1:5">
      <c r="A854" s="57">
        <v>25223</v>
      </c>
      <c r="B854" s="25" t="s">
        <v>951</v>
      </c>
      <c r="C854" s="55" t="s">
        <v>2352</v>
      </c>
      <c r="D854" s="3" t="s">
        <v>2321</v>
      </c>
      <c r="E854" s="55" t="s">
        <v>2349</v>
      </c>
    </row>
    <row r="855" spans="1:5">
      <c r="A855" s="57">
        <v>22161</v>
      </c>
      <c r="B855" s="25" t="s">
        <v>1986</v>
      </c>
      <c r="C855" s="55" t="s">
        <v>2339</v>
      </c>
      <c r="D855" s="3" t="s">
        <v>2315</v>
      </c>
      <c r="E855" s="55" t="s">
        <v>5</v>
      </c>
    </row>
    <row r="856" spans="1:5">
      <c r="A856" s="57">
        <v>28865</v>
      </c>
      <c r="B856" s="25" t="s">
        <v>1552</v>
      </c>
      <c r="C856" s="55" t="s">
        <v>2339</v>
      </c>
      <c r="D856" s="3" t="s">
        <v>2315</v>
      </c>
      <c r="E856" s="55" t="s">
        <v>5</v>
      </c>
    </row>
    <row r="857" spans="1:5">
      <c r="A857" s="57">
        <v>23307</v>
      </c>
      <c r="B857" s="25" t="s">
        <v>1880</v>
      </c>
      <c r="C857" s="55" t="s">
        <v>2346</v>
      </c>
      <c r="D857" s="3" t="s">
        <v>2321</v>
      </c>
      <c r="E857" s="55" t="s">
        <v>2347</v>
      </c>
    </row>
    <row r="858" spans="1:5">
      <c r="A858" s="57">
        <v>22959</v>
      </c>
      <c r="B858" s="25" t="s">
        <v>1927</v>
      </c>
      <c r="C858" s="55" t="s">
        <v>2318</v>
      </c>
      <c r="D858" s="3" t="s">
        <v>2315</v>
      </c>
      <c r="E858" s="55" t="s">
        <v>2319</v>
      </c>
    </row>
    <row r="859" spans="1:5">
      <c r="A859" s="57">
        <v>12620</v>
      </c>
      <c r="B859" s="25" t="s">
        <v>1164</v>
      </c>
      <c r="C859" s="55" t="s">
        <v>2336</v>
      </c>
      <c r="D859" s="3" t="s">
        <v>2321</v>
      </c>
      <c r="E859" s="55" t="s">
        <v>2337</v>
      </c>
    </row>
    <row r="860" spans="1:5">
      <c r="A860" s="57">
        <v>23618</v>
      </c>
      <c r="B860" s="25" t="s">
        <v>1008</v>
      </c>
      <c r="C860" s="55" t="s">
        <v>2320</v>
      </c>
      <c r="D860" s="3" t="s">
        <v>2321</v>
      </c>
      <c r="E860" s="55" t="s">
        <v>2322</v>
      </c>
    </row>
    <row r="861" spans="1:5">
      <c r="A861" s="57">
        <v>22286</v>
      </c>
      <c r="B861" s="25" t="s">
        <v>1974</v>
      </c>
      <c r="C861" s="55" t="s">
        <v>2336</v>
      </c>
      <c r="D861" s="3" t="s">
        <v>2321</v>
      </c>
      <c r="E861" s="55" t="s">
        <v>2337</v>
      </c>
    </row>
    <row r="862" spans="1:5">
      <c r="A862" s="57">
        <v>26017</v>
      </c>
      <c r="B862" s="25" t="s">
        <v>1622</v>
      </c>
      <c r="C862" s="55" t="s">
        <v>2339</v>
      </c>
      <c r="D862" s="3" t="s">
        <v>2315</v>
      </c>
      <c r="E862" s="55" t="s">
        <v>5</v>
      </c>
    </row>
    <row r="863" spans="1:5">
      <c r="A863" s="57">
        <v>22312</v>
      </c>
      <c r="B863" s="25" t="s">
        <v>1969</v>
      </c>
      <c r="C863" s="55" t="s">
        <v>2314</v>
      </c>
      <c r="D863" s="3" t="s">
        <v>2315</v>
      </c>
      <c r="E863" s="55" t="s">
        <v>6</v>
      </c>
    </row>
    <row r="864" spans="1:5">
      <c r="A864" s="57">
        <v>23257</v>
      </c>
      <c r="B864" s="25" t="s">
        <v>819</v>
      </c>
      <c r="C864" s="55" t="s">
        <v>2318</v>
      </c>
      <c r="D864" s="3" t="s">
        <v>2315</v>
      </c>
      <c r="E864" s="55" t="s">
        <v>2319</v>
      </c>
    </row>
    <row r="865" spans="1:5">
      <c r="A865" s="57">
        <v>21643</v>
      </c>
      <c r="B865" s="25" t="s">
        <v>2033</v>
      </c>
      <c r="C865" s="55" t="s">
        <v>2336</v>
      </c>
      <c r="D865" s="3" t="s">
        <v>2321</v>
      </c>
      <c r="E865" s="55" t="s">
        <v>2337</v>
      </c>
    </row>
    <row r="866" spans="1:5">
      <c r="A866" s="57">
        <v>23067</v>
      </c>
      <c r="B866" s="25" t="s">
        <v>1909</v>
      </c>
      <c r="C866" s="55" t="s">
        <v>2336</v>
      </c>
      <c r="D866" s="3" t="s">
        <v>2321</v>
      </c>
      <c r="E866" s="55" t="s">
        <v>2337</v>
      </c>
    </row>
    <row r="867" spans="1:5">
      <c r="A867" s="57">
        <v>23683</v>
      </c>
      <c r="B867" s="25" t="s">
        <v>2188</v>
      </c>
      <c r="C867" s="55" t="s">
        <v>2339</v>
      </c>
      <c r="D867" s="3" t="s">
        <v>2315</v>
      </c>
      <c r="E867" s="55" t="s">
        <v>5</v>
      </c>
    </row>
    <row r="868" spans="1:5">
      <c r="A868" s="57">
        <v>32752</v>
      </c>
      <c r="B868" s="25" t="s">
        <v>473</v>
      </c>
      <c r="C868" s="55" t="s">
        <v>2334</v>
      </c>
      <c r="D868" s="3" t="s">
        <v>2330</v>
      </c>
      <c r="E868" s="55" t="s">
        <v>2335</v>
      </c>
    </row>
    <row r="869" spans="1:5">
      <c r="A869" s="57">
        <v>30662</v>
      </c>
      <c r="B869" s="25" t="s">
        <v>629</v>
      </c>
      <c r="C869" s="55" t="s">
        <v>2339</v>
      </c>
      <c r="D869" s="3" t="s">
        <v>2315</v>
      </c>
      <c r="E869" s="55" t="s">
        <v>5</v>
      </c>
    </row>
    <row r="870" spans="1:5">
      <c r="A870" s="57">
        <v>28934</v>
      </c>
      <c r="B870" s="25" t="s">
        <v>1558</v>
      </c>
      <c r="C870" s="55" t="s">
        <v>2325</v>
      </c>
      <c r="D870" s="3" t="s">
        <v>2326</v>
      </c>
      <c r="E870" s="55" t="s">
        <v>2322</v>
      </c>
    </row>
    <row r="871" spans="1:5">
      <c r="A871" s="57">
        <v>32150</v>
      </c>
      <c r="B871" s="25" t="s">
        <v>486</v>
      </c>
      <c r="C871" s="55" t="s">
        <v>2316</v>
      </c>
      <c r="D871" s="3" t="s">
        <v>2315</v>
      </c>
      <c r="E871" s="55" t="s">
        <v>2317</v>
      </c>
    </row>
    <row r="872" spans="1:5">
      <c r="A872" s="57">
        <v>12777</v>
      </c>
      <c r="B872" s="25" t="s">
        <v>2247</v>
      </c>
      <c r="C872" s="55" t="s">
        <v>2336</v>
      </c>
      <c r="D872" s="3" t="s">
        <v>2321</v>
      </c>
      <c r="E872" s="55" t="s">
        <v>2337</v>
      </c>
    </row>
    <row r="873" spans="1:5">
      <c r="A873" s="57">
        <v>27245</v>
      </c>
      <c r="B873" s="25" t="s">
        <v>889</v>
      </c>
      <c r="C873" s="55" t="s">
        <v>2336</v>
      </c>
      <c r="D873" s="3" t="s">
        <v>2321</v>
      </c>
      <c r="E873" s="55" t="s">
        <v>2337</v>
      </c>
    </row>
    <row r="874" spans="1:5">
      <c r="A874" s="57">
        <v>24153</v>
      </c>
      <c r="B874" s="25" t="s">
        <v>1822</v>
      </c>
      <c r="C874" s="55" t="s">
        <v>2391</v>
      </c>
      <c r="D874" s="3" t="s">
        <v>2321</v>
      </c>
      <c r="E874" s="55" t="s">
        <v>2337</v>
      </c>
    </row>
    <row r="875" spans="1:5">
      <c r="A875" s="57">
        <v>21568</v>
      </c>
      <c r="B875" s="25" t="s">
        <v>2046</v>
      </c>
      <c r="C875" s="55" t="s">
        <v>2329</v>
      </c>
      <c r="D875" s="3" t="s">
        <v>2330</v>
      </c>
      <c r="E875" s="55" t="s">
        <v>2331</v>
      </c>
    </row>
    <row r="876" spans="1:5">
      <c r="A876" s="57">
        <v>25006</v>
      </c>
      <c r="B876" s="25" t="s">
        <v>931</v>
      </c>
      <c r="C876" s="55" t="s">
        <v>2318</v>
      </c>
      <c r="D876" s="3" t="s">
        <v>2315</v>
      </c>
      <c r="E876" s="55" t="s">
        <v>2319</v>
      </c>
    </row>
    <row r="877" spans="1:5">
      <c r="A877" s="57">
        <v>32614</v>
      </c>
      <c r="B877" s="25" t="s">
        <v>1202</v>
      </c>
      <c r="C877" s="55" t="s">
        <v>2334</v>
      </c>
      <c r="D877" s="3" t="s">
        <v>2330</v>
      </c>
      <c r="E877" s="55" t="s">
        <v>2335</v>
      </c>
    </row>
    <row r="878" spans="1:5">
      <c r="A878" s="57">
        <v>24950</v>
      </c>
      <c r="B878" s="25" t="s">
        <v>1781</v>
      </c>
      <c r="C878" s="55" t="s">
        <v>2351</v>
      </c>
      <c r="D878" s="3" t="s">
        <v>2326</v>
      </c>
      <c r="E878" s="55" t="s">
        <v>2344</v>
      </c>
    </row>
    <row r="879" spans="1:5">
      <c r="A879" s="57">
        <v>25725</v>
      </c>
      <c r="B879" s="25" t="s">
        <v>1756</v>
      </c>
      <c r="C879" s="55" t="s">
        <v>2352</v>
      </c>
      <c r="D879" s="3" t="s">
        <v>2321</v>
      </c>
      <c r="E879" s="55" t="s">
        <v>2349</v>
      </c>
    </row>
    <row r="880" spans="1:5">
      <c r="A880" s="57">
        <v>30148</v>
      </c>
      <c r="B880" s="25" t="s">
        <v>656</v>
      </c>
      <c r="C880" s="55" t="s">
        <v>2332</v>
      </c>
      <c r="D880" s="3" t="s">
        <v>2330</v>
      </c>
      <c r="E880" s="55" t="s">
        <v>2333</v>
      </c>
    </row>
    <row r="881" spans="1:5">
      <c r="A881" s="57">
        <v>12866</v>
      </c>
      <c r="B881" s="25" t="s">
        <v>1130</v>
      </c>
      <c r="C881" s="55" t="s">
        <v>2351</v>
      </c>
      <c r="D881" s="3" t="s">
        <v>2326</v>
      </c>
      <c r="E881" s="55" t="s">
        <v>2344</v>
      </c>
    </row>
    <row r="882" spans="1:5">
      <c r="A882" s="57">
        <v>32055</v>
      </c>
      <c r="B882" s="25" t="s">
        <v>1253</v>
      </c>
      <c r="C882" s="55" t="s">
        <v>2334</v>
      </c>
      <c r="D882" s="3" t="s">
        <v>2330</v>
      </c>
      <c r="E882" s="55" t="s">
        <v>2335</v>
      </c>
    </row>
    <row r="883" spans="1:5">
      <c r="A883" s="57">
        <v>25924</v>
      </c>
      <c r="B883" s="25" t="s">
        <v>1724</v>
      </c>
      <c r="C883" s="55" t="s">
        <v>2318</v>
      </c>
      <c r="D883" s="3" t="s">
        <v>2315</v>
      </c>
      <c r="E883" s="55" t="s">
        <v>2319</v>
      </c>
    </row>
    <row r="884" spans="1:5">
      <c r="A884" s="57">
        <v>30710</v>
      </c>
      <c r="B884" s="25" t="s">
        <v>1384</v>
      </c>
      <c r="C884" s="55" t="s">
        <v>2329</v>
      </c>
      <c r="D884" s="3" t="s">
        <v>2330</v>
      </c>
      <c r="E884" s="55" t="s">
        <v>2331</v>
      </c>
    </row>
    <row r="885" spans="1:5">
      <c r="A885" s="57">
        <v>28618</v>
      </c>
      <c r="B885" s="25" t="s">
        <v>1539</v>
      </c>
      <c r="C885" s="55" t="s">
        <v>2316</v>
      </c>
      <c r="D885" s="3" t="s">
        <v>2315</v>
      </c>
      <c r="E885" s="55" t="s">
        <v>2317</v>
      </c>
    </row>
    <row r="886" spans="1:5">
      <c r="A886" s="57">
        <v>21564</v>
      </c>
      <c r="B886" s="25" t="s">
        <v>2045</v>
      </c>
      <c r="C886" s="55" t="s">
        <v>2336</v>
      </c>
      <c r="D886" s="3" t="s">
        <v>2321</v>
      </c>
      <c r="E886" s="55" t="s">
        <v>2337</v>
      </c>
    </row>
    <row r="887" spans="1:5">
      <c r="A887" s="57">
        <v>27803</v>
      </c>
      <c r="B887" s="25" t="s">
        <v>1663</v>
      </c>
      <c r="C887" s="55" t="s">
        <v>2316</v>
      </c>
      <c r="D887" s="3" t="s">
        <v>2315</v>
      </c>
      <c r="E887" s="55" t="s">
        <v>2317</v>
      </c>
    </row>
    <row r="888" spans="1:5">
      <c r="A888" s="57">
        <v>25726</v>
      </c>
      <c r="B888" s="25" t="s">
        <v>939</v>
      </c>
      <c r="C888" s="55" t="s">
        <v>2348</v>
      </c>
      <c r="D888" s="3" t="s">
        <v>2321</v>
      </c>
      <c r="E888" s="55" t="s">
        <v>2349</v>
      </c>
    </row>
    <row r="889" spans="1:5">
      <c r="A889" s="57">
        <v>29193</v>
      </c>
      <c r="B889" s="25" t="s">
        <v>1523</v>
      </c>
      <c r="C889" s="55" t="s">
        <v>2340</v>
      </c>
      <c r="D889" s="3" t="s">
        <v>2321</v>
      </c>
      <c r="E889" s="55" t="s">
        <v>2341</v>
      </c>
    </row>
    <row r="890" spans="1:5">
      <c r="A890" s="57">
        <v>24215</v>
      </c>
      <c r="B890" s="25" t="s">
        <v>1813</v>
      </c>
      <c r="C890" s="55" t="s">
        <v>2339</v>
      </c>
      <c r="D890" s="3" t="s">
        <v>2315</v>
      </c>
      <c r="E890" s="55" t="s">
        <v>5</v>
      </c>
    </row>
    <row r="891" spans="1:5">
      <c r="A891" s="57">
        <v>22774</v>
      </c>
      <c r="B891" s="25" t="s">
        <v>1839</v>
      </c>
      <c r="C891" s="55" t="s">
        <v>2375</v>
      </c>
      <c r="D891" s="3" t="s">
        <v>2321</v>
      </c>
      <c r="E891" s="55" t="s">
        <v>2337</v>
      </c>
    </row>
    <row r="892" spans="1:5">
      <c r="A892" s="57">
        <v>30002</v>
      </c>
      <c r="B892" s="25" t="s">
        <v>691</v>
      </c>
      <c r="C892" s="55" t="s">
        <v>2314</v>
      </c>
      <c r="D892" s="3" t="s">
        <v>2315</v>
      </c>
      <c r="E892" s="55" t="s">
        <v>6</v>
      </c>
    </row>
    <row r="893" spans="1:5">
      <c r="A893" s="57">
        <v>30838</v>
      </c>
      <c r="B893" s="25" t="s">
        <v>1317</v>
      </c>
      <c r="C893" s="55" t="s">
        <v>2314</v>
      </c>
      <c r="D893" s="3" t="s">
        <v>2315</v>
      </c>
      <c r="E893" s="55" t="s">
        <v>6</v>
      </c>
    </row>
    <row r="894" spans="1:5">
      <c r="A894" s="57">
        <v>32308</v>
      </c>
      <c r="B894" s="25" t="s">
        <v>1233</v>
      </c>
      <c r="C894" s="55" t="s">
        <v>2340</v>
      </c>
      <c r="D894" s="3" t="s">
        <v>2321</v>
      </c>
      <c r="E894" s="55" t="s">
        <v>2341</v>
      </c>
    </row>
    <row r="895" spans="1:5">
      <c r="A895" s="57">
        <v>21729</v>
      </c>
      <c r="B895" s="25" t="s">
        <v>2030</v>
      </c>
      <c r="C895" s="55" t="s">
        <v>2320</v>
      </c>
      <c r="D895" s="3" t="s">
        <v>2321</v>
      </c>
      <c r="E895" s="55" t="s">
        <v>2322</v>
      </c>
    </row>
    <row r="896" spans="1:5">
      <c r="A896" s="57">
        <v>21913</v>
      </c>
      <c r="B896" s="25" t="s">
        <v>2017</v>
      </c>
      <c r="C896" s="55" t="s">
        <v>2325</v>
      </c>
      <c r="D896" s="3" t="s">
        <v>2326</v>
      </c>
      <c r="E896" s="55" t="s">
        <v>2322</v>
      </c>
    </row>
    <row r="897" spans="1:5">
      <c r="A897" s="57">
        <v>23827</v>
      </c>
      <c r="B897" s="25" t="s">
        <v>1844</v>
      </c>
      <c r="C897" s="55" t="s">
        <v>2336</v>
      </c>
      <c r="D897" s="3" t="s">
        <v>2321</v>
      </c>
      <c r="E897" s="55" t="s">
        <v>2337</v>
      </c>
    </row>
    <row r="898" spans="1:5">
      <c r="A898" s="57">
        <v>24294</v>
      </c>
      <c r="B898" s="25" t="s">
        <v>2161</v>
      </c>
      <c r="C898" s="55" t="s">
        <v>2350</v>
      </c>
      <c r="D898" s="3" t="s">
        <v>2326</v>
      </c>
      <c r="E898" s="55" t="s">
        <v>2337</v>
      </c>
    </row>
    <row r="899" spans="1:5">
      <c r="A899" s="57">
        <v>31405</v>
      </c>
      <c r="B899" s="25" t="s">
        <v>1293</v>
      </c>
      <c r="C899" s="55" t="s">
        <v>2357</v>
      </c>
      <c r="D899" s="3" t="s">
        <v>2330</v>
      </c>
      <c r="E899" s="55" t="s">
        <v>2358</v>
      </c>
    </row>
    <row r="900" spans="1:5">
      <c r="A900" s="57">
        <v>13030</v>
      </c>
      <c r="B900" s="25" t="s">
        <v>2212</v>
      </c>
      <c r="C900" s="55" t="s">
        <v>2314</v>
      </c>
      <c r="D900" s="3" t="s">
        <v>2315</v>
      </c>
      <c r="E900" s="55" t="s">
        <v>6</v>
      </c>
    </row>
    <row r="901" spans="1:5">
      <c r="A901" s="57">
        <v>24957</v>
      </c>
      <c r="B901" s="25" t="s">
        <v>963</v>
      </c>
      <c r="C901" s="55" t="s">
        <v>2392</v>
      </c>
      <c r="D901" s="3" t="s">
        <v>2330</v>
      </c>
      <c r="E901" s="55" t="s">
        <v>2358</v>
      </c>
    </row>
    <row r="902" spans="1:5">
      <c r="A902" s="57">
        <v>28192</v>
      </c>
      <c r="B902" s="25" t="s">
        <v>822</v>
      </c>
      <c r="C902" s="55" t="s">
        <v>2393</v>
      </c>
      <c r="D902" s="3" t="s">
        <v>2366</v>
      </c>
      <c r="E902" s="55" t="s">
        <v>2349</v>
      </c>
    </row>
    <row r="903" spans="1:5">
      <c r="A903" s="57">
        <v>32421</v>
      </c>
      <c r="B903" s="25" t="s">
        <v>1231</v>
      </c>
      <c r="C903" s="55" t="s">
        <v>2318</v>
      </c>
      <c r="D903" s="3" t="s">
        <v>2315</v>
      </c>
      <c r="E903" s="55" t="s">
        <v>2319</v>
      </c>
    </row>
    <row r="904" spans="1:5">
      <c r="A904" s="57">
        <v>13121</v>
      </c>
      <c r="B904" s="25" t="s">
        <v>1152</v>
      </c>
      <c r="C904" s="55" t="s">
        <v>2343</v>
      </c>
      <c r="D904" s="3" t="s">
        <v>2321</v>
      </c>
      <c r="E904" s="55" t="s">
        <v>2344</v>
      </c>
    </row>
    <row r="905" spans="1:5">
      <c r="A905" s="57">
        <v>23407</v>
      </c>
      <c r="B905" s="25" t="s">
        <v>1899</v>
      </c>
      <c r="C905" s="55" t="s">
        <v>2336</v>
      </c>
      <c r="D905" s="3" t="s">
        <v>2321</v>
      </c>
      <c r="E905" s="55" t="s">
        <v>2337</v>
      </c>
    </row>
    <row r="906" spans="1:5">
      <c r="A906" s="57">
        <v>22131</v>
      </c>
      <c r="B906" s="25" t="s">
        <v>2028</v>
      </c>
      <c r="C906" s="55" t="s">
        <v>2343</v>
      </c>
      <c r="D906" s="3" t="s">
        <v>2321</v>
      </c>
      <c r="E906" s="55" t="s">
        <v>2344</v>
      </c>
    </row>
    <row r="907" spans="1:5">
      <c r="A907" s="57">
        <v>22310</v>
      </c>
      <c r="B907" s="25" t="s">
        <v>1066</v>
      </c>
      <c r="C907" s="55" t="s">
        <v>2375</v>
      </c>
      <c r="D907" s="3" t="s">
        <v>2321</v>
      </c>
      <c r="E907" s="55" t="s">
        <v>2337</v>
      </c>
    </row>
    <row r="908" spans="1:5">
      <c r="A908" s="57">
        <v>13165</v>
      </c>
      <c r="B908" s="25" t="s">
        <v>2199</v>
      </c>
      <c r="C908" s="55" t="s">
        <v>2373</v>
      </c>
      <c r="D908" s="3" t="s">
        <v>2366</v>
      </c>
      <c r="E908" s="55" t="s">
        <v>2337</v>
      </c>
    </row>
    <row r="909" spans="1:5">
      <c r="A909" s="57">
        <v>23746</v>
      </c>
      <c r="B909" s="25" t="s">
        <v>1688</v>
      </c>
      <c r="C909" s="55" t="s">
        <v>2318</v>
      </c>
      <c r="D909" s="3" t="s">
        <v>2315</v>
      </c>
      <c r="E909" s="55" t="s">
        <v>2319</v>
      </c>
    </row>
    <row r="910" spans="1:5">
      <c r="A910" s="57">
        <v>30373</v>
      </c>
      <c r="B910" s="25" t="s">
        <v>1201</v>
      </c>
      <c r="C910" s="55" t="s">
        <v>2314</v>
      </c>
      <c r="D910" s="3" t="s">
        <v>2315</v>
      </c>
      <c r="E910" s="55" t="s">
        <v>6</v>
      </c>
    </row>
    <row r="911" spans="1:5">
      <c r="A911" s="57">
        <v>22215</v>
      </c>
      <c r="B911" s="25" t="s">
        <v>1973</v>
      </c>
      <c r="C911" s="55" t="s">
        <v>2340</v>
      </c>
      <c r="D911" s="3" t="s">
        <v>2321</v>
      </c>
      <c r="E911" s="55" t="s">
        <v>2341</v>
      </c>
    </row>
    <row r="912" spans="1:5">
      <c r="A912" s="57">
        <v>22231</v>
      </c>
      <c r="B912" s="25" t="s">
        <v>1958</v>
      </c>
      <c r="C912" s="55" t="s">
        <v>2343</v>
      </c>
      <c r="D912" s="3" t="s">
        <v>2321</v>
      </c>
      <c r="E912" s="55" t="s">
        <v>2344</v>
      </c>
    </row>
    <row r="913" spans="1:5">
      <c r="A913" s="57">
        <v>25923</v>
      </c>
      <c r="B913" s="25" t="s">
        <v>909</v>
      </c>
      <c r="C913" s="55" t="s">
        <v>2314</v>
      </c>
      <c r="D913" s="3" t="s">
        <v>2315</v>
      </c>
      <c r="E913" s="55" t="s">
        <v>6</v>
      </c>
    </row>
    <row r="914" spans="1:5">
      <c r="A914" s="57">
        <v>31897</v>
      </c>
      <c r="B914" s="25" t="s">
        <v>522</v>
      </c>
      <c r="C914" s="55" t="s">
        <v>2318</v>
      </c>
      <c r="D914" s="3" t="s">
        <v>2315</v>
      </c>
      <c r="E914" s="55" t="s">
        <v>2319</v>
      </c>
    </row>
    <row r="915" spans="1:5">
      <c r="A915" s="57">
        <v>28228</v>
      </c>
      <c r="B915" s="25" t="s">
        <v>1609</v>
      </c>
      <c r="C915" s="55" t="s">
        <v>2314</v>
      </c>
      <c r="D915" s="3" t="s">
        <v>2315</v>
      </c>
      <c r="E915" s="55" t="s">
        <v>6</v>
      </c>
    </row>
    <row r="916" spans="1:5">
      <c r="A916" s="57">
        <v>30375</v>
      </c>
      <c r="B916" s="25" t="s">
        <v>1395</v>
      </c>
      <c r="C916" s="55" t="s">
        <v>2339</v>
      </c>
      <c r="D916" s="3" t="s">
        <v>2315</v>
      </c>
      <c r="E916" s="55" t="s">
        <v>5</v>
      </c>
    </row>
    <row r="917" spans="1:5">
      <c r="A917" s="57">
        <v>31521</v>
      </c>
      <c r="B917" s="25" t="s">
        <v>1296</v>
      </c>
      <c r="C917" s="55" t="s">
        <v>2343</v>
      </c>
      <c r="D917" s="3" t="s">
        <v>2321</v>
      </c>
      <c r="E917" s="55" t="s">
        <v>2344</v>
      </c>
    </row>
    <row r="918" spans="1:5">
      <c r="A918" s="57">
        <v>32147</v>
      </c>
      <c r="B918" s="25" t="s">
        <v>475</v>
      </c>
      <c r="C918" s="55" t="s">
        <v>2340</v>
      </c>
      <c r="D918" s="3" t="s">
        <v>2321</v>
      </c>
      <c r="E918" s="55" t="s">
        <v>2341</v>
      </c>
    </row>
    <row r="919" spans="1:5">
      <c r="A919" s="57">
        <v>23372</v>
      </c>
      <c r="B919" s="25" t="s">
        <v>1820</v>
      </c>
      <c r="C919" s="55" t="s">
        <v>2394</v>
      </c>
      <c r="D919" s="3" t="s">
        <v>2326</v>
      </c>
      <c r="E919" s="55" t="s">
        <v>2322</v>
      </c>
    </row>
    <row r="920" spans="1:5">
      <c r="A920" s="57">
        <v>27424</v>
      </c>
      <c r="B920" s="25" t="s">
        <v>1427</v>
      </c>
      <c r="C920" s="55" t="s">
        <v>2318</v>
      </c>
      <c r="D920" s="3" t="s">
        <v>2315</v>
      </c>
      <c r="E920" s="55" t="s">
        <v>2319</v>
      </c>
    </row>
    <row r="921" spans="1:5">
      <c r="A921" s="57">
        <v>27823</v>
      </c>
      <c r="B921" s="25" t="s">
        <v>1653</v>
      </c>
      <c r="C921" s="55" t="s">
        <v>2336</v>
      </c>
      <c r="D921" s="3" t="s">
        <v>2321</v>
      </c>
      <c r="E921" s="55" t="s">
        <v>2337</v>
      </c>
    </row>
    <row r="922" spans="1:5">
      <c r="A922" s="57">
        <v>21514</v>
      </c>
      <c r="B922" s="25" t="s">
        <v>2081</v>
      </c>
      <c r="C922" s="55" t="s">
        <v>2325</v>
      </c>
      <c r="D922" s="3" t="s">
        <v>2326</v>
      </c>
      <c r="E922" s="55" t="s">
        <v>2322</v>
      </c>
    </row>
    <row r="923" spans="1:5">
      <c r="A923" s="57">
        <v>27609</v>
      </c>
      <c r="B923" s="25" t="s">
        <v>1681</v>
      </c>
      <c r="C923" s="55" t="s">
        <v>2318</v>
      </c>
      <c r="D923" s="3" t="s">
        <v>2315</v>
      </c>
      <c r="E923" s="55" t="s">
        <v>2319</v>
      </c>
    </row>
    <row r="924" spans="1:5">
      <c r="A924" s="57">
        <v>23959</v>
      </c>
      <c r="B924" s="25" t="s">
        <v>1006</v>
      </c>
      <c r="C924" s="55" t="s">
        <v>2314</v>
      </c>
      <c r="D924" s="3" t="s">
        <v>2315</v>
      </c>
      <c r="E924" s="55" t="s">
        <v>6</v>
      </c>
    </row>
    <row r="925" spans="1:5">
      <c r="A925" s="57">
        <v>13300</v>
      </c>
      <c r="B925" s="25" t="s">
        <v>2273</v>
      </c>
      <c r="C925" s="55" t="s">
        <v>2320</v>
      </c>
      <c r="D925" s="3" t="s">
        <v>2321</v>
      </c>
      <c r="E925" s="55" t="s">
        <v>2322</v>
      </c>
    </row>
    <row r="926" spans="1:5">
      <c r="A926" s="57">
        <v>32874</v>
      </c>
      <c r="B926" s="25" t="s">
        <v>1203</v>
      </c>
      <c r="C926" s="55" t="s">
        <v>2336</v>
      </c>
      <c r="D926" s="3" t="s">
        <v>2321</v>
      </c>
      <c r="E926" s="55" t="s">
        <v>2337</v>
      </c>
    </row>
    <row r="927" spans="1:5">
      <c r="A927" s="57">
        <v>13360</v>
      </c>
      <c r="B927" s="25" t="s">
        <v>2253</v>
      </c>
      <c r="C927" s="55" t="s">
        <v>2386</v>
      </c>
      <c r="D927" s="3" t="s">
        <v>2356</v>
      </c>
      <c r="E927" s="55" t="s">
        <v>2341</v>
      </c>
    </row>
    <row r="928" spans="1:5">
      <c r="A928" s="57">
        <v>32968</v>
      </c>
      <c r="B928" s="25" t="s">
        <v>465</v>
      </c>
      <c r="C928" s="55" t="s">
        <v>2314</v>
      </c>
      <c r="D928" s="3" t="s">
        <v>2315</v>
      </c>
      <c r="E928" s="55" t="s">
        <v>6</v>
      </c>
    </row>
    <row r="929" spans="1:5">
      <c r="A929" s="57">
        <v>13390</v>
      </c>
      <c r="B929" s="25" t="s">
        <v>2182</v>
      </c>
      <c r="C929" s="55" t="s">
        <v>2336</v>
      </c>
      <c r="D929" s="3" t="s">
        <v>2321</v>
      </c>
      <c r="E929" s="55" t="s">
        <v>2337</v>
      </c>
    </row>
    <row r="930" spans="1:5">
      <c r="A930" s="57">
        <v>30379</v>
      </c>
      <c r="B930" s="25" t="s">
        <v>1425</v>
      </c>
      <c r="C930" s="55" t="s">
        <v>2314</v>
      </c>
      <c r="D930" s="3" t="s">
        <v>2315</v>
      </c>
      <c r="E930" s="55" t="s">
        <v>6</v>
      </c>
    </row>
    <row r="931" spans="1:5">
      <c r="A931" s="57">
        <v>23674</v>
      </c>
      <c r="B931" s="25" t="s">
        <v>1866</v>
      </c>
      <c r="C931" s="55" t="s">
        <v>2318</v>
      </c>
      <c r="D931" s="3" t="s">
        <v>2315</v>
      </c>
      <c r="E931" s="55" t="s">
        <v>2319</v>
      </c>
    </row>
    <row r="932" spans="1:5">
      <c r="A932" s="57">
        <v>26385</v>
      </c>
      <c r="B932" s="25" t="s">
        <v>907</v>
      </c>
      <c r="C932" s="55" t="s">
        <v>2314</v>
      </c>
      <c r="D932" s="3" t="s">
        <v>2315</v>
      </c>
      <c r="E932" s="55" t="s">
        <v>6</v>
      </c>
    </row>
    <row r="933" spans="1:5">
      <c r="A933" s="57">
        <v>28515</v>
      </c>
      <c r="B933" s="25" t="s">
        <v>1569</v>
      </c>
      <c r="C933" s="55" t="s">
        <v>2314</v>
      </c>
      <c r="D933" s="3" t="s">
        <v>2315</v>
      </c>
      <c r="E933" s="55" t="s">
        <v>6</v>
      </c>
    </row>
    <row r="934" spans="1:5">
      <c r="A934" s="57">
        <v>22153</v>
      </c>
      <c r="B934" s="25" t="s">
        <v>1980</v>
      </c>
      <c r="C934" s="55" t="s">
        <v>2334</v>
      </c>
      <c r="D934" s="3" t="s">
        <v>2330</v>
      </c>
      <c r="E934" s="55" t="s">
        <v>2335</v>
      </c>
    </row>
    <row r="935" spans="1:5">
      <c r="A935" s="57">
        <v>30656</v>
      </c>
      <c r="B935" s="25" t="s">
        <v>1380</v>
      </c>
      <c r="C935" s="55" t="s">
        <v>2370</v>
      </c>
      <c r="D935" s="3" t="s">
        <v>2321</v>
      </c>
      <c r="E935" s="55" t="s">
        <v>2341</v>
      </c>
    </row>
    <row r="936" spans="1:5">
      <c r="A936" s="57">
        <v>13450</v>
      </c>
      <c r="B936" s="25" t="s">
        <v>2202</v>
      </c>
      <c r="C936" s="55" t="s">
        <v>2320</v>
      </c>
      <c r="D936" s="3" t="s">
        <v>2321</v>
      </c>
      <c r="E936" s="55" t="s">
        <v>2322</v>
      </c>
    </row>
    <row r="937" spans="1:5">
      <c r="A937" s="57">
        <v>30538</v>
      </c>
      <c r="B937" s="25" t="s">
        <v>638</v>
      </c>
      <c r="C937" s="55" t="s">
        <v>2339</v>
      </c>
      <c r="D937" s="3" t="s">
        <v>2315</v>
      </c>
      <c r="E937" s="55" t="s">
        <v>5</v>
      </c>
    </row>
    <row r="938" spans="1:5">
      <c r="A938" s="57">
        <v>21868</v>
      </c>
      <c r="B938" s="25" t="s">
        <v>2015</v>
      </c>
      <c r="C938" s="55" t="s">
        <v>2336</v>
      </c>
      <c r="D938" s="3" t="s">
        <v>2321</v>
      </c>
      <c r="E938" s="55" t="s">
        <v>2337</v>
      </c>
    </row>
    <row r="939" spans="1:5">
      <c r="A939" s="57">
        <v>24136</v>
      </c>
      <c r="B939" s="25" t="s">
        <v>969</v>
      </c>
      <c r="C939" s="55" t="s">
        <v>2325</v>
      </c>
      <c r="D939" s="3" t="s">
        <v>2326</v>
      </c>
      <c r="E939" s="55" t="s">
        <v>2322</v>
      </c>
    </row>
    <row r="940" spans="1:5">
      <c r="A940" s="57">
        <v>31225</v>
      </c>
      <c r="B940" s="25" t="s">
        <v>583</v>
      </c>
      <c r="C940" s="55" t="s">
        <v>2314</v>
      </c>
      <c r="D940" s="3" t="s">
        <v>2315</v>
      </c>
      <c r="E940" s="55" t="s">
        <v>6</v>
      </c>
    </row>
    <row r="941" spans="1:5">
      <c r="A941" s="57">
        <v>13580</v>
      </c>
      <c r="B941" s="25" t="s">
        <v>2236</v>
      </c>
      <c r="C941" s="55" t="s">
        <v>2314</v>
      </c>
      <c r="D941" s="3" t="s">
        <v>2315</v>
      </c>
      <c r="E941" s="55" t="s">
        <v>6</v>
      </c>
    </row>
    <row r="942" spans="1:5">
      <c r="A942" s="57">
        <v>21530</v>
      </c>
      <c r="B942" s="25" t="s">
        <v>2061</v>
      </c>
      <c r="C942" s="55" t="s">
        <v>2320</v>
      </c>
      <c r="D942" s="3" t="s">
        <v>2321</v>
      </c>
      <c r="E942" s="55" t="s">
        <v>2322</v>
      </c>
    </row>
    <row r="943" spans="1:5">
      <c r="A943" s="57">
        <v>24386</v>
      </c>
      <c r="B943" s="25" t="s">
        <v>1777</v>
      </c>
      <c r="C943" s="55" t="s">
        <v>2314</v>
      </c>
      <c r="D943" s="3" t="s">
        <v>2315</v>
      </c>
      <c r="E943" s="55" t="s">
        <v>6</v>
      </c>
    </row>
    <row r="944" spans="1:5">
      <c r="A944" s="57">
        <v>27564</v>
      </c>
      <c r="B944" s="25" t="s">
        <v>1675</v>
      </c>
      <c r="C944" s="55" t="s">
        <v>2318</v>
      </c>
      <c r="D944" s="3" t="s">
        <v>2315</v>
      </c>
      <c r="E944" s="55" t="s">
        <v>2319</v>
      </c>
    </row>
    <row r="945" spans="1:5">
      <c r="A945" s="57">
        <v>28090</v>
      </c>
      <c r="B945" s="25" t="s">
        <v>833</v>
      </c>
      <c r="C945" s="55" t="s">
        <v>2318</v>
      </c>
      <c r="D945" s="3" t="s">
        <v>2315</v>
      </c>
      <c r="E945" s="55" t="s">
        <v>2319</v>
      </c>
    </row>
    <row r="946" spans="1:5">
      <c r="A946" s="57">
        <v>23319</v>
      </c>
      <c r="B946" s="25" t="s">
        <v>1892</v>
      </c>
      <c r="C946" s="55" t="s">
        <v>2343</v>
      </c>
      <c r="D946" s="3" t="s">
        <v>2321</v>
      </c>
      <c r="E946" s="55" t="s">
        <v>2344</v>
      </c>
    </row>
    <row r="947" spans="1:5">
      <c r="A947" s="57">
        <v>27413</v>
      </c>
      <c r="B947" s="25" t="s">
        <v>964</v>
      </c>
      <c r="C947" s="55" t="s">
        <v>2339</v>
      </c>
      <c r="D947" s="3" t="s">
        <v>2315</v>
      </c>
      <c r="E947" s="55" t="s">
        <v>5</v>
      </c>
    </row>
    <row r="948" spans="1:5">
      <c r="A948" s="57">
        <v>30152</v>
      </c>
      <c r="B948" s="25" t="s">
        <v>674</v>
      </c>
      <c r="C948" s="55" t="s">
        <v>2395</v>
      </c>
      <c r="D948" s="3" t="s">
        <v>2321</v>
      </c>
      <c r="E948" s="55" t="s">
        <v>2341</v>
      </c>
    </row>
    <row r="949" spans="1:5">
      <c r="A949" s="57">
        <v>31094</v>
      </c>
      <c r="B949" s="25" t="s">
        <v>1318</v>
      </c>
      <c r="C949" s="55" t="s">
        <v>2316</v>
      </c>
      <c r="D949" s="3" t="s">
        <v>2315</v>
      </c>
      <c r="E949" s="55" t="s">
        <v>2317</v>
      </c>
    </row>
    <row r="950" spans="1:5">
      <c r="A950" s="57">
        <v>28396</v>
      </c>
      <c r="B950" s="25" t="s">
        <v>1471</v>
      </c>
      <c r="C950" s="55" t="s">
        <v>2325</v>
      </c>
      <c r="D950" s="3" t="s">
        <v>2326</v>
      </c>
      <c r="E950" s="55" t="s">
        <v>2322</v>
      </c>
    </row>
    <row r="951" spans="1:5">
      <c r="A951" s="57">
        <v>28422</v>
      </c>
      <c r="B951" s="25" t="s">
        <v>802</v>
      </c>
      <c r="C951" s="55" t="s">
        <v>2343</v>
      </c>
      <c r="D951" s="3" t="s">
        <v>2321</v>
      </c>
      <c r="E951" s="55" t="s">
        <v>2344</v>
      </c>
    </row>
    <row r="952" spans="1:5">
      <c r="A952" s="57">
        <v>28570</v>
      </c>
      <c r="B952" s="25" t="s">
        <v>1583</v>
      </c>
      <c r="C952" s="55" t="s">
        <v>2339</v>
      </c>
      <c r="D952" s="3" t="s">
        <v>2315</v>
      </c>
      <c r="E952" s="55" t="s">
        <v>5</v>
      </c>
    </row>
    <row r="953" spans="1:5">
      <c r="A953" s="57">
        <v>30328</v>
      </c>
      <c r="B953" s="25" t="s">
        <v>1423</v>
      </c>
      <c r="C953" s="55" t="s">
        <v>2336</v>
      </c>
      <c r="D953" s="3" t="s">
        <v>2321</v>
      </c>
      <c r="E953" s="55" t="s">
        <v>2337</v>
      </c>
    </row>
    <row r="954" spans="1:5">
      <c r="A954" s="57">
        <v>27766</v>
      </c>
      <c r="B954" s="25" t="s">
        <v>1659</v>
      </c>
      <c r="C954" s="55" t="s">
        <v>2339</v>
      </c>
      <c r="D954" s="3" t="s">
        <v>2315</v>
      </c>
      <c r="E954" s="55" t="s">
        <v>5</v>
      </c>
    </row>
    <row r="955" spans="1:5">
      <c r="A955" s="57">
        <v>13720</v>
      </c>
      <c r="B955" s="25" t="s">
        <v>2292</v>
      </c>
      <c r="C955" s="55" t="s">
        <v>2320</v>
      </c>
      <c r="D955" s="3" t="s">
        <v>2321</v>
      </c>
      <c r="E955" s="55" t="s">
        <v>2322</v>
      </c>
    </row>
    <row r="956" spans="1:5">
      <c r="A956" s="57">
        <v>27767</v>
      </c>
      <c r="B956" s="25" t="s">
        <v>1660</v>
      </c>
      <c r="C956" s="55" t="s">
        <v>2352</v>
      </c>
      <c r="D956" s="3" t="s">
        <v>2321</v>
      </c>
      <c r="E956" s="55" t="s">
        <v>2349</v>
      </c>
    </row>
    <row r="957" spans="1:5">
      <c r="A957" s="57">
        <v>29085</v>
      </c>
      <c r="B957" s="25" t="s">
        <v>767</v>
      </c>
      <c r="C957" s="55" t="s">
        <v>2320</v>
      </c>
      <c r="D957" s="3" t="s">
        <v>2321</v>
      </c>
      <c r="E957" s="55" t="s">
        <v>2322</v>
      </c>
    </row>
    <row r="958" spans="1:5">
      <c r="A958" s="57">
        <v>30171</v>
      </c>
      <c r="B958" s="25" t="s">
        <v>635</v>
      </c>
      <c r="C958" s="55" t="s">
        <v>2352</v>
      </c>
      <c r="D958" s="3" t="s">
        <v>2321</v>
      </c>
      <c r="E958" s="55" t="s">
        <v>2349</v>
      </c>
    </row>
    <row r="959" spans="1:5">
      <c r="A959" s="57">
        <v>27081</v>
      </c>
      <c r="B959" s="25" t="s">
        <v>1704</v>
      </c>
      <c r="C959" s="55" t="s">
        <v>2318</v>
      </c>
      <c r="D959" s="3" t="s">
        <v>2315</v>
      </c>
      <c r="E959" s="55" t="s">
        <v>2319</v>
      </c>
    </row>
    <row r="960" spans="1:5">
      <c r="A960" s="57">
        <v>13761</v>
      </c>
      <c r="B960" s="25" t="s">
        <v>1116</v>
      </c>
      <c r="C960" s="55" t="s">
        <v>2336</v>
      </c>
      <c r="D960" s="3" t="s">
        <v>2321</v>
      </c>
      <c r="E960" s="55" t="s">
        <v>2337</v>
      </c>
    </row>
    <row r="961" spans="1:5">
      <c r="A961" s="57">
        <v>28343</v>
      </c>
      <c r="B961" s="25" t="s">
        <v>1248</v>
      </c>
      <c r="C961" s="55" t="s">
        <v>2314</v>
      </c>
      <c r="D961" s="3" t="s">
        <v>2315</v>
      </c>
      <c r="E961" s="55" t="s">
        <v>6</v>
      </c>
    </row>
    <row r="962" spans="1:5">
      <c r="A962" s="57">
        <v>23866</v>
      </c>
      <c r="B962" s="25" t="s">
        <v>1792</v>
      </c>
      <c r="C962" s="55" t="s">
        <v>2375</v>
      </c>
      <c r="D962" s="3" t="s">
        <v>2321</v>
      </c>
      <c r="E962" s="55" t="s">
        <v>2337</v>
      </c>
    </row>
    <row r="963" spans="1:5">
      <c r="A963" s="57">
        <v>27833</v>
      </c>
      <c r="B963" s="25" t="s">
        <v>846</v>
      </c>
      <c r="C963" s="55" t="s">
        <v>2318</v>
      </c>
      <c r="D963" s="3" t="s">
        <v>2315</v>
      </c>
      <c r="E963" s="55" t="s">
        <v>2319</v>
      </c>
    </row>
    <row r="964" spans="1:5">
      <c r="A964" s="57">
        <v>31075</v>
      </c>
      <c r="B964" s="25" t="s">
        <v>1342</v>
      </c>
      <c r="C964" s="55" t="s">
        <v>2320</v>
      </c>
      <c r="D964" s="3" t="s">
        <v>2321</v>
      </c>
      <c r="E964" s="55" t="s">
        <v>2322</v>
      </c>
    </row>
    <row r="965" spans="1:5">
      <c r="A965" s="57">
        <v>32243</v>
      </c>
      <c r="B965" s="25" t="s">
        <v>498</v>
      </c>
      <c r="C965" s="55" t="s">
        <v>2314</v>
      </c>
      <c r="D965" s="3" t="s">
        <v>2315</v>
      </c>
      <c r="E965" s="55" t="s">
        <v>6</v>
      </c>
    </row>
    <row r="966" spans="1:5">
      <c r="A966" s="57">
        <v>25388</v>
      </c>
      <c r="B966" s="25" t="s">
        <v>949</v>
      </c>
      <c r="C966" s="55" t="s">
        <v>2336</v>
      </c>
      <c r="D966" s="3" t="s">
        <v>2321</v>
      </c>
      <c r="E966" s="55" t="s">
        <v>2337</v>
      </c>
    </row>
    <row r="967" spans="1:5">
      <c r="A967" s="57">
        <v>13791</v>
      </c>
      <c r="B967" s="25" t="s">
        <v>2189</v>
      </c>
      <c r="C967" s="55" t="s">
        <v>2314</v>
      </c>
      <c r="D967" s="3" t="s">
        <v>2315</v>
      </c>
      <c r="E967" s="55" t="s">
        <v>6</v>
      </c>
    </row>
    <row r="968" spans="1:5">
      <c r="A968" s="57">
        <v>28250</v>
      </c>
      <c r="B968" s="25" t="s">
        <v>1611</v>
      </c>
      <c r="C968" s="55" t="s">
        <v>2339</v>
      </c>
      <c r="D968" s="3" t="s">
        <v>2315</v>
      </c>
      <c r="E968" s="55" t="s">
        <v>5</v>
      </c>
    </row>
    <row r="969" spans="1:5">
      <c r="A969" s="57">
        <v>13800</v>
      </c>
      <c r="B969" s="25" t="s">
        <v>2257</v>
      </c>
      <c r="C969" s="55" t="s">
        <v>2340</v>
      </c>
      <c r="D969" s="3" t="s">
        <v>2321</v>
      </c>
      <c r="E969" s="55" t="s">
        <v>2341</v>
      </c>
    </row>
    <row r="970" spans="1:5">
      <c r="A970" s="57">
        <v>25922</v>
      </c>
      <c r="B970" s="25" t="s">
        <v>921</v>
      </c>
      <c r="C970" s="55" t="s">
        <v>2339</v>
      </c>
      <c r="D970" s="3" t="s">
        <v>2315</v>
      </c>
      <c r="E970" s="55" t="s">
        <v>5</v>
      </c>
    </row>
    <row r="971" spans="1:5">
      <c r="A971" s="57">
        <v>30834</v>
      </c>
      <c r="B971" s="25" t="s">
        <v>1375</v>
      </c>
      <c r="C971" s="55" t="s">
        <v>2336</v>
      </c>
      <c r="D971" s="3" t="s">
        <v>2321</v>
      </c>
      <c r="E971" s="55" t="s">
        <v>2337</v>
      </c>
    </row>
    <row r="972" spans="1:5">
      <c r="A972" s="57">
        <v>29701</v>
      </c>
      <c r="B972" s="25" t="s">
        <v>711</v>
      </c>
      <c r="C972" s="55" t="s">
        <v>2343</v>
      </c>
      <c r="D972" s="3" t="s">
        <v>2321</v>
      </c>
      <c r="E972" s="55" t="s">
        <v>2344</v>
      </c>
    </row>
    <row r="973" spans="1:5">
      <c r="A973" s="57">
        <v>32583</v>
      </c>
      <c r="B973" s="25" t="s">
        <v>1205</v>
      </c>
      <c r="C973" s="55" t="s">
        <v>2339</v>
      </c>
      <c r="D973" s="3" t="s">
        <v>2315</v>
      </c>
      <c r="E973" s="55" t="s">
        <v>5</v>
      </c>
    </row>
    <row r="974" spans="1:5">
      <c r="A974" s="57">
        <v>24407</v>
      </c>
      <c r="B974" s="25" t="s">
        <v>972</v>
      </c>
      <c r="C974" s="55" t="s">
        <v>2318</v>
      </c>
      <c r="D974" s="3" t="s">
        <v>2315</v>
      </c>
      <c r="E974" s="55" t="s">
        <v>2319</v>
      </c>
    </row>
    <row r="975" spans="1:5">
      <c r="A975" s="57">
        <v>30826</v>
      </c>
      <c r="B975" s="25" t="s">
        <v>618</v>
      </c>
      <c r="C975" s="55" t="s">
        <v>2351</v>
      </c>
      <c r="D975" s="3" t="s">
        <v>2326</v>
      </c>
      <c r="E975" s="55" t="s">
        <v>2344</v>
      </c>
    </row>
    <row r="976" spans="1:5">
      <c r="A976" s="57">
        <v>24138</v>
      </c>
      <c r="B976" s="25" t="s">
        <v>1811</v>
      </c>
      <c r="C976" s="55" t="s">
        <v>2336</v>
      </c>
      <c r="D976" s="3" t="s">
        <v>2321</v>
      </c>
      <c r="E976" s="55" t="s">
        <v>2337</v>
      </c>
    </row>
    <row r="977" spans="1:5">
      <c r="A977" s="57">
        <v>13869</v>
      </c>
      <c r="B977" s="25" t="s">
        <v>2149</v>
      </c>
      <c r="C977" s="55" t="s">
        <v>2336</v>
      </c>
      <c r="D977" s="3" t="s">
        <v>2321</v>
      </c>
      <c r="E977" s="55" t="s">
        <v>2337</v>
      </c>
    </row>
    <row r="978" spans="1:5">
      <c r="A978" s="57">
        <v>13880</v>
      </c>
      <c r="B978" s="25" t="s">
        <v>2243</v>
      </c>
      <c r="C978" s="55" t="s">
        <v>2325</v>
      </c>
      <c r="D978" s="3" t="s">
        <v>2326</v>
      </c>
      <c r="E978" s="55" t="s">
        <v>2322</v>
      </c>
    </row>
    <row r="979" spans="1:5">
      <c r="A979" s="57">
        <v>22763</v>
      </c>
      <c r="B979" s="25" t="s">
        <v>1936</v>
      </c>
      <c r="C979" s="55" t="s">
        <v>2336</v>
      </c>
      <c r="D979" s="3" t="s">
        <v>2321</v>
      </c>
      <c r="E979" s="55" t="s">
        <v>2337</v>
      </c>
    </row>
    <row r="980" spans="1:5">
      <c r="A980" s="57">
        <v>28208</v>
      </c>
      <c r="B980" s="25" t="s">
        <v>821</v>
      </c>
      <c r="C980" s="55" t="s">
        <v>2336</v>
      </c>
      <c r="D980" s="3" t="s">
        <v>2321</v>
      </c>
      <c r="E980" s="55" t="s">
        <v>2337</v>
      </c>
    </row>
    <row r="981" spans="1:5">
      <c r="A981" s="57">
        <v>30722</v>
      </c>
      <c r="B981" s="25" t="s">
        <v>1377</v>
      </c>
      <c r="C981" s="55" t="s">
        <v>2357</v>
      </c>
      <c r="D981" s="3" t="s">
        <v>2330</v>
      </c>
      <c r="E981" s="55" t="s">
        <v>2358</v>
      </c>
    </row>
    <row r="982" spans="1:5">
      <c r="A982" s="57">
        <v>24167</v>
      </c>
      <c r="B982" s="25" t="s">
        <v>1825</v>
      </c>
      <c r="C982" s="55" t="s">
        <v>2320</v>
      </c>
      <c r="D982" s="3" t="s">
        <v>2321</v>
      </c>
      <c r="E982" s="55" t="s">
        <v>2322</v>
      </c>
    </row>
    <row r="983" spans="1:5">
      <c r="A983" s="57">
        <v>24272</v>
      </c>
      <c r="B983" s="25" t="s">
        <v>866</v>
      </c>
      <c r="C983" s="55" t="s">
        <v>2336</v>
      </c>
      <c r="D983" s="3" t="s">
        <v>2321</v>
      </c>
      <c r="E983" s="55" t="s">
        <v>2337</v>
      </c>
    </row>
    <row r="984" spans="1:5">
      <c r="A984" s="57">
        <v>26236</v>
      </c>
      <c r="B984" s="25" t="s">
        <v>990</v>
      </c>
      <c r="C984" s="55" t="s">
        <v>2390</v>
      </c>
      <c r="D984" s="3" t="s">
        <v>2321</v>
      </c>
      <c r="E984" s="55" t="s">
        <v>2337</v>
      </c>
    </row>
    <row r="985" spans="1:5">
      <c r="A985" s="57">
        <v>28871</v>
      </c>
      <c r="B985" s="25" t="s">
        <v>747</v>
      </c>
      <c r="C985" s="55" t="s">
        <v>2318</v>
      </c>
      <c r="D985" s="3" t="s">
        <v>2315</v>
      </c>
      <c r="E985" s="55" t="s">
        <v>2319</v>
      </c>
    </row>
    <row r="986" spans="1:5">
      <c r="A986" s="57">
        <v>26819</v>
      </c>
      <c r="B986" s="25" t="s">
        <v>898</v>
      </c>
      <c r="C986" s="55" t="s">
        <v>2318</v>
      </c>
      <c r="D986" s="3" t="s">
        <v>2315</v>
      </c>
      <c r="E986" s="55" t="s">
        <v>2319</v>
      </c>
    </row>
    <row r="987" spans="1:5">
      <c r="A987" s="57">
        <v>33174</v>
      </c>
      <c r="B987" s="25" t="s">
        <v>458</v>
      </c>
      <c r="C987" s="55" t="s">
        <v>2316</v>
      </c>
      <c r="D987" s="3" t="s">
        <v>2315</v>
      </c>
      <c r="E987" s="55" t="s">
        <v>2317</v>
      </c>
    </row>
    <row r="988" spans="1:5">
      <c r="A988" s="57">
        <v>13930</v>
      </c>
      <c r="B988" s="25" t="s">
        <v>2173</v>
      </c>
      <c r="C988" s="55" t="s">
        <v>2320</v>
      </c>
      <c r="D988" s="3" t="s">
        <v>2321</v>
      </c>
      <c r="E988" s="55" t="s">
        <v>2322</v>
      </c>
    </row>
    <row r="989" spans="1:5">
      <c r="A989" s="57">
        <v>13931</v>
      </c>
      <c r="B989" s="25" t="s">
        <v>1883</v>
      </c>
      <c r="C989" s="55" t="s">
        <v>2318</v>
      </c>
      <c r="D989" s="3" t="s">
        <v>2315</v>
      </c>
      <c r="E989" s="55" t="s">
        <v>2319</v>
      </c>
    </row>
    <row r="990" spans="1:5">
      <c r="A990" s="57">
        <v>31871</v>
      </c>
      <c r="B990" s="25" t="s">
        <v>538</v>
      </c>
      <c r="C990" s="55" t="s">
        <v>2316</v>
      </c>
      <c r="D990" s="3" t="s">
        <v>2315</v>
      </c>
      <c r="E990" s="55" t="s">
        <v>2317</v>
      </c>
    </row>
    <row r="991" spans="1:5">
      <c r="A991" s="57">
        <v>31641</v>
      </c>
      <c r="B991" s="25" t="s">
        <v>549</v>
      </c>
      <c r="C991" s="55" t="s">
        <v>2329</v>
      </c>
      <c r="D991" s="3" t="s">
        <v>2330</v>
      </c>
      <c r="E991" s="55" t="s">
        <v>2331</v>
      </c>
    </row>
    <row r="992" spans="1:5">
      <c r="A992" s="57">
        <v>30367</v>
      </c>
      <c r="B992" s="25" t="s">
        <v>1422</v>
      </c>
      <c r="C992" s="55" t="s">
        <v>2318</v>
      </c>
      <c r="D992" s="3" t="s">
        <v>2315</v>
      </c>
      <c r="E992" s="55" t="s">
        <v>2319</v>
      </c>
    </row>
    <row r="993" spans="1:5">
      <c r="A993" s="57">
        <v>31423</v>
      </c>
      <c r="B993" s="25" t="s">
        <v>1310</v>
      </c>
      <c r="C993" s="55" t="s">
        <v>2314</v>
      </c>
      <c r="D993" s="3" t="s">
        <v>2315</v>
      </c>
      <c r="E993" s="55" t="s">
        <v>6</v>
      </c>
    </row>
    <row r="994" spans="1:5">
      <c r="A994" s="57">
        <v>29984</v>
      </c>
      <c r="B994" s="25" t="s">
        <v>689</v>
      </c>
      <c r="C994" s="55" t="s">
        <v>2368</v>
      </c>
      <c r="D994" s="3" t="s">
        <v>2315</v>
      </c>
      <c r="E994" s="55" t="s">
        <v>2369</v>
      </c>
    </row>
    <row r="995" spans="1:5">
      <c r="A995" s="57">
        <v>30461</v>
      </c>
      <c r="B995" s="25" t="s">
        <v>615</v>
      </c>
      <c r="C995" s="55" t="s">
        <v>2339</v>
      </c>
      <c r="D995" s="3" t="s">
        <v>2315</v>
      </c>
      <c r="E995" s="55" t="s">
        <v>5</v>
      </c>
    </row>
    <row r="996" spans="1:5">
      <c r="A996" s="57">
        <v>32200</v>
      </c>
      <c r="B996" s="25" t="s">
        <v>496</v>
      </c>
      <c r="C996" s="55" t="s">
        <v>2318</v>
      </c>
      <c r="D996" s="3" t="s">
        <v>2315</v>
      </c>
      <c r="E996" s="55" t="s">
        <v>2319</v>
      </c>
    </row>
    <row r="997" spans="1:5">
      <c r="A997" s="57">
        <v>24208</v>
      </c>
      <c r="B997" s="25" t="s">
        <v>983</v>
      </c>
      <c r="C997" s="55" t="s">
        <v>2320</v>
      </c>
      <c r="D997" s="3" t="s">
        <v>2321</v>
      </c>
      <c r="E997" s="55" t="s">
        <v>2322</v>
      </c>
    </row>
    <row r="998" spans="1:5">
      <c r="A998" s="57">
        <v>23863</v>
      </c>
      <c r="B998" s="25" t="s">
        <v>1005</v>
      </c>
      <c r="C998" s="55" t="s">
        <v>2343</v>
      </c>
      <c r="D998" s="3" t="s">
        <v>2321</v>
      </c>
      <c r="E998" s="55" t="s">
        <v>2344</v>
      </c>
    </row>
    <row r="999" spans="1:5">
      <c r="A999" s="57">
        <v>30406</v>
      </c>
      <c r="B999" s="25" t="s">
        <v>1403</v>
      </c>
      <c r="C999" s="55" t="s">
        <v>2314</v>
      </c>
      <c r="D999" s="3" t="s">
        <v>2315</v>
      </c>
      <c r="E999" s="55" t="s">
        <v>6</v>
      </c>
    </row>
    <row r="1000" spans="1:5">
      <c r="A1000" s="57">
        <v>24468</v>
      </c>
      <c r="B1000" s="25" t="s">
        <v>1803</v>
      </c>
      <c r="C1000" s="55" t="s">
        <v>2318</v>
      </c>
      <c r="D1000" s="3" t="s">
        <v>2315</v>
      </c>
      <c r="E1000" s="55" t="s">
        <v>2319</v>
      </c>
    </row>
    <row r="1001" spans="1:5">
      <c r="A1001" s="57">
        <v>28156</v>
      </c>
      <c r="B1001" s="25" t="s">
        <v>756</v>
      </c>
      <c r="C1001" s="55" t="s">
        <v>2314</v>
      </c>
      <c r="D1001" s="3" t="s">
        <v>2315</v>
      </c>
      <c r="E1001" s="55" t="s">
        <v>6</v>
      </c>
    </row>
    <row r="1002" spans="1:5">
      <c r="A1002" s="57">
        <v>29377</v>
      </c>
      <c r="B1002" s="25" t="s">
        <v>1376</v>
      </c>
      <c r="C1002" s="55" t="s">
        <v>2316</v>
      </c>
      <c r="D1002" s="3" t="s">
        <v>2315</v>
      </c>
      <c r="E1002" s="55" t="s">
        <v>2317</v>
      </c>
    </row>
    <row r="1003" spans="1:5">
      <c r="A1003" s="57">
        <v>28960</v>
      </c>
      <c r="B1003" s="25" t="s">
        <v>1520</v>
      </c>
      <c r="C1003" s="55" t="s">
        <v>2352</v>
      </c>
      <c r="D1003" s="3" t="s">
        <v>2321</v>
      </c>
      <c r="E1003" s="55" t="s">
        <v>2349</v>
      </c>
    </row>
    <row r="1004" spans="1:5">
      <c r="A1004" s="57">
        <v>28175</v>
      </c>
      <c r="B1004" s="25" t="s">
        <v>1625</v>
      </c>
      <c r="C1004" s="55" t="s">
        <v>2352</v>
      </c>
      <c r="D1004" s="3" t="s">
        <v>2321</v>
      </c>
      <c r="E1004" s="55" t="s">
        <v>2349</v>
      </c>
    </row>
    <row r="1005" spans="1:5">
      <c r="A1005" s="57">
        <v>27321</v>
      </c>
      <c r="B1005" s="25" t="s">
        <v>885</v>
      </c>
      <c r="C1005" s="55" t="s">
        <v>2340</v>
      </c>
      <c r="D1005" s="3" t="s">
        <v>2321</v>
      </c>
      <c r="E1005" s="55" t="s">
        <v>2341</v>
      </c>
    </row>
    <row r="1006" spans="1:5">
      <c r="A1006" s="57">
        <v>29045</v>
      </c>
      <c r="B1006" s="25" t="s">
        <v>765</v>
      </c>
      <c r="C1006" s="55" t="s">
        <v>2318</v>
      </c>
      <c r="D1006" s="3" t="s">
        <v>2315</v>
      </c>
      <c r="E1006" s="55" t="s">
        <v>2319</v>
      </c>
    </row>
    <row r="1007" spans="1:5">
      <c r="A1007" s="57">
        <v>25988</v>
      </c>
      <c r="B1007" s="25" t="s">
        <v>1741</v>
      </c>
      <c r="C1007" s="55" t="s">
        <v>2339</v>
      </c>
      <c r="D1007" s="3" t="s">
        <v>2315</v>
      </c>
      <c r="E1007" s="55" t="s">
        <v>5</v>
      </c>
    </row>
    <row r="1008" spans="1:5">
      <c r="A1008" s="57">
        <v>23422</v>
      </c>
      <c r="B1008" s="25" t="s">
        <v>1774</v>
      </c>
      <c r="C1008" s="55" t="s">
        <v>2352</v>
      </c>
      <c r="D1008" s="3" t="s">
        <v>2321</v>
      </c>
      <c r="E1008" s="55" t="s">
        <v>2349</v>
      </c>
    </row>
    <row r="1009" spans="1:5">
      <c r="A1009" s="57">
        <v>30215</v>
      </c>
      <c r="B1009" s="25" t="s">
        <v>1411</v>
      </c>
      <c r="C1009" s="55" t="s">
        <v>2314</v>
      </c>
      <c r="D1009" s="3" t="s">
        <v>2315</v>
      </c>
      <c r="E1009" s="55" t="s">
        <v>6</v>
      </c>
    </row>
    <row r="1010" spans="1:5">
      <c r="A1010" s="57">
        <v>14176</v>
      </c>
      <c r="B1010" s="25" t="s">
        <v>2095</v>
      </c>
      <c r="C1010" s="55" t="s">
        <v>2343</v>
      </c>
      <c r="D1010" s="3" t="s">
        <v>2321</v>
      </c>
      <c r="E1010" s="55" t="s">
        <v>2344</v>
      </c>
    </row>
    <row r="1011" spans="1:5">
      <c r="A1011" s="57">
        <v>14207</v>
      </c>
      <c r="B1011" s="25" t="s">
        <v>978</v>
      </c>
      <c r="C1011" s="55" t="s">
        <v>2329</v>
      </c>
      <c r="D1011" s="3" t="s">
        <v>2330</v>
      </c>
      <c r="E1011" s="55" t="s">
        <v>2331</v>
      </c>
    </row>
    <row r="1012" spans="1:5">
      <c r="A1012" s="57">
        <v>26524</v>
      </c>
      <c r="B1012" s="25" t="s">
        <v>1723</v>
      </c>
      <c r="C1012" s="55" t="s">
        <v>2314</v>
      </c>
      <c r="D1012" s="3" t="s">
        <v>2315</v>
      </c>
      <c r="E1012" s="55" t="s">
        <v>6</v>
      </c>
    </row>
    <row r="1013" spans="1:5">
      <c r="A1013" s="57">
        <v>24346</v>
      </c>
      <c r="B1013" s="25" t="s">
        <v>1830</v>
      </c>
      <c r="C1013" s="55" t="s">
        <v>2346</v>
      </c>
      <c r="D1013" s="3" t="s">
        <v>2321</v>
      </c>
      <c r="E1013" s="55" t="s">
        <v>2347</v>
      </c>
    </row>
    <row r="1014" spans="1:5">
      <c r="A1014" s="57">
        <v>27773</v>
      </c>
      <c r="B1014" s="25" t="s">
        <v>1635</v>
      </c>
      <c r="C1014" s="55" t="s">
        <v>2339</v>
      </c>
      <c r="D1014" s="3" t="s">
        <v>2315</v>
      </c>
      <c r="E1014" s="55" t="s">
        <v>5</v>
      </c>
    </row>
    <row r="1015" spans="1:5">
      <c r="A1015" s="57">
        <v>14170</v>
      </c>
      <c r="B1015" s="25" t="s">
        <v>2185</v>
      </c>
      <c r="C1015" s="55" t="s">
        <v>2325</v>
      </c>
      <c r="D1015" s="3" t="s">
        <v>2326</v>
      </c>
      <c r="E1015" s="55" t="s">
        <v>2322</v>
      </c>
    </row>
    <row r="1016" spans="1:5">
      <c r="A1016" s="57">
        <v>14181</v>
      </c>
      <c r="B1016" s="25" t="s">
        <v>1977</v>
      </c>
      <c r="C1016" s="55" t="s">
        <v>2343</v>
      </c>
      <c r="D1016" s="3" t="s">
        <v>2321</v>
      </c>
      <c r="E1016" s="55" t="s">
        <v>2344</v>
      </c>
    </row>
    <row r="1017" spans="1:5">
      <c r="A1017" s="57">
        <v>22324</v>
      </c>
      <c r="B1017" s="25" t="s">
        <v>1067</v>
      </c>
      <c r="C1017" s="55" t="s">
        <v>2350</v>
      </c>
      <c r="D1017" s="3" t="s">
        <v>2326</v>
      </c>
      <c r="E1017" s="55" t="s">
        <v>2337</v>
      </c>
    </row>
    <row r="1018" spans="1:5">
      <c r="A1018" s="57">
        <v>22148</v>
      </c>
      <c r="B1018" s="25" t="s">
        <v>2004</v>
      </c>
      <c r="C1018" s="55" t="s">
        <v>2340</v>
      </c>
      <c r="D1018" s="3" t="s">
        <v>2321</v>
      </c>
      <c r="E1018" s="55" t="s">
        <v>2341</v>
      </c>
    </row>
    <row r="1019" spans="1:5">
      <c r="A1019" s="57">
        <v>14227</v>
      </c>
      <c r="B1019" s="25" t="s">
        <v>2108</v>
      </c>
      <c r="C1019" s="55" t="s">
        <v>2339</v>
      </c>
      <c r="D1019" s="3" t="s">
        <v>2315</v>
      </c>
      <c r="E1019" s="55" t="s">
        <v>5</v>
      </c>
    </row>
    <row r="1020" spans="1:5">
      <c r="A1020" s="57">
        <v>22791</v>
      </c>
      <c r="B1020" s="25" t="s">
        <v>1950</v>
      </c>
      <c r="C1020" s="55" t="s">
        <v>2314</v>
      </c>
      <c r="D1020" s="3" t="s">
        <v>2315</v>
      </c>
      <c r="E1020" s="55" t="s">
        <v>6</v>
      </c>
    </row>
    <row r="1021" spans="1:5">
      <c r="A1021" s="57">
        <v>31101</v>
      </c>
      <c r="B1021" s="25" t="s">
        <v>594</v>
      </c>
      <c r="C1021" s="55" t="s">
        <v>2352</v>
      </c>
      <c r="D1021" s="3" t="s">
        <v>2321</v>
      </c>
      <c r="E1021" s="55" t="s">
        <v>2349</v>
      </c>
    </row>
    <row r="1022" spans="1:5">
      <c r="A1022" s="57">
        <v>27137</v>
      </c>
      <c r="B1022" s="25" t="s">
        <v>1702</v>
      </c>
      <c r="C1022" s="55" t="s">
        <v>2325</v>
      </c>
      <c r="D1022" s="3" t="s">
        <v>2326</v>
      </c>
      <c r="E1022" s="55" t="s">
        <v>2322</v>
      </c>
    </row>
    <row r="1023" spans="1:5">
      <c r="A1023" s="57">
        <v>22210</v>
      </c>
      <c r="B1023" s="25" t="s">
        <v>1944</v>
      </c>
      <c r="C1023" s="55" t="s">
        <v>2388</v>
      </c>
      <c r="D1023" s="3" t="s">
        <v>2326</v>
      </c>
      <c r="E1023" s="55" t="s">
        <v>2341</v>
      </c>
    </row>
    <row r="1024" spans="1:5">
      <c r="A1024" s="57">
        <v>29080</v>
      </c>
      <c r="B1024" s="25" t="s">
        <v>1538</v>
      </c>
      <c r="C1024" s="55" t="s">
        <v>2318</v>
      </c>
      <c r="D1024" s="3" t="s">
        <v>2315</v>
      </c>
      <c r="E1024" s="55" t="s">
        <v>2319</v>
      </c>
    </row>
    <row r="1025" spans="1:5">
      <c r="A1025" s="57">
        <v>32598</v>
      </c>
      <c r="B1025" s="25" t="s">
        <v>1207</v>
      </c>
      <c r="C1025" s="55" t="s">
        <v>2318</v>
      </c>
      <c r="D1025" s="3" t="s">
        <v>2315</v>
      </c>
      <c r="E1025" s="55" t="s">
        <v>2319</v>
      </c>
    </row>
    <row r="1026" spans="1:5">
      <c r="A1026" s="57">
        <v>32250</v>
      </c>
      <c r="B1026" s="25" t="s">
        <v>477</v>
      </c>
      <c r="C1026" s="55" t="s">
        <v>2314</v>
      </c>
      <c r="D1026" s="3" t="s">
        <v>2315</v>
      </c>
      <c r="E1026" s="55" t="s">
        <v>6</v>
      </c>
    </row>
    <row r="1027" spans="1:5">
      <c r="A1027" s="57">
        <v>30409</v>
      </c>
      <c r="B1027" s="25" t="s">
        <v>453</v>
      </c>
      <c r="C1027" s="55" t="s">
        <v>2318</v>
      </c>
      <c r="D1027" s="3" t="s">
        <v>2315</v>
      </c>
      <c r="E1027" s="55" t="s">
        <v>2319</v>
      </c>
    </row>
    <row r="1028" spans="1:5">
      <c r="A1028" s="57">
        <v>27918</v>
      </c>
      <c r="B1028" s="25" t="s">
        <v>880</v>
      </c>
      <c r="C1028" s="55" t="s">
        <v>2316</v>
      </c>
      <c r="D1028" s="3" t="s">
        <v>2315</v>
      </c>
      <c r="E1028" s="55" t="s">
        <v>2317</v>
      </c>
    </row>
    <row r="1029" spans="1:5">
      <c r="A1029" s="57">
        <v>23738</v>
      </c>
      <c r="B1029" s="25" t="s">
        <v>1832</v>
      </c>
      <c r="C1029" s="55" t="s">
        <v>2314</v>
      </c>
      <c r="D1029" s="3" t="s">
        <v>2315</v>
      </c>
      <c r="E1029" s="55" t="s">
        <v>6</v>
      </c>
    </row>
    <row r="1030" spans="1:5">
      <c r="A1030" s="57">
        <v>23973</v>
      </c>
      <c r="B1030" s="25" t="s">
        <v>1833</v>
      </c>
      <c r="C1030" s="55" t="s">
        <v>2329</v>
      </c>
      <c r="D1030" s="3" t="s">
        <v>2330</v>
      </c>
      <c r="E1030" s="55" t="s">
        <v>2331</v>
      </c>
    </row>
    <row r="1031" spans="1:5">
      <c r="A1031" s="57">
        <v>22610</v>
      </c>
      <c r="B1031" s="25" t="s">
        <v>1960</v>
      </c>
      <c r="C1031" s="55" t="s">
        <v>2314</v>
      </c>
      <c r="D1031" s="3" t="s">
        <v>2315</v>
      </c>
      <c r="E1031" s="55" t="s">
        <v>6</v>
      </c>
    </row>
    <row r="1032" spans="1:5">
      <c r="A1032" s="57">
        <v>29192</v>
      </c>
      <c r="B1032" s="25" t="s">
        <v>1430</v>
      </c>
      <c r="C1032" s="55" t="s">
        <v>2396</v>
      </c>
      <c r="D1032" s="3" t="s">
        <v>2356</v>
      </c>
      <c r="E1032" s="55" t="s">
        <v>2349</v>
      </c>
    </row>
    <row r="1033" spans="1:5">
      <c r="A1033" s="57">
        <v>27386</v>
      </c>
      <c r="B1033" s="25" t="s">
        <v>865</v>
      </c>
      <c r="C1033" s="55" t="s">
        <v>2314</v>
      </c>
      <c r="D1033" s="3" t="s">
        <v>2315</v>
      </c>
      <c r="E1033" s="55" t="s">
        <v>6</v>
      </c>
    </row>
    <row r="1034" spans="1:5">
      <c r="A1034" s="57">
        <v>27919</v>
      </c>
      <c r="B1034" s="25" t="s">
        <v>881</v>
      </c>
      <c r="C1034" s="55" t="s">
        <v>2314</v>
      </c>
      <c r="D1034" s="3" t="s">
        <v>2315</v>
      </c>
      <c r="E1034" s="55" t="s">
        <v>6</v>
      </c>
    </row>
    <row r="1035" spans="1:5">
      <c r="A1035" s="57">
        <v>97258</v>
      </c>
      <c r="B1035" s="25" t="s">
        <v>1345</v>
      </c>
      <c r="C1035" s="55" t="s">
        <v>2334</v>
      </c>
      <c r="D1035" s="3" t="s">
        <v>2330</v>
      </c>
      <c r="E1035" s="55" t="s">
        <v>2335</v>
      </c>
    </row>
    <row r="1036" spans="1:5">
      <c r="A1036" s="57">
        <v>29017</v>
      </c>
      <c r="B1036" s="25" t="s">
        <v>1521</v>
      </c>
      <c r="C1036" s="55" t="s">
        <v>2332</v>
      </c>
      <c r="D1036" s="3" t="s">
        <v>2330</v>
      </c>
      <c r="E1036" s="55" t="s">
        <v>2333</v>
      </c>
    </row>
    <row r="1037" spans="1:5">
      <c r="A1037" s="57">
        <v>24010</v>
      </c>
      <c r="B1037" s="25" t="s">
        <v>1848</v>
      </c>
      <c r="C1037" s="55" t="s">
        <v>2340</v>
      </c>
      <c r="D1037" s="3" t="s">
        <v>2321</v>
      </c>
      <c r="E1037" s="55" t="s">
        <v>2341</v>
      </c>
    </row>
    <row r="1038" spans="1:5">
      <c r="A1038" s="57">
        <v>22769</v>
      </c>
      <c r="B1038" s="25" t="s">
        <v>1876</v>
      </c>
      <c r="C1038" s="55" t="s">
        <v>2329</v>
      </c>
      <c r="D1038" s="3" t="s">
        <v>2330</v>
      </c>
      <c r="E1038" s="55" t="s">
        <v>2331</v>
      </c>
    </row>
    <row r="1039" spans="1:5">
      <c r="A1039" s="57">
        <v>32136</v>
      </c>
      <c r="B1039" s="25" t="s">
        <v>1234</v>
      </c>
      <c r="C1039" s="55" t="s">
        <v>2352</v>
      </c>
      <c r="D1039" s="3" t="s">
        <v>2321</v>
      </c>
      <c r="E1039" s="55" t="s">
        <v>2349</v>
      </c>
    </row>
    <row r="1040" spans="1:5">
      <c r="A1040" s="57">
        <v>14333</v>
      </c>
      <c r="B1040" s="25" t="s">
        <v>1856</v>
      </c>
      <c r="C1040" s="55" t="s">
        <v>2318</v>
      </c>
      <c r="D1040" s="3" t="s">
        <v>2315</v>
      </c>
      <c r="E1040" s="55" t="s">
        <v>2319</v>
      </c>
    </row>
    <row r="1041" spans="1:5">
      <c r="A1041" s="57">
        <v>28029</v>
      </c>
      <c r="B1041" s="25" t="s">
        <v>803</v>
      </c>
      <c r="C1041" s="55" t="s">
        <v>2318</v>
      </c>
      <c r="D1041" s="3" t="s">
        <v>2315</v>
      </c>
      <c r="E1041" s="55" t="s">
        <v>2319</v>
      </c>
    </row>
    <row r="1042" spans="1:5">
      <c r="A1042" s="57">
        <v>23853</v>
      </c>
      <c r="B1042" s="25" t="s">
        <v>1004</v>
      </c>
      <c r="C1042" s="55" t="s">
        <v>2343</v>
      </c>
      <c r="D1042" s="3" t="s">
        <v>2321</v>
      </c>
      <c r="E1042" s="55" t="s">
        <v>2344</v>
      </c>
    </row>
    <row r="1043" spans="1:5">
      <c r="A1043" s="57">
        <v>22262</v>
      </c>
      <c r="B1043" s="25" t="s">
        <v>1964</v>
      </c>
      <c r="C1043" s="55" t="s">
        <v>2314</v>
      </c>
      <c r="D1043" s="3" t="s">
        <v>2315</v>
      </c>
      <c r="E1043" s="55" t="s">
        <v>6</v>
      </c>
    </row>
    <row r="1044" spans="1:5">
      <c r="A1044" s="57">
        <v>21648</v>
      </c>
      <c r="B1044" s="25" t="s">
        <v>2035</v>
      </c>
      <c r="C1044" s="55" t="s">
        <v>2352</v>
      </c>
      <c r="D1044" s="3" t="s">
        <v>2321</v>
      </c>
      <c r="E1044" s="55" t="s">
        <v>2349</v>
      </c>
    </row>
    <row r="1045" spans="1:5">
      <c r="A1045" s="57">
        <v>14380</v>
      </c>
      <c r="B1045" s="25" t="s">
        <v>2226</v>
      </c>
      <c r="C1045" s="55" t="s">
        <v>2336</v>
      </c>
      <c r="D1045" s="3" t="s">
        <v>2321</v>
      </c>
      <c r="E1045" s="55" t="s">
        <v>2337</v>
      </c>
    </row>
    <row r="1046" spans="1:5">
      <c r="A1046" s="57">
        <v>27812</v>
      </c>
      <c r="B1046" s="25" t="s">
        <v>1664</v>
      </c>
      <c r="C1046" s="55" t="s">
        <v>2340</v>
      </c>
      <c r="D1046" s="3" t="s">
        <v>2321</v>
      </c>
      <c r="E1046" s="55" t="s">
        <v>2341</v>
      </c>
    </row>
    <row r="1047" spans="1:5">
      <c r="A1047" s="57">
        <v>30776</v>
      </c>
      <c r="B1047" s="25" t="s">
        <v>548</v>
      </c>
      <c r="C1047" s="55" t="s">
        <v>2339</v>
      </c>
      <c r="D1047" s="3" t="s">
        <v>2315</v>
      </c>
      <c r="E1047" s="55" t="s">
        <v>5</v>
      </c>
    </row>
    <row r="1048" spans="1:5">
      <c r="A1048" s="57">
        <v>29244</v>
      </c>
      <c r="B1048" s="25" t="s">
        <v>1467</v>
      </c>
      <c r="C1048" s="55" t="s">
        <v>2316</v>
      </c>
      <c r="D1048" s="3" t="s">
        <v>2315</v>
      </c>
      <c r="E1048" s="55" t="s">
        <v>2317</v>
      </c>
    </row>
    <row r="1049" spans="1:5">
      <c r="A1049" s="57">
        <v>29042</v>
      </c>
      <c r="B1049" s="25" t="s">
        <v>774</v>
      </c>
      <c r="C1049" s="55" t="s">
        <v>2351</v>
      </c>
      <c r="D1049" s="3" t="s">
        <v>2326</v>
      </c>
      <c r="E1049" s="55" t="s">
        <v>2344</v>
      </c>
    </row>
    <row r="1050" spans="1:5">
      <c r="A1050" s="57">
        <v>30419</v>
      </c>
      <c r="B1050" s="25" t="s">
        <v>1412</v>
      </c>
      <c r="C1050" s="55" t="s">
        <v>2339</v>
      </c>
      <c r="D1050" s="3" t="s">
        <v>2315</v>
      </c>
      <c r="E1050" s="55" t="s">
        <v>5</v>
      </c>
    </row>
    <row r="1051" spans="1:5">
      <c r="A1051" s="57">
        <v>21569</v>
      </c>
      <c r="B1051" s="25" t="s">
        <v>2019</v>
      </c>
      <c r="C1051" s="55" t="s">
        <v>2343</v>
      </c>
      <c r="D1051" s="3" t="s">
        <v>2321</v>
      </c>
      <c r="E1051" s="55" t="s">
        <v>2344</v>
      </c>
    </row>
    <row r="1052" spans="1:5">
      <c r="A1052" s="57">
        <v>32044</v>
      </c>
      <c r="B1052" s="25" t="s">
        <v>520</v>
      </c>
      <c r="C1052" s="55" t="s">
        <v>2314</v>
      </c>
      <c r="D1052" s="3" t="s">
        <v>2315</v>
      </c>
      <c r="E1052" s="55" t="s">
        <v>6</v>
      </c>
    </row>
    <row r="1053" spans="1:5">
      <c r="A1053" s="57">
        <v>26816</v>
      </c>
      <c r="B1053" s="25" t="s">
        <v>902</v>
      </c>
      <c r="C1053" s="55" t="s">
        <v>2316</v>
      </c>
      <c r="D1053" s="3" t="s">
        <v>2315</v>
      </c>
      <c r="E1053" s="55" t="s">
        <v>2317</v>
      </c>
    </row>
    <row r="1054" spans="1:5">
      <c r="A1054" s="57">
        <v>28043</v>
      </c>
      <c r="B1054" s="25" t="s">
        <v>1603</v>
      </c>
      <c r="C1054" s="55" t="s">
        <v>2336</v>
      </c>
      <c r="D1054" s="3" t="s">
        <v>2321</v>
      </c>
      <c r="E1054" s="55" t="s">
        <v>2337</v>
      </c>
    </row>
    <row r="1055" spans="1:5">
      <c r="A1055" s="57">
        <v>24396</v>
      </c>
      <c r="B1055" s="25" t="s">
        <v>1799</v>
      </c>
      <c r="C1055" s="55" t="s">
        <v>2325</v>
      </c>
      <c r="D1055" s="3" t="s">
        <v>2326</v>
      </c>
      <c r="E1055" s="55" t="s">
        <v>2322</v>
      </c>
    </row>
    <row r="1056" spans="1:5">
      <c r="A1056" s="57">
        <v>14591</v>
      </c>
      <c r="B1056" s="25" t="s">
        <v>2154</v>
      </c>
      <c r="C1056" s="55" t="s">
        <v>2325</v>
      </c>
      <c r="D1056" s="3" t="s">
        <v>2326</v>
      </c>
      <c r="E1056" s="55" t="s">
        <v>2322</v>
      </c>
    </row>
    <row r="1057" spans="1:5">
      <c r="A1057" s="57">
        <v>30462</v>
      </c>
      <c r="B1057" s="25" t="s">
        <v>645</v>
      </c>
      <c r="C1057" s="55" t="s">
        <v>2318</v>
      </c>
      <c r="D1057" s="3" t="s">
        <v>2315</v>
      </c>
      <c r="E1057" s="55" t="s">
        <v>2319</v>
      </c>
    </row>
    <row r="1058" spans="1:5">
      <c r="A1058" s="57">
        <v>27778</v>
      </c>
      <c r="B1058" s="25" t="s">
        <v>1652</v>
      </c>
      <c r="C1058" s="55" t="s">
        <v>2314</v>
      </c>
      <c r="D1058" s="3" t="s">
        <v>2315</v>
      </c>
      <c r="E1058" s="55" t="s">
        <v>6</v>
      </c>
    </row>
    <row r="1059" spans="1:5">
      <c r="A1059" s="57">
        <v>30067</v>
      </c>
      <c r="B1059" s="25" t="s">
        <v>1456</v>
      </c>
      <c r="C1059" s="55" t="s">
        <v>2357</v>
      </c>
      <c r="D1059" s="3" t="s">
        <v>2330</v>
      </c>
      <c r="E1059" s="55" t="s">
        <v>2358</v>
      </c>
    </row>
    <row r="1060" spans="1:5">
      <c r="A1060" s="57">
        <v>23645</v>
      </c>
      <c r="B1060" s="25" t="s">
        <v>1865</v>
      </c>
      <c r="C1060" s="55" t="s">
        <v>2339</v>
      </c>
      <c r="D1060" s="3" t="s">
        <v>2315</v>
      </c>
      <c r="E1060" s="55" t="s">
        <v>5</v>
      </c>
    </row>
    <row r="1061" spans="1:5">
      <c r="A1061" s="57">
        <v>32727</v>
      </c>
      <c r="B1061" s="25" t="s">
        <v>472</v>
      </c>
      <c r="C1061" s="55" t="s">
        <v>2314</v>
      </c>
      <c r="D1061" s="3" t="s">
        <v>2315</v>
      </c>
      <c r="E1061" s="55" t="s">
        <v>6</v>
      </c>
    </row>
    <row r="1062" spans="1:5">
      <c r="A1062" s="57">
        <v>27038</v>
      </c>
      <c r="B1062" s="25" t="s">
        <v>1711</v>
      </c>
      <c r="C1062" s="55" t="s">
        <v>2320</v>
      </c>
      <c r="D1062" s="3" t="s">
        <v>2321</v>
      </c>
      <c r="E1062" s="55" t="s">
        <v>2322</v>
      </c>
    </row>
    <row r="1063" spans="1:5">
      <c r="A1063" s="57">
        <v>28595</v>
      </c>
      <c r="B1063" s="25" t="s">
        <v>1584</v>
      </c>
      <c r="C1063" s="55" t="s">
        <v>2316</v>
      </c>
      <c r="D1063" s="3" t="s">
        <v>2315</v>
      </c>
      <c r="E1063" s="55" t="s">
        <v>2317</v>
      </c>
    </row>
    <row r="1064" spans="1:5">
      <c r="A1064" s="57">
        <v>29031</v>
      </c>
      <c r="B1064" s="25" t="s">
        <v>1534</v>
      </c>
      <c r="C1064" s="55" t="s">
        <v>2314</v>
      </c>
      <c r="D1064" s="3" t="s">
        <v>2315</v>
      </c>
      <c r="E1064" s="55" t="s">
        <v>6</v>
      </c>
    </row>
    <row r="1065" spans="1:5">
      <c r="A1065" s="57">
        <v>14629</v>
      </c>
      <c r="B1065" s="25" t="s">
        <v>1943</v>
      </c>
      <c r="C1065" s="55" t="s">
        <v>2343</v>
      </c>
      <c r="D1065" s="3" t="s">
        <v>2321</v>
      </c>
      <c r="E1065" s="55" t="s">
        <v>2344</v>
      </c>
    </row>
    <row r="1066" spans="1:5">
      <c r="A1066" s="57">
        <v>28355</v>
      </c>
      <c r="B1066" s="25" t="s">
        <v>1578</v>
      </c>
      <c r="C1066" s="55" t="s">
        <v>2323</v>
      </c>
      <c r="D1066" s="3" t="s">
        <v>2321</v>
      </c>
      <c r="E1066" s="55" t="s">
        <v>2324</v>
      </c>
    </row>
    <row r="1067" spans="1:5">
      <c r="A1067" s="57">
        <v>27913</v>
      </c>
      <c r="B1067" s="25" t="s">
        <v>1645</v>
      </c>
      <c r="C1067" s="55" t="s">
        <v>2318</v>
      </c>
      <c r="D1067" s="3" t="s">
        <v>2315</v>
      </c>
      <c r="E1067" s="55" t="s">
        <v>2319</v>
      </c>
    </row>
    <row r="1068" spans="1:5">
      <c r="A1068" s="57">
        <v>30700</v>
      </c>
      <c r="B1068" s="25" t="s">
        <v>555</v>
      </c>
      <c r="C1068" s="55" t="s">
        <v>2329</v>
      </c>
      <c r="D1068" s="3" t="s">
        <v>2330</v>
      </c>
      <c r="E1068" s="55" t="s">
        <v>2331</v>
      </c>
    </row>
    <row r="1069" spans="1:5">
      <c r="A1069" s="57">
        <v>14680</v>
      </c>
      <c r="B1069" s="25" t="s">
        <v>2245</v>
      </c>
      <c r="C1069" s="55" t="s">
        <v>2339</v>
      </c>
      <c r="D1069" s="3" t="s">
        <v>2315</v>
      </c>
      <c r="E1069" s="55" t="s">
        <v>5</v>
      </c>
    </row>
    <row r="1070" spans="1:5">
      <c r="A1070" s="57">
        <v>27678</v>
      </c>
      <c r="B1070" s="25" t="s">
        <v>854</v>
      </c>
      <c r="C1070" s="55" t="s">
        <v>2320</v>
      </c>
      <c r="D1070" s="3" t="s">
        <v>2321</v>
      </c>
      <c r="E1070" s="55" t="s">
        <v>2322</v>
      </c>
    </row>
    <row r="1071" spans="1:5">
      <c r="A1071" s="57">
        <v>32550</v>
      </c>
      <c r="B1071" s="25" t="s">
        <v>1195</v>
      </c>
      <c r="C1071" s="55" t="s">
        <v>2314</v>
      </c>
      <c r="D1071" s="3" t="s">
        <v>2315</v>
      </c>
      <c r="E1071" s="55" t="s">
        <v>6</v>
      </c>
    </row>
    <row r="1072" spans="1:5">
      <c r="A1072" s="57">
        <v>29324</v>
      </c>
      <c r="B1072" s="25" t="s">
        <v>1518</v>
      </c>
      <c r="C1072" s="55" t="s">
        <v>2314</v>
      </c>
      <c r="D1072" s="3" t="s">
        <v>2315</v>
      </c>
      <c r="E1072" s="55" t="s">
        <v>6</v>
      </c>
    </row>
    <row r="1073" spans="1:5">
      <c r="A1073" s="57">
        <v>22177</v>
      </c>
      <c r="B1073" s="25" t="s">
        <v>1987</v>
      </c>
      <c r="C1073" s="55" t="s">
        <v>2320</v>
      </c>
      <c r="D1073" s="3" t="s">
        <v>2321</v>
      </c>
      <c r="E1073" s="55" t="s">
        <v>2322</v>
      </c>
    </row>
    <row r="1074" spans="1:5">
      <c r="A1074" s="57">
        <v>28334</v>
      </c>
      <c r="B1074" s="25" t="s">
        <v>805</v>
      </c>
      <c r="C1074" s="55" t="s">
        <v>2318</v>
      </c>
      <c r="D1074" s="3" t="s">
        <v>2315</v>
      </c>
      <c r="E1074" s="55" t="s">
        <v>2319</v>
      </c>
    </row>
    <row r="1075" spans="1:5">
      <c r="A1075" s="57">
        <v>27930</v>
      </c>
      <c r="B1075" s="25" t="s">
        <v>839</v>
      </c>
      <c r="C1075" s="55" t="s">
        <v>2336</v>
      </c>
      <c r="D1075" s="3" t="s">
        <v>2321</v>
      </c>
      <c r="E1075" s="55" t="s">
        <v>2337</v>
      </c>
    </row>
    <row r="1076" spans="1:5">
      <c r="A1076" s="57">
        <v>28071</v>
      </c>
      <c r="B1076" s="25" t="s">
        <v>591</v>
      </c>
      <c r="C1076" s="55" t="s">
        <v>2314</v>
      </c>
      <c r="D1076" s="3" t="s">
        <v>2315</v>
      </c>
      <c r="E1076" s="55" t="s">
        <v>6</v>
      </c>
    </row>
    <row r="1077" spans="1:5">
      <c r="A1077" s="57">
        <v>22834</v>
      </c>
      <c r="B1077" s="25" t="s">
        <v>1018</v>
      </c>
      <c r="C1077" s="55" t="s">
        <v>2343</v>
      </c>
      <c r="D1077" s="3" t="s">
        <v>2321</v>
      </c>
      <c r="E1077" s="55" t="s">
        <v>2344</v>
      </c>
    </row>
    <row r="1078" spans="1:5">
      <c r="A1078" s="57">
        <v>31509</v>
      </c>
      <c r="B1078" s="25" t="s">
        <v>541</v>
      </c>
      <c r="C1078" s="55" t="s">
        <v>2357</v>
      </c>
      <c r="D1078" s="3" t="s">
        <v>2330</v>
      </c>
      <c r="E1078" s="55" t="s">
        <v>2358</v>
      </c>
    </row>
    <row r="1079" spans="1:5">
      <c r="A1079" s="57">
        <v>25942</v>
      </c>
      <c r="B1079" s="25" t="s">
        <v>1743</v>
      </c>
      <c r="C1079" s="55" t="s">
        <v>2320</v>
      </c>
      <c r="D1079" s="3" t="s">
        <v>2321</v>
      </c>
      <c r="E1079" s="55" t="s">
        <v>2322</v>
      </c>
    </row>
    <row r="1080" spans="1:5">
      <c r="A1080" s="57">
        <v>22313</v>
      </c>
      <c r="B1080" s="25" t="s">
        <v>1975</v>
      </c>
      <c r="C1080" s="55" t="s">
        <v>2336</v>
      </c>
      <c r="D1080" s="3" t="s">
        <v>2321</v>
      </c>
      <c r="E1080" s="55" t="s">
        <v>2337</v>
      </c>
    </row>
    <row r="1081" spans="1:5">
      <c r="A1081" s="57">
        <v>14820</v>
      </c>
      <c r="B1081" s="25" t="s">
        <v>2254</v>
      </c>
      <c r="C1081" s="55" t="s">
        <v>2340</v>
      </c>
      <c r="D1081" s="3" t="s">
        <v>2321</v>
      </c>
      <c r="E1081" s="55" t="s">
        <v>2341</v>
      </c>
    </row>
    <row r="1082" spans="1:5">
      <c r="A1082" s="57">
        <v>23099</v>
      </c>
      <c r="B1082" s="25" t="s">
        <v>1565</v>
      </c>
      <c r="C1082" s="55" t="s">
        <v>2343</v>
      </c>
      <c r="D1082" s="3" t="s">
        <v>2321</v>
      </c>
      <c r="E1082" s="55" t="s">
        <v>2344</v>
      </c>
    </row>
    <row r="1083" spans="1:5">
      <c r="A1083" s="57">
        <v>27542</v>
      </c>
      <c r="B1083" s="25" t="s">
        <v>869</v>
      </c>
      <c r="C1083" s="55" t="s">
        <v>2318</v>
      </c>
      <c r="D1083" s="3" t="s">
        <v>2315</v>
      </c>
      <c r="E1083" s="55" t="s">
        <v>2319</v>
      </c>
    </row>
    <row r="1084" spans="1:5">
      <c r="A1084" s="57">
        <v>29607</v>
      </c>
      <c r="B1084" s="25" t="s">
        <v>454</v>
      </c>
      <c r="C1084" s="55" t="s">
        <v>2314</v>
      </c>
      <c r="D1084" s="3" t="s">
        <v>2315</v>
      </c>
      <c r="E1084" s="55" t="s">
        <v>6</v>
      </c>
    </row>
    <row r="1085" spans="1:5">
      <c r="A1085" s="57">
        <v>24393</v>
      </c>
      <c r="B1085" s="25" t="s">
        <v>1798</v>
      </c>
      <c r="C1085" s="55" t="s">
        <v>2340</v>
      </c>
      <c r="D1085" s="3" t="s">
        <v>2321</v>
      </c>
      <c r="E1085" s="55" t="s">
        <v>2341</v>
      </c>
    </row>
    <row r="1086" spans="1:5">
      <c r="A1086" s="57">
        <v>22127</v>
      </c>
      <c r="B1086" s="25" t="s">
        <v>849</v>
      </c>
      <c r="C1086" s="55" t="s">
        <v>2318</v>
      </c>
      <c r="D1086" s="3" t="s">
        <v>2315</v>
      </c>
      <c r="E1086" s="55" t="s">
        <v>2319</v>
      </c>
    </row>
    <row r="1087" spans="1:5">
      <c r="A1087" s="57">
        <v>14962</v>
      </c>
      <c r="B1087" s="25" t="s">
        <v>2195</v>
      </c>
      <c r="C1087" s="55" t="s">
        <v>2340</v>
      </c>
      <c r="D1087" s="3" t="s">
        <v>2321</v>
      </c>
      <c r="E1087" s="55" t="s">
        <v>2341</v>
      </c>
    </row>
    <row r="1088" spans="1:5">
      <c r="A1088" s="57">
        <v>29612</v>
      </c>
      <c r="B1088" s="25" t="s">
        <v>717</v>
      </c>
      <c r="C1088" s="55" t="s">
        <v>2336</v>
      </c>
      <c r="D1088" s="3" t="s">
        <v>2321</v>
      </c>
      <c r="E1088" s="55" t="s">
        <v>2337</v>
      </c>
    </row>
    <row r="1089" spans="1:5">
      <c r="A1089" s="57">
        <v>22692</v>
      </c>
      <c r="B1089" s="25" t="s">
        <v>1064</v>
      </c>
      <c r="C1089" s="55" t="s">
        <v>2320</v>
      </c>
      <c r="D1089" s="3" t="s">
        <v>2321</v>
      </c>
      <c r="E1089" s="55" t="s">
        <v>2322</v>
      </c>
    </row>
    <row r="1090" spans="1:5">
      <c r="A1090" s="57">
        <v>14966</v>
      </c>
      <c r="B1090" s="25" t="s">
        <v>2140</v>
      </c>
      <c r="C1090" s="55" t="s">
        <v>2343</v>
      </c>
      <c r="D1090" s="3" t="s">
        <v>2321</v>
      </c>
      <c r="E1090" s="55" t="s">
        <v>2344</v>
      </c>
    </row>
    <row r="1091" spans="1:5">
      <c r="A1091" s="57">
        <v>22205</v>
      </c>
      <c r="B1091" s="25" t="s">
        <v>1972</v>
      </c>
      <c r="C1091" s="55" t="s">
        <v>2334</v>
      </c>
      <c r="D1091" s="3" t="s">
        <v>2330</v>
      </c>
      <c r="E1091" s="55" t="s">
        <v>2335</v>
      </c>
    </row>
    <row r="1092" spans="1:5">
      <c r="A1092" s="57">
        <v>23434</v>
      </c>
      <c r="B1092" s="25" t="s">
        <v>1036</v>
      </c>
      <c r="C1092" s="55" t="s">
        <v>2351</v>
      </c>
      <c r="D1092" s="3" t="s">
        <v>2326</v>
      </c>
      <c r="E1092" s="55" t="s">
        <v>2344</v>
      </c>
    </row>
    <row r="1093" spans="1:5">
      <c r="A1093" s="57">
        <v>14981</v>
      </c>
      <c r="B1093" s="25" t="s">
        <v>2102</v>
      </c>
      <c r="C1093" s="55" t="s">
        <v>2343</v>
      </c>
      <c r="D1093" s="3" t="s">
        <v>2321</v>
      </c>
      <c r="E1093" s="55" t="s">
        <v>2344</v>
      </c>
    </row>
    <row r="1094" spans="1:5">
      <c r="A1094" s="57">
        <v>29625</v>
      </c>
      <c r="B1094" s="25" t="s">
        <v>543</v>
      </c>
      <c r="C1094" s="55" t="s">
        <v>2339</v>
      </c>
      <c r="D1094" s="3" t="s">
        <v>2315</v>
      </c>
      <c r="E1094" s="55" t="s">
        <v>5</v>
      </c>
    </row>
    <row r="1095" spans="1:5">
      <c r="A1095" s="57">
        <v>21525</v>
      </c>
      <c r="B1095" s="25" t="s">
        <v>2060</v>
      </c>
      <c r="C1095" s="55" t="s">
        <v>2336</v>
      </c>
      <c r="D1095" s="3" t="s">
        <v>2321</v>
      </c>
      <c r="E1095" s="55" t="s">
        <v>2337</v>
      </c>
    </row>
    <row r="1096" spans="1:5">
      <c r="A1096" s="57">
        <v>27977</v>
      </c>
      <c r="B1096" s="25" t="s">
        <v>1646</v>
      </c>
      <c r="C1096" s="55" t="s">
        <v>2340</v>
      </c>
      <c r="D1096" s="3" t="s">
        <v>2321</v>
      </c>
      <c r="E1096" s="55" t="s">
        <v>2341</v>
      </c>
    </row>
    <row r="1097" spans="1:5">
      <c r="A1097" s="57">
        <v>28975</v>
      </c>
      <c r="B1097" s="25" t="s">
        <v>1530</v>
      </c>
      <c r="C1097" s="55" t="s">
        <v>2314</v>
      </c>
      <c r="D1097" s="3" t="s">
        <v>2315</v>
      </c>
      <c r="E1097" s="55" t="s">
        <v>6</v>
      </c>
    </row>
    <row r="1098" spans="1:5">
      <c r="A1098" s="57">
        <v>22320</v>
      </c>
      <c r="B1098" s="25" t="s">
        <v>1970</v>
      </c>
      <c r="C1098" s="55" t="s">
        <v>2343</v>
      </c>
      <c r="D1098" s="3" t="s">
        <v>2321</v>
      </c>
      <c r="E1098" s="55" t="s">
        <v>2344</v>
      </c>
    </row>
    <row r="1099" spans="1:5">
      <c r="A1099" s="57">
        <v>25968</v>
      </c>
      <c r="B1099" s="25" t="s">
        <v>929</v>
      </c>
      <c r="C1099" s="55" t="s">
        <v>2318</v>
      </c>
      <c r="D1099" s="3" t="s">
        <v>2315</v>
      </c>
      <c r="E1099" s="55" t="s">
        <v>2319</v>
      </c>
    </row>
    <row r="1100" spans="1:5">
      <c r="A1100" s="57">
        <v>15010</v>
      </c>
      <c r="B1100" s="25" t="s">
        <v>2176</v>
      </c>
      <c r="C1100" s="55" t="s">
        <v>2397</v>
      </c>
      <c r="D1100" s="3" t="s">
        <v>2326</v>
      </c>
      <c r="E1100" s="55" t="s">
        <v>2324</v>
      </c>
    </row>
    <row r="1101" spans="1:5">
      <c r="A1101" s="57">
        <v>22025</v>
      </c>
      <c r="B1101" s="25" t="s">
        <v>1991</v>
      </c>
      <c r="C1101" s="55" t="s">
        <v>2336</v>
      </c>
      <c r="D1101" s="3" t="s">
        <v>2321</v>
      </c>
      <c r="E1101" s="55" t="s">
        <v>2337</v>
      </c>
    </row>
    <row r="1102" spans="1:5">
      <c r="A1102" s="57">
        <v>23826</v>
      </c>
      <c r="B1102" s="25" t="s">
        <v>940</v>
      </c>
      <c r="C1102" s="55" t="s">
        <v>2329</v>
      </c>
      <c r="D1102" s="3" t="s">
        <v>2330</v>
      </c>
      <c r="E1102" s="55" t="s">
        <v>2331</v>
      </c>
    </row>
    <row r="1103" spans="1:5">
      <c r="A1103" s="57">
        <v>29747</v>
      </c>
      <c r="B1103" s="25" t="s">
        <v>687</v>
      </c>
      <c r="C1103" s="55" t="s">
        <v>2352</v>
      </c>
      <c r="D1103" s="3" t="s">
        <v>2321</v>
      </c>
      <c r="E1103" s="55" t="s">
        <v>2349</v>
      </c>
    </row>
    <row r="1104" spans="1:5">
      <c r="A1104" s="57">
        <v>15021</v>
      </c>
      <c r="B1104" s="25" t="s">
        <v>1122</v>
      </c>
      <c r="C1104" s="55" t="s">
        <v>2314</v>
      </c>
      <c r="D1104" s="3" t="s">
        <v>2315</v>
      </c>
      <c r="E1104" s="55" t="s">
        <v>6</v>
      </c>
    </row>
    <row r="1105" spans="1:5">
      <c r="A1105" s="57">
        <v>29504</v>
      </c>
      <c r="B1105" s="25" t="s">
        <v>731</v>
      </c>
      <c r="C1105" s="55" t="s">
        <v>2318</v>
      </c>
      <c r="D1105" s="3" t="s">
        <v>2315</v>
      </c>
      <c r="E1105" s="55" t="s">
        <v>2319</v>
      </c>
    </row>
    <row r="1106" spans="1:5">
      <c r="A1106" s="57">
        <v>27902</v>
      </c>
      <c r="B1106" s="25" t="s">
        <v>1644</v>
      </c>
      <c r="C1106" s="55" t="s">
        <v>2336</v>
      </c>
      <c r="D1106" s="3" t="s">
        <v>2321</v>
      </c>
      <c r="E1106" s="55" t="s">
        <v>2337</v>
      </c>
    </row>
    <row r="1107" spans="1:5">
      <c r="A1107" s="57">
        <v>31163</v>
      </c>
      <c r="B1107" s="25" t="s">
        <v>1313</v>
      </c>
      <c r="C1107" s="55" t="s">
        <v>2340</v>
      </c>
      <c r="D1107" s="3" t="s">
        <v>2321</v>
      </c>
      <c r="E1107" s="55" t="s">
        <v>2341</v>
      </c>
    </row>
    <row r="1108" spans="1:5">
      <c r="A1108" s="57">
        <v>15030</v>
      </c>
      <c r="B1108" s="25" t="s">
        <v>2192</v>
      </c>
      <c r="C1108" s="55" t="s">
        <v>2336</v>
      </c>
      <c r="D1108" s="3" t="s">
        <v>2321</v>
      </c>
      <c r="E1108" s="55" t="s">
        <v>2337</v>
      </c>
    </row>
    <row r="1109" spans="1:5">
      <c r="A1109" s="57">
        <v>26571</v>
      </c>
      <c r="B1109" s="25" t="s">
        <v>892</v>
      </c>
      <c r="C1109" s="55" t="s">
        <v>2336</v>
      </c>
      <c r="D1109" s="3" t="s">
        <v>2321</v>
      </c>
      <c r="E1109" s="55" t="s">
        <v>2337</v>
      </c>
    </row>
    <row r="1110" spans="1:5">
      <c r="A1110" s="57">
        <v>22106</v>
      </c>
      <c r="B1110" s="25" t="s">
        <v>2007</v>
      </c>
      <c r="C1110" s="55" t="s">
        <v>2343</v>
      </c>
      <c r="D1110" s="3" t="s">
        <v>2321</v>
      </c>
      <c r="E1110" s="55" t="s">
        <v>2344</v>
      </c>
    </row>
    <row r="1111" spans="1:5">
      <c r="A1111" s="57">
        <v>21400</v>
      </c>
      <c r="B1111" s="25" t="s">
        <v>1103</v>
      </c>
      <c r="C1111" s="55" t="s">
        <v>2352</v>
      </c>
      <c r="D1111" s="3" t="s">
        <v>2321</v>
      </c>
      <c r="E1111" s="55" t="s">
        <v>2349</v>
      </c>
    </row>
    <row r="1112" spans="1:5">
      <c r="A1112" s="57">
        <v>15041</v>
      </c>
      <c r="B1112" s="25" t="s">
        <v>2121</v>
      </c>
      <c r="C1112" s="55" t="s">
        <v>2398</v>
      </c>
      <c r="D1112" s="3" t="s">
        <v>2326</v>
      </c>
      <c r="E1112" s="55" t="s">
        <v>2349</v>
      </c>
    </row>
    <row r="1113" spans="1:5">
      <c r="A1113" s="57">
        <v>30714</v>
      </c>
      <c r="B1113" s="25" t="s">
        <v>1367</v>
      </c>
      <c r="C1113" s="55" t="s">
        <v>2314</v>
      </c>
      <c r="D1113" s="3" t="s">
        <v>2315</v>
      </c>
      <c r="E1113" s="55" t="s">
        <v>6</v>
      </c>
    </row>
    <row r="1114" spans="1:5">
      <c r="A1114" s="57">
        <v>27563</v>
      </c>
      <c r="B1114" s="25" t="s">
        <v>870</v>
      </c>
      <c r="C1114" s="55" t="s">
        <v>2336</v>
      </c>
      <c r="D1114" s="3" t="s">
        <v>2321</v>
      </c>
      <c r="E1114" s="55" t="s">
        <v>2337</v>
      </c>
    </row>
    <row r="1115" spans="1:5">
      <c r="A1115" s="57">
        <v>22319</v>
      </c>
      <c r="B1115" s="25" t="s">
        <v>1853</v>
      </c>
      <c r="C1115" s="55" t="s">
        <v>2320</v>
      </c>
      <c r="D1115" s="3" t="s">
        <v>2321</v>
      </c>
      <c r="E1115" s="55" t="s">
        <v>2322</v>
      </c>
    </row>
    <row r="1116" spans="1:5">
      <c r="A1116" s="57">
        <v>21739</v>
      </c>
      <c r="B1116" s="25" t="s">
        <v>2157</v>
      </c>
      <c r="C1116" s="55">
        <v>150004000</v>
      </c>
      <c r="D1116" s="3" t="s">
        <v>2330</v>
      </c>
      <c r="E1116" s="55" t="s">
        <v>2374</v>
      </c>
    </row>
    <row r="1117" spans="1:5">
      <c r="A1117" s="57">
        <v>29593</v>
      </c>
      <c r="B1117" s="25" t="s">
        <v>1392</v>
      </c>
      <c r="C1117" s="55" t="s">
        <v>2343</v>
      </c>
      <c r="D1117" s="3" t="s">
        <v>2321</v>
      </c>
      <c r="E1117" s="55" t="s">
        <v>2344</v>
      </c>
    </row>
    <row r="1118" spans="1:5">
      <c r="A1118" s="57">
        <v>32713</v>
      </c>
      <c r="B1118" s="25" t="s">
        <v>1208</v>
      </c>
      <c r="C1118" s="55" t="s">
        <v>2332</v>
      </c>
      <c r="D1118" s="3" t="s">
        <v>2330</v>
      </c>
      <c r="E1118" s="55" t="s">
        <v>2333</v>
      </c>
    </row>
    <row r="1119" spans="1:5">
      <c r="A1119" s="57">
        <v>22886</v>
      </c>
      <c r="B1119" s="25" t="s">
        <v>1954</v>
      </c>
      <c r="C1119" s="55" t="s">
        <v>2334</v>
      </c>
      <c r="D1119" s="3" t="s">
        <v>2330</v>
      </c>
      <c r="E1119" s="55" t="s">
        <v>2335</v>
      </c>
    </row>
    <row r="1120" spans="1:5">
      <c r="A1120" s="57">
        <v>31021</v>
      </c>
      <c r="B1120" s="25" t="s">
        <v>611</v>
      </c>
      <c r="C1120" s="55" t="s">
        <v>2316</v>
      </c>
      <c r="D1120" s="3" t="s">
        <v>2315</v>
      </c>
      <c r="E1120" s="55" t="s">
        <v>2317</v>
      </c>
    </row>
    <row r="1121" spans="1:5">
      <c r="A1121" s="57">
        <v>29536</v>
      </c>
      <c r="B1121" s="25" t="s">
        <v>581</v>
      </c>
      <c r="C1121" s="55" t="s">
        <v>2314</v>
      </c>
      <c r="D1121" s="3" t="s">
        <v>2315</v>
      </c>
      <c r="E1121" s="55" t="s">
        <v>6</v>
      </c>
    </row>
    <row r="1122" spans="1:5">
      <c r="A1122" s="57">
        <v>15182</v>
      </c>
      <c r="B1122" s="25" t="s">
        <v>1117</v>
      </c>
      <c r="C1122" s="55" t="s">
        <v>2343</v>
      </c>
      <c r="D1122" s="3" t="s">
        <v>2321</v>
      </c>
      <c r="E1122" s="55" t="s">
        <v>2344</v>
      </c>
    </row>
    <row r="1123" spans="1:5">
      <c r="A1123" s="57">
        <v>30535</v>
      </c>
      <c r="B1123" s="25" t="s">
        <v>1400</v>
      </c>
      <c r="C1123" s="55" t="s">
        <v>2316</v>
      </c>
      <c r="D1123" s="3" t="s">
        <v>2315</v>
      </c>
      <c r="E1123" s="55" t="s">
        <v>2317</v>
      </c>
    </row>
    <row r="1124" spans="1:5">
      <c r="A1124" s="57">
        <v>23512</v>
      </c>
      <c r="B1124" s="25" t="s">
        <v>1870</v>
      </c>
      <c r="C1124" s="55" t="s">
        <v>2351</v>
      </c>
      <c r="D1124" s="3" t="s">
        <v>2326</v>
      </c>
      <c r="E1124" s="55" t="s">
        <v>2344</v>
      </c>
    </row>
    <row r="1125" spans="1:5">
      <c r="A1125" s="57">
        <v>30667</v>
      </c>
      <c r="B1125" s="25" t="s">
        <v>1379</v>
      </c>
      <c r="C1125" s="55" t="s">
        <v>2314</v>
      </c>
      <c r="D1125" s="3" t="s">
        <v>2315</v>
      </c>
      <c r="E1125" s="55" t="s">
        <v>6</v>
      </c>
    </row>
    <row r="1126" spans="1:5">
      <c r="A1126" s="57">
        <v>22242</v>
      </c>
      <c r="B1126" s="25" t="s">
        <v>1614</v>
      </c>
      <c r="C1126" s="55" t="s">
        <v>2314</v>
      </c>
      <c r="D1126" s="3" t="s">
        <v>2315</v>
      </c>
      <c r="E1126" s="55" t="s">
        <v>6</v>
      </c>
    </row>
    <row r="1127" spans="1:5">
      <c r="A1127" s="57">
        <v>23164</v>
      </c>
      <c r="B1127" s="25" t="s">
        <v>1878</v>
      </c>
      <c r="C1127" s="55" t="s">
        <v>2343</v>
      </c>
      <c r="D1127" s="3" t="s">
        <v>2321</v>
      </c>
      <c r="E1127" s="55" t="s">
        <v>2344</v>
      </c>
    </row>
    <row r="1128" spans="1:5">
      <c r="A1128" s="57">
        <v>15261</v>
      </c>
      <c r="B1128" s="25" t="s">
        <v>2103</v>
      </c>
      <c r="C1128" s="55" t="s">
        <v>2336</v>
      </c>
      <c r="D1128" s="3" t="s">
        <v>2321</v>
      </c>
      <c r="E1128" s="55" t="s">
        <v>2337</v>
      </c>
    </row>
    <row r="1129" spans="1:5">
      <c r="A1129" s="57">
        <v>22767</v>
      </c>
      <c r="B1129" s="25" t="s">
        <v>1052</v>
      </c>
      <c r="C1129" s="55" t="s">
        <v>2318</v>
      </c>
      <c r="D1129" s="3" t="s">
        <v>2315</v>
      </c>
      <c r="E1129" s="55" t="s">
        <v>2319</v>
      </c>
    </row>
    <row r="1130" spans="1:5">
      <c r="A1130" s="57">
        <v>22889</v>
      </c>
      <c r="B1130" s="25" t="s">
        <v>993</v>
      </c>
      <c r="C1130" s="55" t="s">
        <v>2320</v>
      </c>
      <c r="D1130" s="3" t="s">
        <v>2321</v>
      </c>
      <c r="E1130" s="55" t="s">
        <v>2322</v>
      </c>
    </row>
    <row r="1131" spans="1:5">
      <c r="A1131" s="57">
        <v>30544</v>
      </c>
      <c r="B1131" s="25" t="s">
        <v>1401</v>
      </c>
      <c r="C1131" s="55" t="s">
        <v>2318</v>
      </c>
      <c r="D1131" s="3" t="s">
        <v>2315</v>
      </c>
      <c r="E1131" s="55" t="s">
        <v>2319</v>
      </c>
    </row>
    <row r="1132" spans="1:5">
      <c r="A1132" s="57">
        <v>26915</v>
      </c>
      <c r="B1132" s="25" t="s">
        <v>1642</v>
      </c>
      <c r="C1132" s="55" t="s">
        <v>2343</v>
      </c>
      <c r="D1132" s="3" t="s">
        <v>2321</v>
      </c>
      <c r="E1132" s="55" t="s">
        <v>2344</v>
      </c>
    </row>
    <row r="1133" spans="1:5">
      <c r="A1133" s="57">
        <v>25064</v>
      </c>
      <c r="B1133" s="25" t="s">
        <v>1682</v>
      </c>
      <c r="C1133" s="55" t="s">
        <v>2329</v>
      </c>
      <c r="D1133" s="3" t="s">
        <v>2330</v>
      </c>
      <c r="E1133" s="55" t="s">
        <v>2331</v>
      </c>
    </row>
    <row r="1134" spans="1:5">
      <c r="A1134" s="57">
        <v>28089</v>
      </c>
      <c r="B1134" s="25" t="s">
        <v>832</v>
      </c>
      <c r="C1134" s="55" t="s">
        <v>2340</v>
      </c>
      <c r="D1134" s="3" t="s">
        <v>2321</v>
      </c>
      <c r="E1134" s="55" t="s">
        <v>2341</v>
      </c>
    </row>
    <row r="1135" spans="1:5">
      <c r="A1135" s="57">
        <v>15310</v>
      </c>
      <c r="B1135" s="25" t="s">
        <v>1154</v>
      </c>
      <c r="C1135" s="55" t="s">
        <v>2320</v>
      </c>
      <c r="D1135" s="3" t="s">
        <v>2321</v>
      </c>
      <c r="E1135" s="55" t="s">
        <v>2322</v>
      </c>
    </row>
    <row r="1136" spans="1:5">
      <c r="A1136" s="57">
        <v>29399</v>
      </c>
      <c r="B1136" s="25" t="s">
        <v>682</v>
      </c>
      <c r="C1136" s="55" t="s">
        <v>2375</v>
      </c>
      <c r="D1136" s="3" t="s">
        <v>2321</v>
      </c>
      <c r="E1136" s="55" t="s">
        <v>2337</v>
      </c>
    </row>
    <row r="1137" spans="1:5">
      <c r="A1137" s="57">
        <v>15350</v>
      </c>
      <c r="B1137" s="25" t="s">
        <v>2213</v>
      </c>
      <c r="C1137" s="55" t="s">
        <v>2343</v>
      </c>
      <c r="D1137" s="3" t="s">
        <v>2321</v>
      </c>
      <c r="E1137" s="55" t="s">
        <v>2344</v>
      </c>
    </row>
    <row r="1138" spans="1:5">
      <c r="A1138" s="57">
        <v>28092</v>
      </c>
      <c r="B1138" s="25" t="s">
        <v>820</v>
      </c>
      <c r="C1138" s="55" t="s">
        <v>2336</v>
      </c>
      <c r="D1138" s="3" t="s">
        <v>2321</v>
      </c>
      <c r="E1138" s="55" t="s">
        <v>2337</v>
      </c>
    </row>
    <row r="1139" spans="1:5">
      <c r="A1139" s="57">
        <v>26848</v>
      </c>
      <c r="B1139" s="25" t="s">
        <v>794</v>
      </c>
      <c r="C1139" s="55" t="s">
        <v>2320</v>
      </c>
      <c r="D1139" s="3" t="s">
        <v>2321</v>
      </c>
      <c r="E1139" s="55" t="s">
        <v>2322</v>
      </c>
    </row>
    <row r="1140" spans="1:5">
      <c r="A1140" s="57">
        <v>21459</v>
      </c>
      <c r="B1140" s="25" t="s">
        <v>2068</v>
      </c>
      <c r="C1140" s="55" t="s">
        <v>2352</v>
      </c>
      <c r="D1140" s="3" t="s">
        <v>2321</v>
      </c>
      <c r="E1140" s="55" t="s">
        <v>2349</v>
      </c>
    </row>
    <row r="1141" spans="1:5">
      <c r="A1141" s="57">
        <v>15380</v>
      </c>
      <c r="B1141" s="25" t="s">
        <v>1160</v>
      </c>
      <c r="C1141" s="55" t="s">
        <v>2320</v>
      </c>
      <c r="D1141" s="3" t="s">
        <v>2321</v>
      </c>
      <c r="E1141" s="55" t="s">
        <v>2322</v>
      </c>
    </row>
    <row r="1142" spans="1:5">
      <c r="A1142" s="57">
        <v>25301</v>
      </c>
      <c r="B1142" s="25" t="s">
        <v>943</v>
      </c>
      <c r="C1142" s="55" t="s">
        <v>2320</v>
      </c>
      <c r="D1142" s="3" t="s">
        <v>2321</v>
      </c>
      <c r="E1142" s="55" t="s">
        <v>2322</v>
      </c>
    </row>
    <row r="1143" spans="1:5">
      <c r="A1143" s="57">
        <v>25345</v>
      </c>
      <c r="B1143" s="25" t="s">
        <v>1732</v>
      </c>
      <c r="C1143" s="55" t="s">
        <v>2318</v>
      </c>
      <c r="D1143" s="3" t="s">
        <v>2315</v>
      </c>
      <c r="E1143" s="55" t="s">
        <v>2319</v>
      </c>
    </row>
    <row r="1144" spans="1:5">
      <c r="A1144" s="57">
        <v>15351</v>
      </c>
      <c r="B1144" s="25" t="s">
        <v>2174</v>
      </c>
      <c r="C1144" s="55">
        <v>150004000</v>
      </c>
      <c r="D1144" s="3" t="s">
        <v>2330</v>
      </c>
      <c r="E1144" s="55" t="s">
        <v>2374</v>
      </c>
    </row>
    <row r="1145" spans="1:5">
      <c r="A1145" s="57">
        <v>28266</v>
      </c>
      <c r="B1145" s="25" t="s">
        <v>1613</v>
      </c>
      <c r="C1145" s="55" t="s">
        <v>2318</v>
      </c>
      <c r="D1145" s="3" t="s">
        <v>2315</v>
      </c>
      <c r="E1145" s="55" t="s">
        <v>2319</v>
      </c>
    </row>
    <row r="1146" spans="1:5">
      <c r="A1146" s="57">
        <v>21948</v>
      </c>
      <c r="B1146" s="25" t="s">
        <v>2013</v>
      </c>
      <c r="C1146" s="55" t="s">
        <v>2399</v>
      </c>
      <c r="D1146" s="3" t="s">
        <v>2321</v>
      </c>
      <c r="E1146" s="55" t="s">
        <v>2341</v>
      </c>
    </row>
    <row r="1147" spans="1:5">
      <c r="A1147" s="57">
        <v>21384</v>
      </c>
      <c r="B1147" s="25" t="s">
        <v>2099</v>
      </c>
      <c r="C1147" s="55" t="s">
        <v>2314</v>
      </c>
      <c r="D1147" s="3" t="s">
        <v>2315</v>
      </c>
      <c r="E1147" s="55" t="s">
        <v>6</v>
      </c>
    </row>
    <row r="1148" spans="1:5">
      <c r="A1148" s="57">
        <v>29183</v>
      </c>
      <c r="B1148" s="25" t="s">
        <v>760</v>
      </c>
      <c r="C1148" s="55" t="s">
        <v>2314</v>
      </c>
      <c r="D1148" s="3" t="s">
        <v>2315</v>
      </c>
      <c r="E1148" s="55" t="s">
        <v>6</v>
      </c>
    </row>
    <row r="1149" spans="1:5">
      <c r="A1149" s="57">
        <v>21810</v>
      </c>
      <c r="B1149" s="25" t="s">
        <v>1144</v>
      </c>
      <c r="C1149" s="55" t="s">
        <v>2363</v>
      </c>
      <c r="D1149" s="3" t="s">
        <v>2321</v>
      </c>
      <c r="E1149" s="55" t="s">
        <v>2344</v>
      </c>
    </row>
    <row r="1150" spans="1:5">
      <c r="A1150" s="57">
        <v>21402</v>
      </c>
      <c r="B1150" s="25" t="s">
        <v>1104</v>
      </c>
      <c r="C1150" s="55" t="s">
        <v>2343</v>
      </c>
      <c r="D1150" s="3" t="s">
        <v>2321</v>
      </c>
      <c r="E1150" s="55" t="s">
        <v>2344</v>
      </c>
    </row>
    <row r="1151" spans="1:5">
      <c r="A1151" s="57">
        <v>30968</v>
      </c>
      <c r="B1151" s="25" t="s">
        <v>1348</v>
      </c>
      <c r="C1151" s="55" t="s">
        <v>2339</v>
      </c>
      <c r="D1151" s="3" t="s">
        <v>2315</v>
      </c>
      <c r="E1151" s="55" t="s">
        <v>5</v>
      </c>
    </row>
    <row r="1152" spans="1:5">
      <c r="A1152" s="57">
        <v>30972</v>
      </c>
      <c r="B1152" s="25" t="s">
        <v>544</v>
      </c>
      <c r="C1152" s="55" t="s">
        <v>2352</v>
      </c>
      <c r="D1152" s="3" t="s">
        <v>2321</v>
      </c>
      <c r="E1152" s="55" t="s">
        <v>2349</v>
      </c>
    </row>
    <row r="1153" spans="1:5">
      <c r="A1153" s="57">
        <v>32245</v>
      </c>
      <c r="B1153" s="25" t="s">
        <v>504</v>
      </c>
      <c r="C1153" s="55" t="s">
        <v>2316</v>
      </c>
      <c r="D1153" s="3" t="s">
        <v>2315</v>
      </c>
      <c r="E1153" s="55" t="s">
        <v>2317</v>
      </c>
    </row>
    <row r="1154" spans="1:5">
      <c r="A1154" s="57">
        <v>22715</v>
      </c>
      <c r="B1154" s="25" t="s">
        <v>2005</v>
      </c>
      <c r="C1154" s="55" t="s">
        <v>2320</v>
      </c>
      <c r="D1154" s="3" t="s">
        <v>2321</v>
      </c>
      <c r="E1154" s="55" t="s">
        <v>2322</v>
      </c>
    </row>
    <row r="1155" spans="1:5">
      <c r="A1155" s="57">
        <v>30317</v>
      </c>
      <c r="B1155" s="25" t="s">
        <v>1429</v>
      </c>
      <c r="C1155" s="55" t="s">
        <v>2336</v>
      </c>
      <c r="D1155" s="3" t="s">
        <v>2321</v>
      </c>
      <c r="E1155" s="55" t="s">
        <v>2337</v>
      </c>
    </row>
    <row r="1156" spans="1:5">
      <c r="A1156" s="57">
        <v>24246</v>
      </c>
      <c r="B1156" s="25" t="s">
        <v>825</v>
      </c>
      <c r="C1156" s="55" t="s">
        <v>2334</v>
      </c>
      <c r="D1156" s="3" t="s">
        <v>2330</v>
      </c>
      <c r="E1156" s="55" t="s">
        <v>2335</v>
      </c>
    </row>
    <row r="1157" spans="1:5">
      <c r="A1157" s="57">
        <v>21788</v>
      </c>
      <c r="B1157" s="25" t="s">
        <v>1105</v>
      </c>
      <c r="C1157" s="55" t="s">
        <v>2394</v>
      </c>
      <c r="D1157" s="3" t="s">
        <v>2326</v>
      </c>
      <c r="E1157" s="55" t="s">
        <v>2322</v>
      </c>
    </row>
    <row r="1158" spans="1:5">
      <c r="A1158" s="57">
        <v>29257</v>
      </c>
      <c r="B1158" s="25" t="s">
        <v>1391</v>
      </c>
      <c r="C1158" s="55" t="s">
        <v>2316</v>
      </c>
      <c r="D1158" s="3" t="s">
        <v>2315</v>
      </c>
      <c r="E1158" s="55" t="s">
        <v>2317</v>
      </c>
    </row>
    <row r="1159" spans="1:5">
      <c r="A1159" s="57">
        <v>21927</v>
      </c>
      <c r="B1159" s="25" t="s">
        <v>2012</v>
      </c>
      <c r="C1159" s="55" t="s">
        <v>2363</v>
      </c>
      <c r="D1159" s="3" t="s">
        <v>2321</v>
      </c>
      <c r="E1159" s="55" t="s">
        <v>2344</v>
      </c>
    </row>
    <row r="1160" spans="1:5">
      <c r="A1160" s="57">
        <v>29383</v>
      </c>
      <c r="B1160" s="25" t="s">
        <v>1500</v>
      </c>
      <c r="C1160" s="55" t="s">
        <v>2340</v>
      </c>
      <c r="D1160" s="3" t="s">
        <v>2321</v>
      </c>
      <c r="E1160" s="55" t="s">
        <v>2341</v>
      </c>
    </row>
    <row r="1161" spans="1:5">
      <c r="A1161" s="57">
        <v>15529</v>
      </c>
      <c r="B1161" s="25" t="s">
        <v>2142</v>
      </c>
      <c r="C1161" s="55" t="s">
        <v>2336</v>
      </c>
      <c r="D1161" s="3" t="s">
        <v>2321</v>
      </c>
      <c r="E1161" s="55" t="s">
        <v>2337</v>
      </c>
    </row>
    <row r="1162" spans="1:5">
      <c r="A1162" s="57">
        <v>15527</v>
      </c>
      <c r="B1162" s="25" t="s">
        <v>1579</v>
      </c>
      <c r="C1162" s="55" t="s">
        <v>2340</v>
      </c>
      <c r="D1162" s="3" t="s">
        <v>2321</v>
      </c>
      <c r="E1162" s="55" t="s">
        <v>2341</v>
      </c>
    </row>
    <row r="1163" spans="1:5">
      <c r="A1163" s="57">
        <v>22250</v>
      </c>
      <c r="B1163" s="25" t="s">
        <v>1963</v>
      </c>
      <c r="C1163" s="55" t="s">
        <v>2343</v>
      </c>
      <c r="D1163" s="3" t="s">
        <v>2321</v>
      </c>
      <c r="E1163" s="55" t="s">
        <v>2344</v>
      </c>
    </row>
    <row r="1164" spans="1:5">
      <c r="A1164" s="57">
        <v>32225</v>
      </c>
      <c r="B1164" s="25" t="s">
        <v>1217</v>
      </c>
      <c r="C1164" s="55" t="s">
        <v>2314</v>
      </c>
      <c r="D1164" s="3" t="s">
        <v>2315</v>
      </c>
      <c r="E1164" s="55" t="s">
        <v>6</v>
      </c>
    </row>
    <row r="1165" spans="1:5">
      <c r="A1165" s="57">
        <v>32383</v>
      </c>
      <c r="B1165" s="25" t="s">
        <v>1232</v>
      </c>
      <c r="C1165" s="55" t="s">
        <v>2339</v>
      </c>
      <c r="D1165" s="3" t="s">
        <v>2315</v>
      </c>
      <c r="E1165" s="55" t="s">
        <v>5</v>
      </c>
    </row>
    <row r="1166" spans="1:5">
      <c r="A1166" s="57">
        <v>22263</v>
      </c>
      <c r="B1166" s="25" t="s">
        <v>1046</v>
      </c>
      <c r="C1166" s="55" t="s">
        <v>2340</v>
      </c>
      <c r="D1166" s="3" t="s">
        <v>2321</v>
      </c>
      <c r="E1166" s="55" t="s">
        <v>2341</v>
      </c>
    </row>
    <row r="1167" spans="1:5">
      <c r="A1167" s="57">
        <v>22074</v>
      </c>
      <c r="B1167" s="25" t="s">
        <v>1996</v>
      </c>
      <c r="C1167" s="55" t="s">
        <v>2339</v>
      </c>
      <c r="D1167" s="3" t="s">
        <v>2315</v>
      </c>
      <c r="E1167" s="55" t="s">
        <v>5</v>
      </c>
    </row>
    <row r="1168" spans="1:5">
      <c r="A1168" s="57">
        <v>22766</v>
      </c>
      <c r="B1168" s="25" t="s">
        <v>1937</v>
      </c>
      <c r="C1168" s="55" t="s">
        <v>2340</v>
      </c>
      <c r="D1168" s="3" t="s">
        <v>2321</v>
      </c>
      <c r="E1168" s="55" t="s">
        <v>2341</v>
      </c>
    </row>
    <row r="1169" spans="1:5">
      <c r="A1169" s="57">
        <v>30651</v>
      </c>
      <c r="B1169" s="25" t="s">
        <v>1365</v>
      </c>
      <c r="C1169" s="55" t="s">
        <v>2314</v>
      </c>
      <c r="D1169" s="3" t="s">
        <v>2315</v>
      </c>
      <c r="E1169" s="55" t="s">
        <v>6</v>
      </c>
    </row>
    <row r="1170" spans="1:5">
      <c r="A1170" s="57">
        <v>31443</v>
      </c>
      <c r="B1170" s="25" t="s">
        <v>1276</v>
      </c>
      <c r="C1170" s="55" t="s">
        <v>2340</v>
      </c>
      <c r="D1170" s="3" t="s">
        <v>2321</v>
      </c>
      <c r="E1170" s="55" t="s">
        <v>2341</v>
      </c>
    </row>
    <row r="1171" spans="1:5">
      <c r="A1171" s="57">
        <v>31091</v>
      </c>
      <c r="B1171" s="25" t="s">
        <v>600</v>
      </c>
      <c r="C1171" s="55" t="s">
        <v>2346</v>
      </c>
      <c r="D1171" s="3" t="s">
        <v>2321</v>
      </c>
      <c r="E1171" s="55" t="s">
        <v>2347</v>
      </c>
    </row>
    <row r="1172" spans="1:5">
      <c r="A1172" s="57">
        <v>24098</v>
      </c>
      <c r="B1172" s="25" t="s">
        <v>1748</v>
      </c>
      <c r="C1172" s="55" t="s">
        <v>2350</v>
      </c>
      <c r="D1172" s="3" t="s">
        <v>2326</v>
      </c>
      <c r="E1172" s="55" t="s">
        <v>2337</v>
      </c>
    </row>
    <row r="1173" spans="1:5">
      <c r="A1173" s="57">
        <v>27086</v>
      </c>
      <c r="B1173" s="25" t="s">
        <v>1691</v>
      </c>
      <c r="C1173" s="55" t="s">
        <v>2336</v>
      </c>
      <c r="D1173" s="3" t="s">
        <v>2321</v>
      </c>
      <c r="E1173" s="55" t="s">
        <v>2337</v>
      </c>
    </row>
    <row r="1174" spans="1:5">
      <c r="A1174" s="57">
        <v>29603</v>
      </c>
      <c r="B1174" s="25" t="s">
        <v>719</v>
      </c>
      <c r="C1174" s="55" t="s">
        <v>2336</v>
      </c>
      <c r="D1174" s="3" t="s">
        <v>2321</v>
      </c>
      <c r="E1174" s="55" t="s">
        <v>2337</v>
      </c>
    </row>
    <row r="1175" spans="1:5">
      <c r="A1175" s="57">
        <v>21523</v>
      </c>
      <c r="B1175" s="25" t="s">
        <v>1094</v>
      </c>
      <c r="C1175" s="55" t="s">
        <v>2350</v>
      </c>
      <c r="D1175" s="3" t="s">
        <v>2326</v>
      </c>
      <c r="E1175" s="55" t="s">
        <v>2337</v>
      </c>
    </row>
    <row r="1176" spans="1:5">
      <c r="A1176" s="57">
        <v>31432</v>
      </c>
      <c r="B1176" s="25" t="s">
        <v>573</v>
      </c>
      <c r="C1176" s="55" t="s">
        <v>2352</v>
      </c>
      <c r="D1176" s="3" t="s">
        <v>2321</v>
      </c>
      <c r="E1176" s="55" t="s">
        <v>2349</v>
      </c>
    </row>
    <row r="1177" spans="1:5">
      <c r="A1177" s="57">
        <v>23131</v>
      </c>
      <c r="B1177" s="25" t="s">
        <v>1912</v>
      </c>
      <c r="C1177" s="55" t="s">
        <v>2340</v>
      </c>
      <c r="D1177" s="3" t="s">
        <v>2321</v>
      </c>
      <c r="E1177" s="55" t="s">
        <v>2341</v>
      </c>
    </row>
    <row r="1178" spans="1:5">
      <c r="A1178" s="57">
        <v>30159</v>
      </c>
      <c r="B1178" s="25" t="s">
        <v>1440</v>
      </c>
      <c r="C1178" s="55" t="s">
        <v>2343</v>
      </c>
      <c r="D1178" s="3" t="s">
        <v>2321</v>
      </c>
      <c r="E1178" s="55" t="s">
        <v>2344</v>
      </c>
    </row>
    <row r="1179" spans="1:5">
      <c r="A1179" s="57">
        <v>28042</v>
      </c>
      <c r="B1179" s="25" t="s">
        <v>557</v>
      </c>
      <c r="C1179" s="55" t="s">
        <v>2340</v>
      </c>
      <c r="D1179" s="3" t="s">
        <v>2321</v>
      </c>
      <c r="E1179" s="55" t="s">
        <v>2341</v>
      </c>
    </row>
    <row r="1180" spans="1:5">
      <c r="A1180" s="57">
        <v>28088</v>
      </c>
      <c r="B1180" s="25" t="s">
        <v>828</v>
      </c>
      <c r="C1180" s="55" t="s">
        <v>2352</v>
      </c>
      <c r="D1180" s="3" t="s">
        <v>2321</v>
      </c>
      <c r="E1180" s="55" t="s">
        <v>2349</v>
      </c>
    </row>
    <row r="1181" spans="1:5">
      <c r="A1181" s="57">
        <v>27509</v>
      </c>
      <c r="B1181" s="25" t="s">
        <v>1620</v>
      </c>
      <c r="C1181" s="55" t="s">
        <v>2336</v>
      </c>
      <c r="D1181" s="3" t="s">
        <v>2321</v>
      </c>
      <c r="E1181" s="55" t="s">
        <v>2337</v>
      </c>
    </row>
    <row r="1182" spans="1:5">
      <c r="A1182" s="57">
        <v>29422</v>
      </c>
      <c r="B1182" s="25" t="s">
        <v>694</v>
      </c>
      <c r="C1182" s="55" t="s">
        <v>2339</v>
      </c>
      <c r="D1182" s="3" t="s">
        <v>2315</v>
      </c>
      <c r="E1182" s="55" t="s">
        <v>5</v>
      </c>
    </row>
    <row r="1183" spans="1:5">
      <c r="A1183" s="57">
        <v>15750</v>
      </c>
      <c r="B1183" s="25" t="s">
        <v>2155</v>
      </c>
      <c r="C1183" s="55" t="s">
        <v>2336</v>
      </c>
      <c r="D1183" s="3" t="s">
        <v>2321</v>
      </c>
      <c r="E1183" s="55" t="s">
        <v>2337</v>
      </c>
    </row>
    <row r="1184" spans="1:5">
      <c r="A1184" s="57">
        <v>21611</v>
      </c>
      <c r="B1184" s="25" t="s">
        <v>2048</v>
      </c>
      <c r="C1184" s="55" t="s">
        <v>2340</v>
      </c>
      <c r="D1184" s="3" t="s">
        <v>2321</v>
      </c>
      <c r="E1184" s="55" t="s">
        <v>2341</v>
      </c>
    </row>
    <row r="1185" spans="1:5">
      <c r="A1185" s="57">
        <v>32832</v>
      </c>
      <c r="B1185" s="25" t="s">
        <v>1199</v>
      </c>
      <c r="C1185" s="55" t="s">
        <v>2316</v>
      </c>
      <c r="D1185" s="3" t="s">
        <v>2315</v>
      </c>
      <c r="E1185" s="55" t="s">
        <v>2317</v>
      </c>
    </row>
    <row r="1186" spans="1:5">
      <c r="A1186" s="57">
        <v>31772</v>
      </c>
      <c r="B1186" s="25" t="s">
        <v>547</v>
      </c>
      <c r="C1186" s="55" t="s">
        <v>2339</v>
      </c>
      <c r="D1186" s="3" t="s">
        <v>2315</v>
      </c>
      <c r="E1186" s="55" t="s">
        <v>5</v>
      </c>
    </row>
    <row r="1187" spans="1:5">
      <c r="A1187" s="57">
        <v>30128</v>
      </c>
      <c r="B1187" s="25" t="s">
        <v>1450</v>
      </c>
      <c r="C1187" s="55" t="s">
        <v>2320</v>
      </c>
      <c r="D1187" s="3" t="s">
        <v>2321</v>
      </c>
      <c r="E1187" s="55" t="s">
        <v>2322</v>
      </c>
    </row>
    <row r="1188" spans="1:5">
      <c r="A1188" s="57">
        <v>28868</v>
      </c>
      <c r="B1188" s="25" t="s">
        <v>1554</v>
      </c>
      <c r="C1188" s="55" t="s">
        <v>2318</v>
      </c>
      <c r="D1188" s="3" t="s">
        <v>2315</v>
      </c>
      <c r="E1188" s="55" t="s">
        <v>2319</v>
      </c>
    </row>
    <row r="1189" spans="1:5">
      <c r="A1189" s="57">
        <v>29086</v>
      </c>
      <c r="B1189" s="25" t="s">
        <v>1535</v>
      </c>
      <c r="C1189" s="55" t="s">
        <v>2325</v>
      </c>
      <c r="D1189" s="3" t="s">
        <v>2326</v>
      </c>
      <c r="E1189" s="55" t="s">
        <v>2322</v>
      </c>
    </row>
    <row r="1190" spans="1:5">
      <c r="A1190" s="57">
        <v>29323</v>
      </c>
      <c r="B1190" s="25" t="s">
        <v>1517</v>
      </c>
      <c r="C1190" s="55" t="s">
        <v>2336</v>
      </c>
      <c r="D1190" s="3" t="s">
        <v>2321</v>
      </c>
      <c r="E1190" s="55" t="s">
        <v>2337</v>
      </c>
    </row>
    <row r="1191" spans="1:5">
      <c r="A1191" s="57">
        <v>28416</v>
      </c>
      <c r="B1191" s="25" t="s">
        <v>1596</v>
      </c>
      <c r="C1191" s="55" t="s">
        <v>2351</v>
      </c>
      <c r="D1191" s="3" t="s">
        <v>2326</v>
      </c>
      <c r="E1191" s="55" t="s">
        <v>2344</v>
      </c>
    </row>
    <row r="1192" spans="1:5">
      <c r="A1192" s="57">
        <v>23638</v>
      </c>
      <c r="B1192" s="25" t="s">
        <v>1012</v>
      </c>
      <c r="C1192" s="55" t="s">
        <v>2352</v>
      </c>
      <c r="D1192" s="3" t="s">
        <v>2321</v>
      </c>
      <c r="E1192" s="55" t="s">
        <v>2349</v>
      </c>
    </row>
    <row r="1193" spans="1:5">
      <c r="A1193" s="57">
        <v>23570</v>
      </c>
      <c r="B1193" s="25" t="s">
        <v>1862</v>
      </c>
      <c r="C1193" s="55" t="s">
        <v>2340</v>
      </c>
      <c r="D1193" s="3" t="s">
        <v>2321</v>
      </c>
      <c r="E1193" s="55" t="s">
        <v>2341</v>
      </c>
    </row>
    <row r="1194" spans="1:5">
      <c r="A1194" s="57">
        <v>29911</v>
      </c>
      <c r="B1194" s="25" t="s">
        <v>697</v>
      </c>
      <c r="C1194" s="55" t="s">
        <v>2350</v>
      </c>
      <c r="D1194" s="3" t="s">
        <v>2326</v>
      </c>
      <c r="E1194" s="55" t="s">
        <v>2337</v>
      </c>
    </row>
    <row r="1195" spans="1:5">
      <c r="A1195" s="57">
        <v>27418</v>
      </c>
      <c r="B1195" s="25" t="s">
        <v>878</v>
      </c>
      <c r="C1195" s="55" t="s">
        <v>2343</v>
      </c>
      <c r="D1195" s="3" t="s">
        <v>2321</v>
      </c>
      <c r="E1195" s="55" t="s">
        <v>2344</v>
      </c>
    </row>
    <row r="1196" spans="1:5">
      <c r="A1196" s="57">
        <v>31073</v>
      </c>
      <c r="B1196" s="25" t="s">
        <v>1334</v>
      </c>
      <c r="C1196" s="55" t="s">
        <v>2336</v>
      </c>
      <c r="D1196" s="3" t="s">
        <v>2321</v>
      </c>
      <c r="E1196" s="55" t="s">
        <v>2337</v>
      </c>
    </row>
    <row r="1197" spans="1:5">
      <c r="A1197" s="57">
        <v>26646</v>
      </c>
      <c r="B1197" s="25" t="s">
        <v>1040</v>
      </c>
      <c r="C1197" s="55" t="s">
        <v>2320</v>
      </c>
      <c r="D1197" s="3" t="s">
        <v>2321</v>
      </c>
      <c r="E1197" s="55" t="s">
        <v>2322</v>
      </c>
    </row>
    <row r="1198" spans="1:5">
      <c r="A1198" s="57">
        <v>31087</v>
      </c>
      <c r="B1198" s="25" t="s">
        <v>1339</v>
      </c>
      <c r="C1198" s="55" t="s">
        <v>2318</v>
      </c>
      <c r="D1198" s="3" t="s">
        <v>2315</v>
      </c>
      <c r="E1198" s="55" t="s">
        <v>2319</v>
      </c>
    </row>
    <row r="1199" spans="1:5">
      <c r="A1199" s="57">
        <v>27488</v>
      </c>
      <c r="B1199" s="25" t="s">
        <v>1684</v>
      </c>
      <c r="C1199" s="55" t="s">
        <v>2336</v>
      </c>
      <c r="D1199" s="3" t="s">
        <v>2321</v>
      </c>
      <c r="E1199" s="55" t="s">
        <v>2337</v>
      </c>
    </row>
    <row r="1200" spans="1:5">
      <c r="A1200" s="57">
        <v>21879</v>
      </c>
      <c r="B1200" s="25" t="s">
        <v>2027</v>
      </c>
      <c r="C1200" s="55" t="s">
        <v>2325</v>
      </c>
      <c r="D1200" s="3" t="s">
        <v>2326</v>
      </c>
      <c r="E1200" s="55" t="s">
        <v>2322</v>
      </c>
    </row>
    <row r="1201" spans="1:5">
      <c r="A1201" s="57">
        <v>22787</v>
      </c>
      <c r="B1201" s="25" t="s">
        <v>1060</v>
      </c>
      <c r="C1201" s="55" t="s">
        <v>2320</v>
      </c>
      <c r="D1201" s="3" t="s">
        <v>2321</v>
      </c>
      <c r="E1201" s="55" t="s">
        <v>2322</v>
      </c>
    </row>
    <row r="1202" spans="1:5">
      <c r="A1202" s="57">
        <v>29256</v>
      </c>
      <c r="B1202" s="25" t="s">
        <v>1515</v>
      </c>
      <c r="C1202" s="55" t="s">
        <v>2343</v>
      </c>
      <c r="D1202" s="3" t="s">
        <v>2321</v>
      </c>
      <c r="E1202" s="55" t="s">
        <v>2344</v>
      </c>
    </row>
    <row r="1203" spans="1:5">
      <c r="A1203" s="57">
        <v>25956</v>
      </c>
      <c r="B1203" s="25" t="s">
        <v>924</v>
      </c>
      <c r="C1203" s="55" t="s">
        <v>2316</v>
      </c>
      <c r="D1203" s="3" t="s">
        <v>2315</v>
      </c>
      <c r="E1203" s="55" t="s">
        <v>2317</v>
      </c>
    </row>
    <row r="1204" spans="1:5">
      <c r="A1204" s="57">
        <v>23479</v>
      </c>
      <c r="B1204" s="25" t="s">
        <v>1869</v>
      </c>
      <c r="C1204" s="55" t="s">
        <v>2320</v>
      </c>
      <c r="D1204" s="3" t="s">
        <v>2321</v>
      </c>
      <c r="E1204" s="55" t="s">
        <v>2322</v>
      </c>
    </row>
    <row r="1205" spans="1:5">
      <c r="A1205" s="57">
        <v>24342</v>
      </c>
      <c r="B1205" s="25" t="s">
        <v>976</v>
      </c>
      <c r="C1205" s="55" t="s">
        <v>2343</v>
      </c>
      <c r="D1205" s="3" t="s">
        <v>2321</v>
      </c>
      <c r="E1205" s="55" t="s">
        <v>2344</v>
      </c>
    </row>
    <row r="1206" spans="1:5">
      <c r="A1206" s="57">
        <v>22016</v>
      </c>
      <c r="B1206" s="25" t="s">
        <v>1600</v>
      </c>
      <c r="C1206" s="55" t="s">
        <v>2343</v>
      </c>
      <c r="D1206" s="3" t="s">
        <v>2321</v>
      </c>
      <c r="E1206" s="55" t="s">
        <v>2344</v>
      </c>
    </row>
    <row r="1207" spans="1:5">
      <c r="A1207" s="57">
        <v>30070</v>
      </c>
      <c r="B1207" s="25" t="s">
        <v>1458</v>
      </c>
      <c r="C1207" s="55" t="s">
        <v>2336</v>
      </c>
      <c r="D1207" s="3" t="s">
        <v>2321</v>
      </c>
      <c r="E1207" s="55" t="s">
        <v>2337</v>
      </c>
    </row>
    <row r="1208" spans="1:5">
      <c r="A1208" s="57">
        <v>25735</v>
      </c>
      <c r="B1208" s="25" t="s">
        <v>1752</v>
      </c>
      <c r="C1208" s="55" t="s">
        <v>2314</v>
      </c>
      <c r="D1208" s="3" t="s">
        <v>2315</v>
      </c>
      <c r="E1208" s="55" t="s">
        <v>6</v>
      </c>
    </row>
    <row r="1209" spans="1:5">
      <c r="A1209" s="57">
        <v>28220</v>
      </c>
      <c r="B1209" s="25" t="s">
        <v>778</v>
      </c>
      <c r="C1209" s="55" t="s">
        <v>2336</v>
      </c>
      <c r="D1209" s="3" t="s">
        <v>2321</v>
      </c>
      <c r="E1209" s="55" t="s">
        <v>2337</v>
      </c>
    </row>
    <row r="1210" spans="1:5">
      <c r="A1210" s="57">
        <v>28965</v>
      </c>
      <c r="B1210" s="25" t="s">
        <v>1352</v>
      </c>
      <c r="C1210" s="55" t="s">
        <v>2320</v>
      </c>
      <c r="D1210" s="3" t="s">
        <v>2321</v>
      </c>
      <c r="E1210" s="55" t="s">
        <v>2322</v>
      </c>
    </row>
    <row r="1211" spans="1:5">
      <c r="A1211" s="57">
        <v>32213</v>
      </c>
      <c r="B1211" s="25" t="s">
        <v>484</v>
      </c>
      <c r="C1211" s="55" t="s">
        <v>2314</v>
      </c>
      <c r="D1211" s="3" t="s">
        <v>2315</v>
      </c>
      <c r="E1211" s="55" t="s">
        <v>6</v>
      </c>
    </row>
    <row r="1212" spans="1:5">
      <c r="A1212" s="57">
        <v>28870</v>
      </c>
      <c r="B1212" s="25" t="s">
        <v>781</v>
      </c>
      <c r="C1212" s="55" t="s">
        <v>2316</v>
      </c>
      <c r="D1212" s="3" t="s">
        <v>2315</v>
      </c>
      <c r="E1212" s="55" t="s">
        <v>2317</v>
      </c>
    </row>
    <row r="1213" spans="1:5">
      <c r="A1213" s="57">
        <v>15981</v>
      </c>
      <c r="B1213" s="25" t="s">
        <v>2135</v>
      </c>
      <c r="C1213" s="55" t="s">
        <v>2343</v>
      </c>
      <c r="D1213" s="3" t="s">
        <v>2321</v>
      </c>
      <c r="E1213" s="55" t="s">
        <v>2344</v>
      </c>
    </row>
    <row r="1214" spans="1:5">
      <c r="A1214" s="57">
        <v>29632</v>
      </c>
      <c r="B1214" s="25" t="s">
        <v>1493</v>
      </c>
      <c r="C1214" s="55" t="s">
        <v>2320</v>
      </c>
      <c r="D1214" s="3" t="s">
        <v>2321</v>
      </c>
      <c r="E1214" s="55" t="s">
        <v>2322</v>
      </c>
    </row>
    <row r="1215" spans="1:5">
      <c r="A1215" s="57">
        <v>24629</v>
      </c>
      <c r="B1215" s="25" t="s">
        <v>965</v>
      </c>
      <c r="C1215" s="55" t="s">
        <v>2336</v>
      </c>
      <c r="D1215" s="3" t="s">
        <v>2321</v>
      </c>
      <c r="E1215" s="55" t="s">
        <v>2337</v>
      </c>
    </row>
    <row r="1216" spans="1:5">
      <c r="A1216" s="57">
        <v>31624</v>
      </c>
      <c r="B1216" s="25" t="s">
        <v>1285</v>
      </c>
      <c r="C1216" s="55" t="s">
        <v>2340</v>
      </c>
      <c r="D1216" s="3" t="s">
        <v>2321</v>
      </c>
      <c r="E1216" s="55" t="s">
        <v>2341</v>
      </c>
    </row>
    <row r="1217" spans="1:5">
      <c r="A1217" s="57">
        <v>22290</v>
      </c>
      <c r="B1217" s="25" t="s">
        <v>2071</v>
      </c>
      <c r="C1217" s="55" t="s">
        <v>2320</v>
      </c>
      <c r="D1217" s="3" t="s">
        <v>2321</v>
      </c>
      <c r="E1217" s="55" t="s">
        <v>2322</v>
      </c>
    </row>
    <row r="1218" spans="1:5">
      <c r="A1218" s="57">
        <v>16038</v>
      </c>
      <c r="B1218" s="25" t="s">
        <v>1126</v>
      </c>
      <c r="C1218" s="55" t="s">
        <v>2343</v>
      </c>
      <c r="D1218" s="3" t="s">
        <v>2321</v>
      </c>
      <c r="E1218" s="55" t="s">
        <v>2344</v>
      </c>
    </row>
    <row r="1219" spans="1:5">
      <c r="A1219" s="57">
        <v>16051</v>
      </c>
      <c r="B1219" s="25" t="s">
        <v>2136</v>
      </c>
      <c r="C1219" s="55" t="s">
        <v>2343</v>
      </c>
      <c r="D1219" s="3" t="s">
        <v>2321</v>
      </c>
      <c r="E1219" s="55" t="s">
        <v>2344</v>
      </c>
    </row>
    <row r="1220" spans="1:5">
      <c r="A1220" s="57">
        <v>32885</v>
      </c>
      <c r="B1220" s="25" t="s">
        <v>468</v>
      </c>
      <c r="C1220" s="55" t="s">
        <v>2314</v>
      </c>
      <c r="D1220" s="3" t="s">
        <v>2315</v>
      </c>
      <c r="E1220" s="55" t="s">
        <v>6</v>
      </c>
    </row>
    <row r="1221" spans="1:5">
      <c r="A1221" s="57">
        <v>23025</v>
      </c>
      <c r="B1221" s="25" t="s">
        <v>1877</v>
      </c>
      <c r="C1221" s="55" t="s">
        <v>2314</v>
      </c>
      <c r="D1221" s="3" t="s">
        <v>2315</v>
      </c>
      <c r="E1221" s="55" t="s">
        <v>6</v>
      </c>
    </row>
    <row r="1222" spans="1:5">
      <c r="A1222" s="57">
        <v>28226</v>
      </c>
      <c r="B1222" s="25" t="s">
        <v>1608</v>
      </c>
      <c r="C1222" s="55" t="s">
        <v>2318</v>
      </c>
      <c r="D1222" s="3" t="s">
        <v>2315</v>
      </c>
      <c r="E1222" s="55" t="s">
        <v>2319</v>
      </c>
    </row>
    <row r="1223" spans="1:5">
      <c r="A1223" s="57">
        <v>22933</v>
      </c>
      <c r="B1223" s="25" t="s">
        <v>1069</v>
      </c>
      <c r="C1223" s="55" t="s">
        <v>2350</v>
      </c>
      <c r="D1223" s="3" t="s">
        <v>2326</v>
      </c>
      <c r="E1223" s="55" t="s">
        <v>2337</v>
      </c>
    </row>
    <row r="1224" spans="1:5">
      <c r="A1224" s="57">
        <v>32035</v>
      </c>
      <c r="B1224" s="25" t="s">
        <v>519</v>
      </c>
      <c r="C1224" s="55" t="s">
        <v>2314</v>
      </c>
      <c r="D1224" s="3" t="s">
        <v>2315</v>
      </c>
      <c r="E1224" s="55" t="s">
        <v>6</v>
      </c>
    </row>
    <row r="1225" spans="1:5">
      <c r="A1225" s="57">
        <v>29475</v>
      </c>
      <c r="B1225" s="25" t="s">
        <v>718</v>
      </c>
      <c r="C1225" s="55" t="s">
        <v>2318</v>
      </c>
      <c r="D1225" s="3" t="s">
        <v>2315</v>
      </c>
      <c r="E1225" s="55" t="s">
        <v>2319</v>
      </c>
    </row>
    <row r="1226" spans="1:5">
      <c r="A1226" s="57">
        <v>28503</v>
      </c>
      <c r="B1226" s="25" t="s">
        <v>1542</v>
      </c>
      <c r="C1226" s="55" t="s">
        <v>2381</v>
      </c>
      <c r="D1226" s="3" t="s">
        <v>2321</v>
      </c>
      <c r="E1226" s="55" t="s">
        <v>2337</v>
      </c>
    </row>
    <row r="1227" spans="1:5">
      <c r="A1227" s="57">
        <v>24406</v>
      </c>
      <c r="B1227" s="25" t="s">
        <v>1800</v>
      </c>
      <c r="C1227" s="55" t="s">
        <v>2316</v>
      </c>
      <c r="D1227" s="3" t="s">
        <v>2315</v>
      </c>
      <c r="E1227" s="55" t="s">
        <v>2317</v>
      </c>
    </row>
    <row r="1228" spans="1:5">
      <c r="A1228" s="57">
        <v>16085</v>
      </c>
      <c r="B1228" s="25" t="s">
        <v>1138</v>
      </c>
      <c r="C1228" s="55" t="s">
        <v>2351</v>
      </c>
      <c r="D1228" s="3" t="s">
        <v>2326</v>
      </c>
      <c r="E1228" s="55" t="s">
        <v>2344</v>
      </c>
    </row>
    <row r="1229" spans="1:5">
      <c r="A1229" s="57">
        <v>22846</v>
      </c>
      <c r="B1229" s="25" t="s">
        <v>1061</v>
      </c>
      <c r="C1229" s="55" t="s">
        <v>2316</v>
      </c>
      <c r="D1229" s="3" t="s">
        <v>2315</v>
      </c>
      <c r="E1229" s="55" t="s">
        <v>2317</v>
      </c>
    </row>
    <row r="1230" spans="1:5">
      <c r="A1230" s="57">
        <v>16106</v>
      </c>
      <c r="B1230" s="25" t="s">
        <v>1134</v>
      </c>
      <c r="C1230" s="55" t="s">
        <v>2351</v>
      </c>
      <c r="D1230" s="3" t="s">
        <v>2326</v>
      </c>
      <c r="E1230" s="55" t="s">
        <v>2344</v>
      </c>
    </row>
    <row r="1231" spans="1:5">
      <c r="A1231" s="57">
        <v>21316</v>
      </c>
      <c r="B1231" s="25" t="s">
        <v>2074</v>
      </c>
      <c r="C1231" s="55" t="s">
        <v>2325</v>
      </c>
      <c r="D1231" s="3" t="s">
        <v>2326</v>
      </c>
      <c r="E1231" s="55" t="s">
        <v>2322</v>
      </c>
    </row>
    <row r="1232" spans="1:5">
      <c r="A1232" s="57">
        <v>26005</v>
      </c>
      <c r="B1232" s="25" t="s">
        <v>925</v>
      </c>
      <c r="C1232" s="55" t="s">
        <v>2336</v>
      </c>
      <c r="D1232" s="3" t="s">
        <v>2321</v>
      </c>
      <c r="E1232" s="55" t="s">
        <v>2337</v>
      </c>
    </row>
    <row r="1233" spans="1:5">
      <c r="A1233" s="57">
        <v>24166</v>
      </c>
      <c r="B1233" s="25" t="s">
        <v>1824</v>
      </c>
      <c r="C1233" s="55" t="s">
        <v>2318</v>
      </c>
      <c r="D1233" s="3" t="s">
        <v>2315</v>
      </c>
      <c r="E1233" s="55" t="s">
        <v>2319</v>
      </c>
    </row>
    <row r="1234" spans="1:5">
      <c r="A1234" s="57">
        <v>16140</v>
      </c>
      <c r="B1234" s="25" t="s">
        <v>1170</v>
      </c>
      <c r="C1234" s="55" t="s">
        <v>2320</v>
      </c>
      <c r="D1234" s="3" t="s">
        <v>2321</v>
      </c>
      <c r="E1234" s="55" t="s">
        <v>2322</v>
      </c>
    </row>
    <row r="1235" spans="1:5">
      <c r="A1235" s="57">
        <v>25960</v>
      </c>
      <c r="B1235" s="25" t="s">
        <v>1215</v>
      </c>
      <c r="C1235" s="55" t="s">
        <v>2314</v>
      </c>
      <c r="D1235" s="3" t="s">
        <v>2315</v>
      </c>
      <c r="E1235" s="55" t="s">
        <v>6</v>
      </c>
    </row>
    <row r="1236" spans="1:5">
      <c r="A1236" s="57">
        <v>23259</v>
      </c>
      <c r="B1236" s="25" t="s">
        <v>1025</v>
      </c>
      <c r="C1236" s="55" t="s">
        <v>2320</v>
      </c>
      <c r="D1236" s="3" t="s">
        <v>2321</v>
      </c>
      <c r="E1236" s="55" t="s">
        <v>2322</v>
      </c>
    </row>
    <row r="1237" spans="1:5">
      <c r="A1237" s="57">
        <v>29605</v>
      </c>
      <c r="B1237" s="25" t="s">
        <v>725</v>
      </c>
      <c r="C1237" s="55" t="s">
        <v>2370</v>
      </c>
      <c r="D1237" s="3" t="s">
        <v>2321</v>
      </c>
      <c r="E1237" s="55" t="s">
        <v>2341</v>
      </c>
    </row>
    <row r="1238" spans="1:5">
      <c r="A1238" s="57">
        <v>22031</v>
      </c>
      <c r="B1238" s="25" t="s">
        <v>1993</v>
      </c>
      <c r="C1238" s="55" t="s">
        <v>2343</v>
      </c>
      <c r="D1238" s="3" t="s">
        <v>2321</v>
      </c>
      <c r="E1238" s="55" t="s">
        <v>2344</v>
      </c>
    </row>
    <row r="1239" spans="1:5">
      <c r="A1239" s="57">
        <v>32335</v>
      </c>
      <c r="B1239" s="25" t="s">
        <v>1237</v>
      </c>
      <c r="C1239" s="55" t="s">
        <v>2314</v>
      </c>
      <c r="D1239" s="3" t="s">
        <v>2315</v>
      </c>
      <c r="E1239" s="55" t="s">
        <v>6</v>
      </c>
    </row>
    <row r="1240" spans="1:5">
      <c r="A1240" s="57">
        <v>22916</v>
      </c>
      <c r="B1240" s="25" t="s">
        <v>1931</v>
      </c>
      <c r="C1240" s="55" t="s">
        <v>2336</v>
      </c>
      <c r="D1240" s="3" t="s">
        <v>2321</v>
      </c>
      <c r="E1240" s="55" t="s">
        <v>2337</v>
      </c>
    </row>
    <row r="1241" spans="1:5">
      <c r="A1241" s="57">
        <v>28189</v>
      </c>
      <c r="B1241" s="25" t="s">
        <v>1550</v>
      </c>
      <c r="C1241" s="55" t="s">
        <v>2336</v>
      </c>
      <c r="D1241" s="3" t="s">
        <v>2321</v>
      </c>
      <c r="E1241" s="55" t="s">
        <v>2337</v>
      </c>
    </row>
    <row r="1242" spans="1:5">
      <c r="A1242" s="57">
        <v>28613</v>
      </c>
      <c r="B1242" s="25" t="s">
        <v>1562</v>
      </c>
      <c r="C1242" s="55" t="s">
        <v>2329</v>
      </c>
      <c r="D1242" s="3" t="s">
        <v>2330</v>
      </c>
      <c r="E1242" s="55" t="s">
        <v>2331</v>
      </c>
    </row>
    <row r="1243" spans="1:5">
      <c r="A1243" s="57">
        <v>31412</v>
      </c>
      <c r="B1243" s="25" t="s">
        <v>1308</v>
      </c>
      <c r="C1243" s="55" t="s">
        <v>2352</v>
      </c>
      <c r="D1243" s="3" t="s">
        <v>2321</v>
      </c>
      <c r="E1243" s="55" t="s">
        <v>2349</v>
      </c>
    </row>
    <row r="1244" spans="1:5">
      <c r="A1244" s="57">
        <v>27572</v>
      </c>
      <c r="B1244" s="25" t="s">
        <v>801</v>
      </c>
      <c r="C1244" s="55" t="s">
        <v>2336</v>
      </c>
      <c r="D1244" s="3" t="s">
        <v>2321</v>
      </c>
      <c r="E1244" s="55" t="s">
        <v>2337</v>
      </c>
    </row>
    <row r="1245" spans="1:5">
      <c r="A1245" s="57">
        <v>22817</v>
      </c>
      <c r="B1245" s="25" t="s">
        <v>1953</v>
      </c>
      <c r="C1245" s="55" t="s">
        <v>2340</v>
      </c>
      <c r="D1245" s="3" t="s">
        <v>2321</v>
      </c>
      <c r="E1245" s="55" t="s">
        <v>2341</v>
      </c>
    </row>
    <row r="1246" spans="1:5">
      <c r="A1246" s="57">
        <v>33343</v>
      </c>
      <c r="B1246" s="25" t="s">
        <v>456</v>
      </c>
      <c r="C1246" s="55" t="s">
        <v>2334</v>
      </c>
      <c r="D1246" s="3" t="s">
        <v>2330</v>
      </c>
      <c r="E1246" s="55" t="s">
        <v>2335</v>
      </c>
    </row>
    <row r="1247" spans="1:5">
      <c r="A1247" s="57">
        <v>31103</v>
      </c>
      <c r="B1247" s="25" t="s">
        <v>596</v>
      </c>
      <c r="C1247" s="55" t="s">
        <v>2318</v>
      </c>
      <c r="D1247" s="3" t="s">
        <v>2315</v>
      </c>
      <c r="E1247" s="55" t="s">
        <v>2319</v>
      </c>
    </row>
    <row r="1248" spans="1:5">
      <c r="A1248" s="57">
        <v>30779</v>
      </c>
      <c r="B1248" s="25" t="s">
        <v>1373</v>
      </c>
      <c r="C1248" s="55" t="s">
        <v>2336</v>
      </c>
      <c r="D1248" s="3" t="s">
        <v>2321</v>
      </c>
      <c r="E1248" s="55" t="s">
        <v>2337</v>
      </c>
    </row>
    <row r="1249" spans="1:5">
      <c r="A1249" s="57">
        <v>29199</v>
      </c>
      <c r="B1249" s="25" t="s">
        <v>1525</v>
      </c>
      <c r="C1249" s="55" t="s">
        <v>2340</v>
      </c>
      <c r="D1249" s="3" t="s">
        <v>2321</v>
      </c>
      <c r="E1249" s="55" t="s">
        <v>2341</v>
      </c>
    </row>
    <row r="1250" spans="1:5">
      <c r="A1250" s="57">
        <v>28248</v>
      </c>
      <c r="B1250" s="25" t="s">
        <v>701</v>
      </c>
      <c r="C1250" s="55" t="s">
        <v>2336</v>
      </c>
      <c r="D1250" s="3" t="s">
        <v>2321</v>
      </c>
      <c r="E1250" s="55" t="s">
        <v>2337</v>
      </c>
    </row>
    <row r="1251" spans="1:5">
      <c r="A1251" s="57">
        <v>26399</v>
      </c>
      <c r="B1251" s="25" t="s">
        <v>1737</v>
      </c>
      <c r="C1251" s="55" t="s">
        <v>2318</v>
      </c>
      <c r="D1251" s="3" t="s">
        <v>2315</v>
      </c>
      <c r="E1251" s="55" t="s">
        <v>2319</v>
      </c>
    </row>
    <row r="1252" spans="1:5">
      <c r="A1252" s="57">
        <v>30562</v>
      </c>
      <c r="B1252" s="25" t="s">
        <v>624</v>
      </c>
      <c r="C1252" s="55" t="s">
        <v>2339</v>
      </c>
      <c r="D1252" s="3" t="s">
        <v>2315</v>
      </c>
      <c r="E1252" s="55" t="s">
        <v>5</v>
      </c>
    </row>
    <row r="1253" spans="1:5">
      <c r="A1253" s="57">
        <v>24197</v>
      </c>
      <c r="B1253" s="25" t="s">
        <v>1812</v>
      </c>
      <c r="C1253" s="55" t="s">
        <v>2320</v>
      </c>
      <c r="D1253" s="3" t="s">
        <v>2321</v>
      </c>
      <c r="E1253" s="55" t="s">
        <v>2322</v>
      </c>
    </row>
    <row r="1254" spans="1:5">
      <c r="A1254" s="57">
        <v>16287</v>
      </c>
      <c r="B1254" s="25" t="s">
        <v>2151</v>
      </c>
      <c r="C1254" s="55" t="s">
        <v>2320</v>
      </c>
      <c r="D1254" s="3" t="s">
        <v>2321</v>
      </c>
      <c r="E1254" s="55" t="s">
        <v>2322</v>
      </c>
    </row>
    <row r="1255" spans="1:5">
      <c r="A1255" s="57">
        <v>16285</v>
      </c>
      <c r="B1255" s="25" t="s">
        <v>2200</v>
      </c>
      <c r="C1255" s="55" t="s">
        <v>2314</v>
      </c>
      <c r="D1255" s="3" t="s">
        <v>2315</v>
      </c>
      <c r="E1255" s="55" t="s">
        <v>6</v>
      </c>
    </row>
    <row r="1256" spans="1:5">
      <c r="A1256" s="57">
        <v>31653</v>
      </c>
      <c r="B1256" s="25" t="s">
        <v>546</v>
      </c>
      <c r="C1256" s="55" t="s">
        <v>2346</v>
      </c>
      <c r="D1256" s="3" t="s">
        <v>2315</v>
      </c>
      <c r="E1256" s="55" t="s">
        <v>2347</v>
      </c>
    </row>
    <row r="1257" spans="1:5">
      <c r="A1257" s="57">
        <v>25362</v>
      </c>
      <c r="B1257" s="25" t="s">
        <v>912</v>
      </c>
      <c r="C1257" s="55" t="s">
        <v>2339</v>
      </c>
      <c r="D1257" s="3" t="s">
        <v>2315</v>
      </c>
      <c r="E1257" s="55" t="s">
        <v>5</v>
      </c>
    </row>
    <row r="1258" spans="1:5">
      <c r="A1258" s="57">
        <v>29249</v>
      </c>
      <c r="B1258" s="25" t="s">
        <v>753</v>
      </c>
      <c r="C1258" s="55" t="s">
        <v>2343</v>
      </c>
      <c r="D1258" s="3" t="s">
        <v>2321</v>
      </c>
      <c r="E1258" s="55" t="s">
        <v>2344</v>
      </c>
    </row>
    <row r="1259" spans="1:5">
      <c r="A1259" s="57">
        <v>32870</v>
      </c>
      <c r="B1259" s="25" t="s">
        <v>467</v>
      </c>
      <c r="C1259" s="55" t="s">
        <v>2314</v>
      </c>
      <c r="D1259" s="3" t="s">
        <v>2315</v>
      </c>
      <c r="E1259" s="55" t="s">
        <v>6</v>
      </c>
    </row>
    <row r="1260" spans="1:5">
      <c r="A1260" s="57">
        <v>31510</v>
      </c>
      <c r="B1260" s="25" t="s">
        <v>562</v>
      </c>
      <c r="C1260" s="55" t="s">
        <v>2346</v>
      </c>
      <c r="D1260" s="3" t="s">
        <v>2321</v>
      </c>
      <c r="E1260" s="55" t="s">
        <v>2347</v>
      </c>
    </row>
    <row r="1261" spans="1:5">
      <c r="A1261" s="57">
        <v>22331</v>
      </c>
      <c r="B1261" s="25" t="s">
        <v>1779</v>
      </c>
      <c r="C1261" s="55" t="s">
        <v>2336</v>
      </c>
      <c r="D1261" s="3" t="s">
        <v>2321</v>
      </c>
      <c r="E1261" s="55" t="s">
        <v>2337</v>
      </c>
    </row>
    <row r="1262" spans="1:5">
      <c r="A1262" s="57">
        <v>24178</v>
      </c>
      <c r="B1262" s="25" t="s">
        <v>1826</v>
      </c>
      <c r="C1262" s="55" t="s">
        <v>2336</v>
      </c>
      <c r="D1262" s="3" t="s">
        <v>2321</v>
      </c>
      <c r="E1262" s="55" t="s">
        <v>2337</v>
      </c>
    </row>
    <row r="1263" spans="1:5">
      <c r="A1263" s="57">
        <v>30161</v>
      </c>
      <c r="B1263" s="25" t="s">
        <v>1393</v>
      </c>
      <c r="C1263" s="55" t="s">
        <v>2352</v>
      </c>
      <c r="D1263" s="3" t="s">
        <v>2321</v>
      </c>
      <c r="E1263" s="55" t="s">
        <v>2349</v>
      </c>
    </row>
    <row r="1264" spans="1:5">
      <c r="A1264" s="57">
        <v>21690</v>
      </c>
      <c r="B1264" s="25" t="s">
        <v>2051</v>
      </c>
      <c r="C1264" s="55" t="s">
        <v>2352</v>
      </c>
      <c r="D1264" s="3" t="s">
        <v>2321</v>
      </c>
      <c r="E1264" s="55" t="s">
        <v>2349</v>
      </c>
    </row>
    <row r="1265" spans="1:5">
      <c r="A1265" s="57">
        <v>23447</v>
      </c>
      <c r="B1265" s="25" t="s">
        <v>1900</v>
      </c>
      <c r="C1265" s="55" t="s">
        <v>2340</v>
      </c>
      <c r="D1265" s="3" t="s">
        <v>2321</v>
      </c>
      <c r="E1265" s="55" t="s">
        <v>2341</v>
      </c>
    </row>
    <row r="1266" spans="1:5">
      <c r="A1266" s="57">
        <v>26580</v>
      </c>
      <c r="B1266" s="25" t="s">
        <v>897</v>
      </c>
      <c r="C1266" s="55" t="s">
        <v>2318</v>
      </c>
      <c r="D1266" s="3" t="s">
        <v>2315</v>
      </c>
      <c r="E1266" s="55" t="s">
        <v>2319</v>
      </c>
    </row>
    <row r="1267" spans="1:5">
      <c r="A1267" s="57">
        <v>16338</v>
      </c>
      <c r="B1267" s="25" t="s">
        <v>1143</v>
      </c>
      <c r="C1267" s="55" t="s">
        <v>2340</v>
      </c>
      <c r="D1267" s="3" t="s">
        <v>2321</v>
      </c>
      <c r="E1267" s="55" t="s">
        <v>2341</v>
      </c>
    </row>
    <row r="1268" spans="1:5">
      <c r="A1268" s="57">
        <v>16347</v>
      </c>
      <c r="B1268" s="25" t="s">
        <v>1109</v>
      </c>
      <c r="C1268" s="55" t="s">
        <v>2373</v>
      </c>
      <c r="D1268" s="3" t="s">
        <v>2366</v>
      </c>
      <c r="E1268" s="55" t="s">
        <v>2337</v>
      </c>
    </row>
    <row r="1269" spans="1:5">
      <c r="A1269" s="57">
        <v>16339</v>
      </c>
      <c r="B1269" s="25" t="s">
        <v>2137</v>
      </c>
      <c r="C1269" s="55" t="s">
        <v>2400</v>
      </c>
      <c r="D1269" s="3" t="s">
        <v>2326</v>
      </c>
      <c r="E1269" s="55" t="s">
        <v>2347</v>
      </c>
    </row>
    <row r="1270" spans="1:5">
      <c r="A1270" s="57">
        <v>24076</v>
      </c>
      <c r="B1270" s="25" t="s">
        <v>891</v>
      </c>
      <c r="C1270" s="55" t="s">
        <v>2350</v>
      </c>
      <c r="D1270" s="3" t="s">
        <v>2326</v>
      </c>
      <c r="E1270" s="55" t="s">
        <v>2337</v>
      </c>
    </row>
    <row r="1271" spans="1:5">
      <c r="A1271" s="57">
        <v>31886</v>
      </c>
      <c r="B1271" s="25" t="s">
        <v>539</v>
      </c>
      <c r="C1271" s="55" t="s">
        <v>2314</v>
      </c>
      <c r="D1271" s="3" t="s">
        <v>2315</v>
      </c>
      <c r="E1271" s="55" t="s">
        <v>6</v>
      </c>
    </row>
    <row r="1272" spans="1:5">
      <c r="A1272" s="57">
        <v>16341</v>
      </c>
      <c r="B1272" s="25" t="s">
        <v>2160</v>
      </c>
      <c r="C1272" s="55" t="s">
        <v>2388</v>
      </c>
      <c r="D1272" s="3" t="s">
        <v>2326</v>
      </c>
      <c r="E1272" s="55" t="s">
        <v>2341</v>
      </c>
    </row>
    <row r="1273" spans="1:5">
      <c r="A1273" s="57">
        <v>21858</v>
      </c>
      <c r="B1273" s="25" t="s">
        <v>1089</v>
      </c>
      <c r="C1273" s="55" t="s">
        <v>2363</v>
      </c>
      <c r="D1273" s="3" t="s">
        <v>2321</v>
      </c>
      <c r="E1273" s="55" t="s">
        <v>2344</v>
      </c>
    </row>
    <row r="1274" spans="1:5">
      <c r="A1274" s="57">
        <v>22045</v>
      </c>
      <c r="B1274" s="25" t="s">
        <v>1275</v>
      </c>
      <c r="C1274" s="55" t="s">
        <v>2346</v>
      </c>
      <c r="D1274" s="3" t="s">
        <v>2321</v>
      </c>
      <c r="E1274" s="55" t="s">
        <v>2347</v>
      </c>
    </row>
    <row r="1275" spans="1:5">
      <c r="A1275" s="57">
        <v>16342</v>
      </c>
      <c r="B1275" s="25" t="s">
        <v>2168</v>
      </c>
      <c r="C1275" s="55" t="s">
        <v>2320</v>
      </c>
      <c r="D1275" s="3" t="s">
        <v>2321</v>
      </c>
      <c r="E1275" s="55" t="s">
        <v>2322</v>
      </c>
    </row>
    <row r="1276" spans="1:5">
      <c r="A1276" s="57">
        <v>29862</v>
      </c>
      <c r="B1276" s="25" t="s">
        <v>704</v>
      </c>
      <c r="C1276" s="55" t="s">
        <v>2314</v>
      </c>
      <c r="D1276" s="3" t="s">
        <v>2315</v>
      </c>
      <c r="E1276" s="55" t="s">
        <v>6</v>
      </c>
    </row>
    <row r="1277" spans="1:5">
      <c r="A1277" s="57">
        <v>28579</v>
      </c>
      <c r="B1277" s="25" t="s">
        <v>605</v>
      </c>
      <c r="C1277" s="55" t="s">
        <v>2339</v>
      </c>
      <c r="D1277" s="3" t="s">
        <v>2315</v>
      </c>
      <c r="E1277" s="55" t="s">
        <v>5</v>
      </c>
    </row>
    <row r="1278" spans="1:5">
      <c r="A1278" s="57">
        <v>24685</v>
      </c>
      <c r="B1278" s="25" t="s">
        <v>1786</v>
      </c>
      <c r="C1278" s="55" t="s">
        <v>2325</v>
      </c>
      <c r="D1278" s="3" t="s">
        <v>2326</v>
      </c>
      <c r="E1278" s="55" t="s">
        <v>2322</v>
      </c>
    </row>
    <row r="1279" spans="1:5">
      <c r="A1279" s="57">
        <v>22984</v>
      </c>
      <c r="B1279" s="25" t="s">
        <v>1903</v>
      </c>
      <c r="C1279" s="55" t="s">
        <v>2368</v>
      </c>
      <c r="D1279" s="3" t="s">
        <v>2315</v>
      </c>
      <c r="E1279" s="55" t="s">
        <v>2369</v>
      </c>
    </row>
    <row r="1280" spans="1:5">
      <c r="A1280" s="57">
        <v>29461</v>
      </c>
      <c r="B1280" s="25" t="s">
        <v>1497</v>
      </c>
      <c r="C1280" s="55" t="s">
        <v>2314</v>
      </c>
      <c r="D1280" s="3" t="s">
        <v>2315</v>
      </c>
      <c r="E1280" s="55" t="s">
        <v>6</v>
      </c>
    </row>
    <row r="1281" spans="1:5">
      <c r="A1281" s="57">
        <v>29285</v>
      </c>
      <c r="B1281" s="25" t="s">
        <v>1529</v>
      </c>
      <c r="C1281" s="55" t="s">
        <v>2325</v>
      </c>
      <c r="D1281" s="3" t="s">
        <v>2326</v>
      </c>
      <c r="E1281" s="55" t="s">
        <v>2322</v>
      </c>
    </row>
    <row r="1282" spans="1:5">
      <c r="A1282" s="57">
        <v>16355</v>
      </c>
      <c r="B1282" s="25" t="s">
        <v>1147</v>
      </c>
      <c r="C1282" s="55" t="s">
        <v>2318</v>
      </c>
      <c r="D1282" s="3" t="s">
        <v>2315</v>
      </c>
      <c r="E1282" s="55" t="s">
        <v>2319</v>
      </c>
    </row>
    <row r="1283" spans="1:5">
      <c r="A1283" s="57">
        <v>28364</v>
      </c>
      <c r="B1283" s="25" t="s">
        <v>814</v>
      </c>
      <c r="C1283" s="55" t="s">
        <v>2340</v>
      </c>
      <c r="D1283" s="3" t="s">
        <v>2321</v>
      </c>
      <c r="E1283" s="55" t="s">
        <v>2341</v>
      </c>
    </row>
    <row r="1284" spans="1:5">
      <c r="A1284" s="57">
        <v>23448</v>
      </c>
      <c r="B1284" s="25" t="s">
        <v>1843</v>
      </c>
      <c r="C1284" s="55" t="s">
        <v>2340</v>
      </c>
      <c r="D1284" s="3" t="s">
        <v>2321</v>
      </c>
      <c r="E1284" s="55" t="s">
        <v>2341</v>
      </c>
    </row>
    <row r="1285" spans="1:5">
      <c r="A1285" s="57">
        <v>29089</v>
      </c>
      <c r="B1285" s="25" t="s">
        <v>762</v>
      </c>
      <c r="C1285" s="55" t="s">
        <v>2343</v>
      </c>
      <c r="D1285" s="3" t="s">
        <v>2321</v>
      </c>
      <c r="E1285" s="55" t="s">
        <v>2344</v>
      </c>
    </row>
    <row r="1286" spans="1:5">
      <c r="A1286" s="57">
        <v>25972</v>
      </c>
      <c r="B1286" s="25" t="s">
        <v>1561</v>
      </c>
      <c r="C1286" s="55" t="s">
        <v>2339</v>
      </c>
      <c r="D1286" s="3" t="s">
        <v>2315</v>
      </c>
      <c r="E1286" s="55" t="s">
        <v>5</v>
      </c>
    </row>
    <row r="1287" spans="1:5">
      <c r="A1287" s="57">
        <v>28674</v>
      </c>
      <c r="B1287" s="25" t="s">
        <v>1543</v>
      </c>
      <c r="C1287" s="55" t="s">
        <v>2318</v>
      </c>
      <c r="D1287" s="3" t="s">
        <v>2315</v>
      </c>
      <c r="E1287" s="55" t="s">
        <v>2319</v>
      </c>
    </row>
    <row r="1288" spans="1:5">
      <c r="A1288" s="57">
        <v>16352</v>
      </c>
      <c r="B1288" s="25" t="s">
        <v>2073</v>
      </c>
      <c r="C1288" s="55" t="s">
        <v>2351</v>
      </c>
      <c r="D1288" s="3" t="s">
        <v>2326</v>
      </c>
      <c r="E1288" s="55" t="s">
        <v>2344</v>
      </c>
    </row>
    <row r="1289" spans="1:5">
      <c r="A1289" s="57">
        <v>31479</v>
      </c>
      <c r="B1289" s="25" t="s">
        <v>1264</v>
      </c>
      <c r="C1289" s="55" t="s">
        <v>2332</v>
      </c>
      <c r="D1289" s="3" t="s">
        <v>2330</v>
      </c>
      <c r="E1289" s="55" t="s">
        <v>2333</v>
      </c>
    </row>
    <row r="1290" spans="1:5">
      <c r="A1290" s="57">
        <v>21647</v>
      </c>
      <c r="B1290" s="25" t="s">
        <v>2034</v>
      </c>
      <c r="C1290" s="55" t="s">
        <v>2377</v>
      </c>
      <c r="D1290" s="3" t="s">
        <v>2315</v>
      </c>
      <c r="E1290" s="55" t="s">
        <v>2317</v>
      </c>
    </row>
    <row r="1291" spans="1:5">
      <c r="A1291" s="57">
        <v>22091</v>
      </c>
      <c r="B1291" s="25" t="s">
        <v>1978</v>
      </c>
      <c r="C1291" s="55" t="s">
        <v>2343</v>
      </c>
      <c r="D1291" s="3" t="s">
        <v>2321</v>
      </c>
      <c r="E1291" s="55" t="s">
        <v>2344</v>
      </c>
    </row>
    <row r="1292" spans="1:5">
      <c r="A1292" s="57">
        <v>16405</v>
      </c>
      <c r="B1292" s="25" t="s">
        <v>1129</v>
      </c>
      <c r="C1292" s="55" t="s">
        <v>2336</v>
      </c>
      <c r="D1292" s="3" t="s">
        <v>2321</v>
      </c>
      <c r="E1292" s="55" t="s">
        <v>2337</v>
      </c>
    </row>
    <row r="1293" spans="1:5">
      <c r="A1293" s="57">
        <v>23897</v>
      </c>
      <c r="B1293" s="25" t="s">
        <v>986</v>
      </c>
      <c r="C1293" s="55" t="s">
        <v>2343</v>
      </c>
      <c r="D1293" s="3" t="s">
        <v>2321</v>
      </c>
      <c r="E1293" s="55" t="s">
        <v>2344</v>
      </c>
    </row>
    <row r="1294" spans="1:5">
      <c r="A1294" s="57">
        <v>23885</v>
      </c>
      <c r="B1294" s="25" t="s">
        <v>918</v>
      </c>
      <c r="C1294" s="55" t="s">
        <v>2339</v>
      </c>
      <c r="D1294" s="3" t="s">
        <v>2315</v>
      </c>
      <c r="E1294" s="55" t="s">
        <v>5</v>
      </c>
    </row>
    <row r="1295" spans="1:5">
      <c r="A1295" s="57">
        <v>28712</v>
      </c>
      <c r="B1295" s="25" t="s">
        <v>768</v>
      </c>
      <c r="C1295" s="55" t="s">
        <v>2314</v>
      </c>
      <c r="D1295" s="3" t="s">
        <v>2315</v>
      </c>
      <c r="E1295" s="55" t="s">
        <v>6</v>
      </c>
    </row>
    <row r="1296" spans="1:5">
      <c r="A1296" s="57">
        <v>31203</v>
      </c>
      <c r="B1296" s="25" t="s">
        <v>1325</v>
      </c>
      <c r="C1296" s="55" t="s">
        <v>2352</v>
      </c>
      <c r="D1296" s="3" t="s">
        <v>2321</v>
      </c>
      <c r="E1296" s="55" t="s">
        <v>2349</v>
      </c>
    </row>
    <row r="1297" spans="1:5">
      <c r="A1297" s="57">
        <v>16441</v>
      </c>
      <c r="B1297" s="25" t="s">
        <v>1162</v>
      </c>
      <c r="C1297" s="55" t="s">
        <v>2336</v>
      </c>
      <c r="D1297" s="3" t="s">
        <v>2321</v>
      </c>
      <c r="E1297" s="55" t="s">
        <v>2337</v>
      </c>
    </row>
    <row r="1298" spans="1:5">
      <c r="A1298" s="57">
        <v>30974</v>
      </c>
      <c r="B1298" s="25" t="s">
        <v>603</v>
      </c>
      <c r="C1298" s="55" t="s">
        <v>2318</v>
      </c>
      <c r="D1298" s="3" t="s">
        <v>2315</v>
      </c>
      <c r="E1298" s="55" t="s">
        <v>2319</v>
      </c>
    </row>
    <row r="1299" spans="1:5">
      <c r="A1299" s="57">
        <v>26853</v>
      </c>
      <c r="B1299" s="25" t="s">
        <v>1942</v>
      </c>
      <c r="C1299" s="55" t="s">
        <v>2336</v>
      </c>
      <c r="D1299" s="3" t="s">
        <v>2321</v>
      </c>
      <c r="E1299" s="55" t="s">
        <v>2337</v>
      </c>
    </row>
    <row r="1300" spans="1:5">
      <c r="A1300" s="57">
        <v>32177</v>
      </c>
      <c r="B1300" s="25" t="s">
        <v>503</v>
      </c>
      <c r="C1300" s="55" t="s">
        <v>2314</v>
      </c>
      <c r="D1300" s="3" t="s">
        <v>2315</v>
      </c>
      <c r="E1300" s="55" t="s">
        <v>6</v>
      </c>
    </row>
    <row r="1301" spans="1:5">
      <c r="A1301" s="57">
        <v>27355</v>
      </c>
      <c r="B1301" s="25" t="s">
        <v>1546</v>
      </c>
      <c r="C1301" s="55" t="s">
        <v>2339</v>
      </c>
      <c r="D1301" s="3" t="s">
        <v>2315</v>
      </c>
      <c r="E1301" s="55" t="s">
        <v>5</v>
      </c>
    </row>
    <row r="1302" spans="1:5">
      <c r="A1302" s="57">
        <v>32172</v>
      </c>
      <c r="B1302" s="25" t="s">
        <v>502</v>
      </c>
      <c r="C1302" s="55" t="s">
        <v>2357</v>
      </c>
      <c r="D1302" s="3" t="s">
        <v>2330</v>
      </c>
      <c r="E1302" s="55" t="s">
        <v>2358</v>
      </c>
    </row>
    <row r="1303" spans="1:5">
      <c r="A1303" s="57">
        <v>16462</v>
      </c>
      <c r="B1303" s="25" t="s">
        <v>2063</v>
      </c>
      <c r="C1303" s="55" t="s">
        <v>2336</v>
      </c>
      <c r="D1303" s="3" t="s">
        <v>2321</v>
      </c>
      <c r="E1303" s="55" t="s">
        <v>2337</v>
      </c>
    </row>
    <row r="1304" spans="1:5">
      <c r="A1304" s="57">
        <v>29427</v>
      </c>
      <c r="B1304" s="25" t="s">
        <v>733</v>
      </c>
      <c r="C1304" s="55" t="s">
        <v>2343</v>
      </c>
      <c r="D1304" s="3" t="s">
        <v>2321</v>
      </c>
      <c r="E1304" s="55" t="s">
        <v>2344</v>
      </c>
    </row>
    <row r="1305" spans="1:5">
      <c r="A1305" s="57">
        <v>21315</v>
      </c>
      <c r="B1305" s="25" t="s">
        <v>2069</v>
      </c>
      <c r="C1305" s="55" t="s">
        <v>2379</v>
      </c>
      <c r="D1305" s="3" t="s">
        <v>2321</v>
      </c>
      <c r="E1305" s="55" t="s">
        <v>2344</v>
      </c>
    </row>
    <row r="1306" spans="1:5">
      <c r="A1306" s="57">
        <v>16468</v>
      </c>
      <c r="B1306" s="25" t="s">
        <v>2159</v>
      </c>
      <c r="C1306" s="55" t="s">
        <v>2325</v>
      </c>
      <c r="D1306" s="3" t="s">
        <v>2326</v>
      </c>
      <c r="E1306" s="55" t="s">
        <v>2322</v>
      </c>
    </row>
    <row r="1307" spans="1:5">
      <c r="A1307" s="57">
        <v>16470</v>
      </c>
      <c r="B1307" s="25" t="s">
        <v>2229</v>
      </c>
      <c r="C1307" s="55" t="s">
        <v>2320</v>
      </c>
      <c r="D1307" s="3" t="s">
        <v>2321</v>
      </c>
      <c r="E1307" s="55" t="s">
        <v>2322</v>
      </c>
    </row>
    <row r="1308" spans="1:5">
      <c r="A1308" s="57">
        <v>25585</v>
      </c>
      <c r="B1308" s="25" t="s">
        <v>1755</v>
      </c>
      <c r="C1308" s="55" t="s">
        <v>2353</v>
      </c>
      <c r="D1308" s="3" t="s">
        <v>2321</v>
      </c>
      <c r="E1308" s="55" t="s">
        <v>2322</v>
      </c>
    </row>
    <row r="1309" spans="1:5">
      <c r="A1309" s="57">
        <v>24385</v>
      </c>
      <c r="B1309" s="25" t="s">
        <v>1797</v>
      </c>
      <c r="C1309" s="55" t="s">
        <v>2325</v>
      </c>
      <c r="D1309" s="3" t="s">
        <v>2326</v>
      </c>
      <c r="E1309" s="55" t="s">
        <v>2322</v>
      </c>
    </row>
    <row r="1310" spans="1:5">
      <c r="A1310" s="57">
        <v>21794</v>
      </c>
      <c r="B1310" s="25" t="s">
        <v>2025</v>
      </c>
      <c r="C1310" s="55" t="s">
        <v>2343</v>
      </c>
      <c r="D1310" s="3" t="s">
        <v>2321</v>
      </c>
      <c r="E1310" s="55" t="s">
        <v>2344</v>
      </c>
    </row>
    <row r="1311" spans="1:5">
      <c r="A1311" s="57">
        <v>29622</v>
      </c>
      <c r="B1311" s="25" t="s">
        <v>1495</v>
      </c>
      <c r="C1311" s="55" t="s">
        <v>2325</v>
      </c>
      <c r="D1311" s="3" t="s">
        <v>2326</v>
      </c>
      <c r="E1311" s="55" t="s">
        <v>2322</v>
      </c>
    </row>
    <row r="1312" spans="1:5">
      <c r="A1312" s="57">
        <v>32999</v>
      </c>
      <c r="B1312" s="25" t="s">
        <v>463</v>
      </c>
      <c r="C1312" s="55" t="s">
        <v>2334</v>
      </c>
      <c r="D1312" s="3" t="s">
        <v>2330</v>
      </c>
      <c r="E1312" s="55" t="s">
        <v>2335</v>
      </c>
    </row>
    <row r="1313" spans="1:5">
      <c r="A1313" s="57">
        <v>25909</v>
      </c>
      <c r="B1313" s="25" t="s">
        <v>1739</v>
      </c>
      <c r="C1313" s="55" t="s">
        <v>2348</v>
      </c>
      <c r="D1313" s="3" t="s">
        <v>2321</v>
      </c>
      <c r="E1313" s="55" t="s">
        <v>2349</v>
      </c>
    </row>
    <row r="1314" spans="1:5">
      <c r="A1314" s="57">
        <v>27708</v>
      </c>
      <c r="B1314" s="25" t="s">
        <v>830</v>
      </c>
      <c r="C1314" s="55" t="s">
        <v>2339</v>
      </c>
      <c r="D1314" s="3" t="s">
        <v>2315</v>
      </c>
      <c r="E1314" s="55" t="s">
        <v>5</v>
      </c>
    </row>
    <row r="1315" spans="1:5">
      <c r="A1315" s="57">
        <v>30378</v>
      </c>
      <c r="B1315" s="25" t="s">
        <v>1424</v>
      </c>
      <c r="C1315" s="55" t="s">
        <v>2316</v>
      </c>
      <c r="D1315" s="3" t="s">
        <v>2315</v>
      </c>
      <c r="E1315" s="55" t="s">
        <v>2317</v>
      </c>
    </row>
    <row r="1316" spans="1:5">
      <c r="A1316" s="57">
        <v>31661</v>
      </c>
      <c r="B1316" s="25" t="s">
        <v>1283</v>
      </c>
      <c r="C1316" s="55" t="s">
        <v>2316</v>
      </c>
      <c r="D1316" s="3" t="s">
        <v>2315</v>
      </c>
      <c r="E1316" s="55" t="s">
        <v>2317</v>
      </c>
    </row>
    <row r="1317" spans="1:5">
      <c r="A1317" s="57">
        <v>32165</v>
      </c>
      <c r="B1317" s="25" t="s">
        <v>1228</v>
      </c>
      <c r="C1317" s="55" t="s">
        <v>2318</v>
      </c>
      <c r="D1317" s="3" t="s">
        <v>2315</v>
      </c>
      <c r="E1317" s="55" t="s">
        <v>2319</v>
      </c>
    </row>
    <row r="1318" spans="1:5">
      <c r="A1318" s="57">
        <v>29474</v>
      </c>
      <c r="B1318" s="25" t="s">
        <v>627</v>
      </c>
      <c r="C1318" s="55" t="s">
        <v>2318</v>
      </c>
      <c r="D1318" s="3" t="s">
        <v>2315</v>
      </c>
      <c r="E1318" s="55" t="s">
        <v>2319</v>
      </c>
    </row>
    <row r="1319" spans="1:5">
      <c r="A1319" s="57">
        <v>31444</v>
      </c>
      <c r="B1319" s="25" t="s">
        <v>1306</v>
      </c>
      <c r="C1319" s="55" t="s">
        <v>2343</v>
      </c>
      <c r="D1319" s="3" t="s">
        <v>2321</v>
      </c>
      <c r="E1319" s="55" t="s">
        <v>2344</v>
      </c>
    </row>
    <row r="1320" spans="1:5">
      <c r="A1320" s="57">
        <v>27141</v>
      </c>
      <c r="B1320" s="25" t="s">
        <v>1705</v>
      </c>
      <c r="C1320" s="55" t="s">
        <v>2350</v>
      </c>
      <c r="D1320" s="3" t="s">
        <v>2326</v>
      </c>
      <c r="E1320" s="55" t="s">
        <v>2337</v>
      </c>
    </row>
    <row r="1321" spans="1:5">
      <c r="A1321" s="57">
        <v>24651</v>
      </c>
      <c r="B1321" s="25" t="s">
        <v>961</v>
      </c>
      <c r="C1321" s="55" t="s">
        <v>2375</v>
      </c>
      <c r="D1321" s="3" t="s">
        <v>2321</v>
      </c>
      <c r="E1321" s="55" t="s">
        <v>2337</v>
      </c>
    </row>
    <row r="1322" spans="1:5">
      <c r="A1322" s="57">
        <v>30190</v>
      </c>
      <c r="B1322" s="25" t="s">
        <v>669</v>
      </c>
      <c r="C1322" s="55" t="s">
        <v>2320</v>
      </c>
      <c r="D1322" s="3" t="s">
        <v>2321</v>
      </c>
      <c r="E1322" s="55" t="s">
        <v>2322</v>
      </c>
    </row>
    <row r="1323" spans="1:5">
      <c r="A1323" s="57">
        <v>23972</v>
      </c>
      <c r="B1323" s="25" t="s">
        <v>999</v>
      </c>
      <c r="C1323" s="55" t="s">
        <v>2376</v>
      </c>
      <c r="D1323" s="3" t="s">
        <v>2321</v>
      </c>
      <c r="E1323" s="55" t="s">
        <v>2344</v>
      </c>
    </row>
    <row r="1324" spans="1:5">
      <c r="A1324" s="57">
        <v>28685</v>
      </c>
      <c r="B1324" s="25" t="s">
        <v>793</v>
      </c>
      <c r="C1324" s="55" t="s">
        <v>2314</v>
      </c>
      <c r="D1324" s="3" t="s">
        <v>2315</v>
      </c>
      <c r="E1324" s="55" t="s">
        <v>6</v>
      </c>
    </row>
    <row r="1325" spans="1:5">
      <c r="A1325" s="57">
        <v>32135</v>
      </c>
      <c r="B1325" s="25" t="s">
        <v>485</v>
      </c>
      <c r="C1325" s="55" t="s">
        <v>2316</v>
      </c>
      <c r="D1325" s="3" t="s">
        <v>2315</v>
      </c>
      <c r="E1325" s="55" t="s">
        <v>2317</v>
      </c>
    </row>
    <row r="1326" spans="1:5">
      <c r="A1326" s="57">
        <v>29932</v>
      </c>
      <c r="B1326" s="25" t="s">
        <v>1242</v>
      </c>
      <c r="C1326" s="55" t="s">
        <v>2316</v>
      </c>
      <c r="D1326" s="3" t="s">
        <v>2315</v>
      </c>
      <c r="E1326" s="55" t="s">
        <v>2317</v>
      </c>
    </row>
    <row r="1327" spans="1:5">
      <c r="A1327" s="57">
        <v>31357</v>
      </c>
      <c r="B1327" s="25" t="s">
        <v>1321</v>
      </c>
      <c r="C1327" s="55" t="s">
        <v>2340</v>
      </c>
      <c r="D1327" s="3" t="s">
        <v>2321</v>
      </c>
      <c r="E1327" s="55" t="s">
        <v>2341</v>
      </c>
    </row>
    <row r="1328" spans="1:5">
      <c r="A1328" s="57">
        <v>30427</v>
      </c>
      <c r="B1328" s="25" t="s">
        <v>1363</v>
      </c>
      <c r="C1328" s="55" t="s">
        <v>2339</v>
      </c>
      <c r="D1328" s="3" t="s">
        <v>2315</v>
      </c>
      <c r="E1328" s="55" t="s">
        <v>5</v>
      </c>
    </row>
    <row r="1329" spans="1:5">
      <c r="A1329" s="57">
        <v>21689</v>
      </c>
      <c r="B1329" s="25" t="s">
        <v>2132</v>
      </c>
      <c r="C1329" s="55" t="s">
        <v>2325</v>
      </c>
      <c r="D1329" s="3" t="s">
        <v>2326</v>
      </c>
      <c r="E1329" s="55" t="s">
        <v>2322</v>
      </c>
    </row>
    <row r="1330" spans="1:5">
      <c r="A1330" s="57">
        <v>28714</v>
      </c>
      <c r="B1330" s="25" t="s">
        <v>1453</v>
      </c>
      <c r="C1330" s="55" t="s">
        <v>2340</v>
      </c>
      <c r="D1330" s="3" t="s">
        <v>2321</v>
      </c>
      <c r="E1330" s="55" t="s">
        <v>2341</v>
      </c>
    </row>
    <row r="1331" spans="1:5">
      <c r="A1331" s="57">
        <v>30428</v>
      </c>
      <c r="B1331" s="25" t="s">
        <v>1198</v>
      </c>
      <c r="C1331" s="55" t="s">
        <v>2318</v>
      </c>
      <c r="D1331" s="3" t="s">
        <v>2315</v>
      </c>
      <c r="E1331" s="55" t="s">
        <v>2319</v>
      </c>
    </row>
    <row r="1332" spans="1:5">
      <c r="A1332" s="57">
        <v>30541</v>
      </c>
      <c r="B1332" s="25" t="s">
        <v>639</v>
      </c>
      <c r="C1332" s="55" t="s">
        <v>2339</v>
      </c>
      <c r="D1332" s="3" t="s">
        <v>2315</v>
      </c>
      <c r="E1332" s="55" t="s">
        <v>5</v>
      </c>
    </row>
    <row r="1333" spans="1:5">
      <c r="A1333" s="57">
        <v>30069</v>
      </c>
      <c r="B1333" s="25" t="s">
        <v>685</v>
      </c>
      <c r="C1333" s="55" t="s">
        <v>2314</v>
      </c>
      <c r="D1333" s="3" t="s">
        <v>2315</v>
      </c>
      <c r="E1333" s="55" t="s">
        <v>6</v>
      </c>
    </row>
    <row r="1334" spans="1:5">
      <c r="A1334" s="57">
        <v>28622</v>
      </c>
      <c r="B1334" s="25" t="s">
        <v>1563</v>
      </c>
      <c r="C1334" s="55" t="s">
        <v>2316</v>
      </c>
      <c r="D1334" s="3" t="s">
        <v>2315</v>
      </c>
      <c r="E1334" s="55" t="s">
        <v>2317</v>
      </c>
    </row>
    <row r="1335" spans="1:5">
      <c r="A1335" s="57">
        <v>30366</v>
      </c>
      <c r="B1335" s="25" t="s">
        <v>665</v>
      </c>
      <c r="C1335" s="55" t="s">
        <v>2318</v>
      </c>
      <c r="D1335" s="3" t="s">
        <v>2315</v>
      </c>
      <c r="E1335" s="55" t="s">
        <v>2319</v>
      </c>
    </row>
    <row r="1336" spans="1:5">
      <c r="A1336" s="57">
        <v>28497</v>
      </c>
      <c r="B1336" s="25" t="s">
        <v>1588</v>
      </c>
      <c r="C1336" s="55" t="s">
        <v>2318</v>
      </c>
      <c r="D1336" s="3" t="s">
        <v>2315</v>
      </c>
      <c r="E1336" s="55" t="s">
        <v>2319</v>
      </c>
    </row>
    <row r="1337" spans="1:5">
      <c r="A1337" s="57">
        <v>31428</v>
      </c>
      <c r="B1337" s="25" t="s">
        <v>570</v>
      </c>
      <c r="C1337" s="55" t="s">
        <v>2316</v>
      </c>
      <c r="D1337" s="3" t="s">
        <v>2315</v>
      </c>
      <c r="E1337" s="55" t="s">
        <v>2317</v>
      </c>
    </row>
    <row r="1338" spans="1:5">
      <c r="A1338" s="57">
        <v>31924</v>
      </c>
      <c r="B1338" s="25" t="s">
        <v>479</v>
      </c>
      <c r="C1338" s="55" t="s">
        <v>2334</v>
      </c>
      <c r="D1338" s="3" t="s">
        <v>2330</v>
      </c>
      <c r="E1338" s="55" t="s">
        <v>2335</v>
      </c>
    </row>
    <row r="1339" spans="1:5">
      <c r="A1339" s="57">
        <v>29460</v>
      </c>
      <c r="B1339" s="25" t="s">
        <v>1472</v>
      </c>
      <c r="C1339" s="55" t="s">
        <v>2318</v>
      </c>
      <c r="D1339" s="3" t="s">
        <v>2315</v>
      </c>
      <c r="E1339" s="55" t="s">
        <v>2319</v>
      </c>
    </row>
    <row r="1340" spans="1:5">
      <c r="A1340" s="57">
        <v>21381</v>
      </c>
      <c r="B1340" s="25" t="s">
        <v>2066</v>
      </c>
      <c r="C1340" s="55" t="s">
        <v>2353</v>
      </c>
      <c r="D1340" s="3" t="s">
        <v>2321</v>
      </c>
      <c r="E1340" s="55" t="s">
        <v>2322</v>
      </c>
    </row>
    <row r="1341" spans="1:5">
      <c r="A1341" s="57">
        <v>29626</v>
      </c>
      <c r="B1341" s="25" t="s">
        <v>723</v>
      </c>
      <c r="C1341" s="55" t="s">
        <v>2343</v>
      </c>
      <c r="D1341" s="3" t="s">
        <v>2321</v>
      </c>
      <c r="E1341" s="55" t="s">
        <v>2344</v>
      </c>
    </row>
    <row r="1342" spans="1:5">
      <c r="A1342" s="57">
        <v>28782</v>
      </c>
      <c r="B1342" s="25" t="s">
        <v>787</v>
      </c>
      <c r="C1342" s="55" t="s">
        <v>2314</v>
      </c>
      <c r="D1342" s="3" t="s">
        <v>2315</v>
      </c>
      <c r="E1342" s="55" t="s">
        <v>6</v>
      </c>
    </row>
    <row r="1343" spans="1:5">
      <c r="A1343" s="57">
        <v>23039</v>
      </c>
      <c r="B1343" s="25" t="s">
        <v>1015</v>
      </c>
      <c r="C1343" s="55" t="s">
        <v>2318</v>
      </c>
      <c r="D1343" s="3" t="s">
        <v>2315</v>
      </c>
      <c r="E1343" s="55" t="s">
        <v>2319</v>
      </c>
    </row>
    <row r="1344" spans="1:5">
      <c r="A1344" s="57">
        <v>25750</v>
      </c>
      <c r="B1344" s="25" t="s">
        <v>1767</v>
      </c>
      <c r="C1344" s="55" t="s">
        <v>2336</v>
      </c>
      <c r="D1344" s="3" t="s">
        <v>2321</v>
      </c>
      <c r="E1344" s="55" t="s">
        <v>2337</v>
      </c>
    </row>
    <row r="1345" spans="1:5">
      <c r="A1345" s="57">
        <v>31635</v>
      </c>
      <c r="B1345" s="25" t="s">
        <v>1280</v>
      </c>
      <c r="C1345" s="55" t="s">
        <v>2346</v>
      </c>
      <c r="D1345" s="3" t="s">
        <v>2321</v>
      </c>
      <c r="E1345" s="55" t="s">
        <v>2347</v>
      </c>
    </row>
    <row r="1346" spans="1:5">
      <c r="A1346" s="57">
        <v>31867</v>
      </c>
      <c r="B1346" s="25" t="s">
        <v>537</v>
      </c>
      <c r="C1346" s="55" t="s">
        <v>2339</v>
      </c>
      <c r="D1346" s="3" t="s">
        <v>2315</v>
      </c>
      <c r="E1346" s="55" t="s">
        <v>5</v>
      </c>
    </row>
    <row r="1347" spans="1:5">
      <c r="A1347" s="57">
        <v>32807</v>
      </c>
      <c r="B1347" s="25" t="s">
        <v>469</v>
      </c>
      <c r="C1347" s="55" t="s">
        <v>2340</v>
      </c>
      <c r="D1347" s="3" t="s">
        <v>2321</v>
      </c>
      <c r="E1347" s="55" t="s">
        <v>2341</v>
      </c>
    </row>
    <row r="1348" spans="1:5">
      <c r="A1348" s="57">
        <v>26815</v>
      </c>
      <c r="B1348" s="25" t="s">
        <v>901</v>
      </c>
      <c r="C1348" s="55" t="s">
        <v>2314</v>
      </c>
      <c r="D1348" s="3" t="s">
        <v>2315</v>
      </c>
      <c r="E1348" s="55" t="s">
        <v>6</v>
      </c>
    </row>
    <row r="1349" spans="1:5">
      <c r="A1349" s="57">
        <v>16654</v>
      </c>
      <c r="B1349" s="25" t="s">
        <v>1776</v>
      </c>
      <c r="C1349" s="55" t="s">
        <v>2352</v>
      </c>
      <c r="D1349" s="3" t="s">
        <v>2321</v>
      </c>
      <c r="E1349" s="55" t="s">
        <v>2349</v>
      </c>
    </row>
    <row r="1350" spans="1:5">
      <c r="A1350" s="57">
        <v>25066</v>
      </c>
      <c r="B1350" s="25" t="s">
        <v>1778</v>
      </c>
      <c r="C1350" s="55" t="s">
        <v>2318</v>
      </c>
      <c r="D1350" s="3" t="s">
        <v>2315</v>
      </c>
      <c r="E1350" s="55" t="s">
        <v>2319</v>
      </c>
    </row>
    <row r="1351" spans="1:5">
      <c r="A1351" s="57">
        <v>30998</v>
      </c>
      <c r="B1351" s="25" t="s">
        <v>610</v>
      </c>
      <c r="C1351" s="55" t="s">
        <v>2320</v>
      </c>
      <c r="D1351" s="3" t="s">
        <v>2321</v>
      </c>
      <c r="E1351" s="55" t="s">
        <v>2322</v>
      </c>
    </row>
    <row r="1352" spans="1:5">
      <c r="A1352" s="57">
        <v>29240</v>
      </c>
      <c r="B1352" s="25" t="s">
        <v>1220</v>
      </c>
      <c r="C1352" s="55" t="s">
        <v>2334</v>
      </c>
      <c r="D1352" s="3" t="s">
        <v>2330</v>
      </c>
      <c r="E1352" s="55" t="s">
        <v>2335</v>
      </c>
    </row>
    <row r="1353" spans="1:5">
      <c r="A1353" s="57">
        <v>27800</v>
      </c>
      <c r="B1353" s="25" t="s">
        <v>1643</v>
      </c>
      <c r="C1353" s="55" t="s">
        <v>2336</v>
      </c>
      <c r="D1353" s="3" t="s">
        <v>2321</v>
      </c>
      <c r="E1353" s="55" t="s">
        <v>2337</v>
      </c>
    </row>
    <row r="1354" spans="1:5">
      <c r="A1354" s="57">
        <v>24686</v>
      </c>
      <c r="B1354" s="25" t="s">
        <v>1604</v>
      </c>
      <c r="C1354" s="55" t="s">
        <v>2318</v>
      </c>
      <c r="D1354" s="3" t="s">
        <v>2315</v>
      </c>
      <c r="E1354" s="55" t="s">
        <v>2319</v>
      </c>
    </row>
    <row r="1355" spans="1:5">
      <c r="A1355" s="57">
        <v>30951</v>
      </c>
      <c r="B1355" s="25" t="s">
        <v>592</v>
      </c>
      <c r="C1355" s="55" t="s">
        <v>2339</v>
      </c>
      <c r="D1355" s="3" t="s">
        <v>2315</v>
      </c>
      <c r="E1355" s="55" t="s">
        <v>5</v>
      </c>
    </row>
    <row r="1356" spans="1:5">
      <c r="A1356" s="57">
        <v>28242</v>
      </c>
      <c r="B1356" s="25" t="s">
        <v>823</v>
      </c>
      <c r="C1356" s="55" t="s">
        <v>2339</v>
      </c>
      <c r="D1356" s="3" t="s">
        <v>2315</v>
      </c>
      <c r="E1356" s="55" t="s">
        <v>5</v>
      </c>
    </row>
    <row r="1357" spans="1:5">
      <c r="A1357" s="57">
        <v>16740</v>
      </c>
      <c r="B1357" s="25" t="s">
        <v>2244</v>
      </c>
      <c r="C1357" s="55" t="s">
        <v>2336</v>
      </c>
      <c r="D1357" s="3" t="s">
        <v>2321</v>
      </c>
      <c r="E1357" s="55" t="s">
        <v>2337</v>
      </c>
    </row>
    <row r="1358" spans="1:5">
      <c r="A1358" s="57">
        <v>23515</v>
      </c>
      <c r="B1358" s="25" t="s">
        <v>1858</v>
      </c>
      <c r="C1358" s="55" t="s">
        <v>2320</v>
      </c>
      <c r="D1358" s="3" t="s">
        <v>2321</v>
      </c>
      <c r="E1358" s="55" t="s">
        <v>2322</v>
      </c>
    </row>
    <row r="1359" spans="1:5">
      <c r="A1359" s="57">
        <v>16814</v>
      </c>
      <c r="B1359" s="25" t="s">
        <v>1108</v>
      </c>
      <c r="C1359" s="55" t="s">
        <v>2336</v>
      </c>
      <c r="D1359" s="3" t="s">
        <v>2321</v>
      </c>
      <c r="E1359" s="55" t="s">
        <v>2337</v>
      </c>
    </row>
    <row r="1360" spans="1:5">
      <c r="A1360" s="57">
        <v>30064</v>
      </c>
      <c r="B1360" s="25" t="s">
        <v>1438</v>
      </c>
      <c r="C1360" s="55" t="s">
        <v>2318</v>
      </c>
      <c r="D1360" s="3" t="s">
        <v>2315</v>
      </c>
      <c r="E1360" s="55" t="s">
        <v>2319</v>
      </c>
    </row>
    <row r="1361" spans="1:5">
      <c r="A1361" s="57">
        <v>22030</v>
      </c>
      <c r="B1361" s="25" t="s">
        <v>1992</v>
      </c>
      <c r="C1361" s="55" t="s">
        <v>2336</v>
      </c>
      <c r="D1361" s="3" t="s">
        <v>2321</v>
      </c>
      <c r="E1361" s="55" t="s">
        <v>2337</v>
      </c>
    </row>
    <row r="1362" spans="1:5">
      <c r="A1362" s="57">
        <v>24567</v>
      </c>
      <c r="B1362" s="25" t="s">
        <v>968</v>
      </c>
      <c r="C1362" s="55" t="s">
        <v>2339</v>
      </c>
      <c r="D1362" s="3" t="s">
        <v>2315</v>
      </c>
      <c r="E1362" s="55" t="s">
        <v>5</v>
      </c>
    </row>
    <row r="1363" spans="1:5">
      <c r="A1363" s="57">
        <v>16815</v>
      </c>
      <c r="B1363" s="25" t="s">
        <v>2196</v>
      </c>
      <c r="C1363" s="55" t="s">
        <v>2336</v>
      </c>
      <c r="D1363" s="3" t="s">
        <v>2321</v>
      </c>
      <c r="E1363" s="55" t="s">
        <v>2337</v>
      </c>
    </row>
    <row r="1364" spans="1:5">
      <c r="A1364" s="57">
        <v>22292</v>
      </c>
      <c r="B1364" s="25" t="s">
        <v>1959</v>
      </c>
      <c r="C1364" s="55" t="s">
        <v>2353</v>
      </c>
      <c r="D1364" s="3" t="s">
        <v>2321</v>
      </c>
      <c r="E1364" s="55" t="s">
        <v>2322</v>
      </c>
    </row>
    <row r="1365" spans="1:5">
      <c r="A1365" s="57">
        <v>22110</v>
      </c>
      <c r="B1365" s="25" t="s">
        <v>2002</v>
      </c>
      <c r="C1365" s="55" t="s">
        <v>2320</v>
      </c>
      <c r="D1365" s="3" t="s">
        <v>2321</v>
      </c>
      <c r="E1365" s="55" t="s">
        <v>2322</v>
      </c>
    </row>
    <row r="1366" spans="1:5">
      <c r="A1366" s="57">
        <v>30658</v>
      </c>
      <c r="B1366" s="25" t="s">
        <v>1378</v>
      </c>
      <c r="C1366" s="55" t="s">
        <v>2334</v>
      </c>
      <c r="D1366" s="3" t="s">
        <v>2330</v>
      </c>
      <c r="E1366" s="55" t="s">
        <v>2335</v>
      </c>
    </row>
    <row r="1367" spans="1:5">
      <c r="A1367" s="57">
        <v>30240</v>
      </c>
      <c r="B1367" s="25" t="s">
        <v>1226</v>
      </c>
      <c r="C1367" s="55" t="s">
        <v>2352</v>
      </c>
      <c r="D1367" s="3" t="s">
        <v>2321</v>
      </c>
      <c r="E1367" s="55" t="s">
        <v>2349</v>
      </c>
    </row>
    <row r="1368" spans="1:5">
      <c r="A1368" s="57">
        <v>16910</v>
      </c>
      <c r="B1368" s="25" t="s">
        <v>2197</v>
      </c>
      <c r="C1368" s="55" t="s">
        <v>2325</v>
      </c>
      <c r="D1368" s="3" t="s">
        <v>2326</v>
      </c>
      <c r="E1368" s="55" t="s">
        <v>2322</v>
      </c>
    </row>
    <row r="1369" spans="1:5">
      <c r="A1369" s="57">
        <v>30484</v>
      </c>
      <c r="B1369" s="25" t="s">
        <v>613</v>
      </c>
      <c r="C1369" s="55" t="s">
        <v>2318</v>
      </c>
      <c r="D1369" s="3" t="s">
        <v>2315</v>
      </c>
      <c r="E1369" s="55" t="s">
        <v>2319</v>
      </c>
    </row>
    <row r="1370" spans="1:5">
      <c r="A1370" s="57">
        <v>16916</v>
      </c>
      <c r="B1370" s="25" t="s">
        <v>2122</v>
      </c>
      <c r="C1370" s="55" t="s">
        <v>2336</v>
      </c>
      <c r="D1370" s="3" t="s">
        <v>2321</v>
      </c>
      <c r="E1370" s="55" t="s">
        <v>2337</v>
      </c>
    </row>
    <row r="1371" spans="1:5">
      <c r="A1371" s="57">
        <v>28023</v>
      </c>
      <c r="B1371" s="25" t="s">
        <v>1626</v>
      </c>
      <c r="C1371" s="55" t="s">
        <v>2329</v>
      </c>
      <c r="D1371" s="3" t="s">
        <v>2330</v>
      </c>
      <c r="E1371" s="55" t="s">
        <v>2331</v>
      </c>
    </row>
    <row r="1372" spans="1:5">
      <c r="A1372" s="57">
        <v>28752</v>
      </c>
      <c r="B1372" s="25" t="s">
        <v>1356</v>
      </c>
      <c r="C1372" s="55" t="s">
        <v>2340</v>
      </c>
      <c r="D1372" s="3" t="s">
        <v>2321</v>
      </c>
      <c r="E1372" s="55" t="s">
        <v>2341</v>
      </c>
    </row>
    <row r="1373" spans="1:5">
      <c r="A1373" s="57">
        <v>16964</v>
      </c>
      <c r="B1373" s="25" t="s">
        <v>2123</v>
      </c>
      <c r="C1373" s="55" t="s">
        <v>2325</v>
      </c>
      <c r="D1373" s="3" t="s">
        <v>2326</v>
      </c>
      <c r="E1373" s="55" t="s">
        <v>2322</v>
      </c>
    </row>
    <row r="1374" spans="1:5">
      <c r="A1374" s="57">
        <v>29163</v>
      </c>
      <c r="B1374" s="25" t="s">
        <v>755</v>
      </c>
      <c r="C1374" s="55" t="s">
        <v>2339</v>
      </c>
      <c r="D1374" s="3" t="s">
        <v>2315</v>
      </c>
      <c r="E1374" s="55" t="s">
        <v>5</v>
      </c>
    </row>
    <row r="1375" spans="1:5">
      <c r="A1375" s="57">
        <v>24597</v>
      </c>
      <c r="B1375" s="25" t="s">
        <v>1760</v>
      </c>
      <c r="C1375" s="55" t="s">
        <v>2334</v>
      </c>
      <c r="D1375" s="3" t="s">
        <v>2330</v>
      </c>
      <c r="E1375" s="55" t="s">
        <v>2335</v>
      </c>
    </row>
    <row r="1376" spans="1:5">
      <c r="A1376" s="57">
        <v>16977</v>
      </c>
      <c r="B1376" s="25" t="s">
        <v>2152</v>
      </c>
      <c r="C1376" s="55" t="s">
        <v>2343</v>
      </c>
      <c r="D1376" s="3" t="s">
        <v>2321</v>
      </c>
      <c r="E1376" s="55" t="s">
        <v>2344</v>
      </c>
    </row>
    <row r="1377" spans="1:5">
      <c r="A1377" s="57">
        <v>29255</v>
      </c>
      <c r="B1377" s="25" t="s">
        <v>1514</v>
      </c>
      <c r="C1377" s="55" t="s">
        <v>2340</v>
      </c>
      <c r="D1377" s="3" t="s">
        <v>2321</v>
      </c>
      <c r="E1377" s="55" t="s">
        <v>2341</v>
      </c>
    </row>
    <row r="1378" spans="1:5">
      <c r="A1378" s="57">
        <v>30657</v>
      </c>
      <c r="B1378" s="25" t="s">
        <v>1381</v>
      </c>
      <c r="C1378" s="55" t="s">
        <v>2339</v>
      </c>
      <c r="D1378" s="3" t="s">
        <v>2315</v>
      </c>
      <c r="E1378" s="55" t="s">
        <v>5</v>
      </c>
    </row>
    <row r="1379" spans="1:5">
      <c r="A1379" s="57">
        <v>29746</v>
      </c>
      <c r="B1379" s="25" t="s">
        <v>661</v>
      </c>
      <c r="C1379" s="55" t="s">
        <v>2316</v>
      </c>
      <c r="D1379" s="3" t="s">
        <v>2315</v>
      </c>
      <c r="E1379" s="55" t="s">
        <v>2317</v>
      </c>
    </row>
    <row r="1380" spans="1:5">
      <c r="A1380" s="57">
        <v>28417</v>
      </c>
      <c r="B1380" s="25" t="s">
        <v>1593</v>
      </c>
      <c r="C1380" s="55" t="s">
        <v>2320</v>
      </c>
      <c r="D1380" s="3" t="s">
        <v>2321</v>
      </c>
      <c r="E1380" s="55" t="s">
        <v>2322</v>
      </c>
    </row>
    <row r="1381" spans="1:5">
      <c r="A1381" s="57">
        <v>17001</v>
      </c>
      <c r="B1381" s="25" t="s">
        <v>2042</v>
      </c>
      <c r="C1381" s="55" t="s">
        <v>2357</v>
      </c>
      <c r="D1381" s="3" t="s">
        <v>2330</v>
      </c>
      <c r="E1381" s="55" t="s">
        <v>2358</v>
      </c>
    </row>
    <row r="1382" spans="1:5">
      <c r="A1382" s="57">
        <v>29254</v>
      </c>
      <c r="B1382" s="25" t="s">
        <v>1513</v>
      </c>
      <c r="C1382" s="55" t="s">
        <v>2340</v>
      </c>
      <c r="D1382" s="3" t="s">
        <v>2321</v>
      </c>
      <c r="E1382" s="55" t="s">
        <v>2341</v>
      </c>
    </row>
    <row r="1383" spans="1:5">
      <c r="A1383" s="57">
        <v>22748</v>
      </c>
      <c r="B1383" s="25" t="s">
        <v>1935</v>
      </c>
      <c r="C1383" s="55" t="s">
        <v>2320</v>
      </c>
      <c r="D1383" s="3" t="s">
        <v>2321</v>
      </c>
      <c r="E1383" s="55" t="s">
        <v>2322</v>
      </c>
    </row>
    <row r="1384" spans="1:5">
      <c r="A1384" s="57">
        <v>26179</v>
      </c>
      <c r="B1384" s="25" t="s">
        <v>920</v>
      </c>
      <c r="C1384" s="55" t="s">
        <v>2329</v>
      </c>
      <c r="D1384" s="3" t="s">
        <v>2330</v>
      </c>
      <c r="E1384" s="55" t="s">
        <v>2331</v>
      </c>
    </row>
    <row r="1385" spans="1:5">
      <c r="A1385" s="57">
        <v>24066</v>
      </c>
      <c r="B1385" s="25" t="s">
        <v>1007</v>
      </c>
      <c r="C1385" s="55" t="s">
        <v>2353</v>
      </c>
      <c r="D1385" s="3" t="s">
        <v>2321</v>
      </c>
      <c r="E1385" s="55" t="s">
        <v>2322</v>
      </c>
    </row>
    <row r="1386" spans="1:5">
      <c r="A1386" s="57">
        <v>27147</v>
      </c>
      <c r="B1386" s="25" t="s">
        <v>1706</v>
      </c>
      <c r="C1386" s="55" t="s">
        <v>2336</v>
      </c>
      <c r="D1386" s="3" t="s">
        <v>2321</v>
      </c>
      <c r="E1386" s="55" t="s">
        <v>2337</v>
      </c>
    </row>
    <row r="1387" spans="1:5">
      <c r="A1387" s="57">
        <v>17015</v>
      </c>
      <c r="B1387" s="25" t="s">
        <v>1141</v>
      </c>
      <c r="C1387" s="55" t="s">
        <v>2316</v>
      </c>
      <c r="D1387" s="3" t="s">
        <v>2315</v>
      </c>
      <c r="E1387" s="55" t="s">
        <v>2317</v>
      </c>
    </row>
    <row r="1388" spans="1:5">
      <c r="A1388" s="57">
        <v>17020</v>
      </c>
      <c r="B1388" s="25" t="s">
        <v>2288</v>
      </c>
      <c r="C1388" s="55" t="s">
        <v>2343</v>
      </c>
      <c r="D1388" s="3" t="s">
        <v>2321</v>
      </c>
      <c r="E1388" s="55" t="s">
        <v>2344</v>
      </c>
    </row>
    <row r="1389" spans="1:5">
      <c r="A1389" s="57">
        <v>31230</v>
      </c>
      <c r="B1389" s="25" t="s">
        <v>578</v>
      </c>
      <c r="C1389" s="55" t="s">
        <v>2340</v>
      </c>
      <c r="D1389" s="3" t="s">
        <v>2321</v>
      </c>
      <c r="E1389" s="55" t="s">
        <v>2341</v>
      </c>
    </row>
    <row r="1390" spans="1:5">
      <c r="A1390" s="57">
        <v>29722</v>
      </c>
      <c r="B1390" s="25" t="s">
        <v>712</v>
      </c>
      <c r="C1390" s="55" t="s">
        <v>2336</v>
      </c>
      <c r="D1390" s="3" t="s">
        <v>2321</v>
      </c>
      <c r="E1390" s="55" t="s">
        <v>2337</v>
      </c>
    </row>
    <row r="1391" spans="1:5">
      <c r="A1391" s="57">
        <v>31112</v>
      </c>
      <c r="B1391" s="25" t="s">
        <v>1322</v>
      </c>
      <c r="C1391" s="55" t="s">
        <v>2339</v>
      </c>
      <c r="D1391" s="3" t="s">
        <v>2315</v>
      </c>
      <c r="E1391" s="55" t="s">
        <v>5</v>
      </c>
    </row>
    <row r="1392" spans="1:5">
      <c r="A1392" s="57">
        <v>22269</v>
      </c>
      <c r="B1392" s="25" t="s">
        <v>1965</v>
      </c>
      <c r="C1392" s="55" t="s">
        <v>2320</v>
      </c>
      <c r="D1392" s="3" t="s">
        <v>2321</v>
      </c>
      <c r="E1392" s="55" t="s">
        <v>2322</v>
      </c>
    </row>
    <row r="1393" spans="1:5">
      <c r="A1393" s="57">
        <v>21723</v>
      </c>
      <c r="B1393" s="25" t="s">
        <v>2023</v>
      </c>
      <c r="C1393" s="55" t="s">
        <v>2314</v>
      </c>
      <c r="D1393" s="3" t="s">
        <v>2315</v>
      </c>
      <c r="E1393" s="55" t="s">
        <v>6</v>
      </c>
    </row>
    <row r="1394" spans="1:5">
      <c r="A1394" s="57">
        <v>29319</v>
      </c>
      <c r="B1394" s="25" t="s">
        <v>647</v>
      </c>
      <c r="C1394" s="55" t="s">
        <v>2357</v>
      </c>
      <c r="D1394" s="3" t="s">
        <v>2330</v>
      </c>
      <c r="E1394" s="55" t="s">
        <v>2358</v>
      </c>
    </row>
    <row r="1395" spans="1:5">
      <c r="A1395" s="57">
        <v>17063</v>
      </c>
      <c r="B1395" s="25" t="s">
        <v>1855</v>
      </c>
      <c r="C1395" s="55" t="s">
        <v>2343</v>
      </c>
      <c r="D1395" s="3" t="s">
        <v>2321</v>
      </c>
      <c r="E1395" s="55" t="s">
        <v>2344</v>
      </c>
    </row>
    <row r="1396" spans="1:5">
      <c r="A1396" s="57">
        <v>27749</v>
      </c>
      <c r="B1396" s="25" t="s">
        <v>1548</v>
      </c>
      <c r="C1396" s="55" t="s">
        <v>2318</v>
      </c>
      <c r="D1396" s="3" t="s">
        <v>2315</v>
      </c>
      <c r="E1396" s="55" t="s">
        <v>2319</v>
      </c>
    </row>
    <row r="1397" spans="1:5">
      <c r="A1397" s="57">
        <v>27928</v>
      </c>
      <c r="B1397" s="25" t="s">
        <v>845</v>
      </c>
      <c r="C1397" s="55" t="s">
        <v>2318</v>
      </c>
      <c r="D1397" s="3" t="s">
        <v>2315</v>
      </c>
      <c r="E1397" s="55" t="s">
        <v>2319</v>
      </c>
    </row>
    <row r="1398" spans="1:5">
      <c r="A1398" s="57">
        <v>17090</v>
      </c>
      <c r="B1398" s="25" t="s">
        <v>2175</v>
      </c>
      <c r="C1398" s="55" t="s">
        <v>2348</v>
      </c>
      <c r="D1398" s="3" t="s">
        <v>2321</v>
      </c>
      <c r="E1398" s="55" t="s">
        <v>2349</v>
      </c>
    </row>
    <row r="1399" spans="1:5">
      <c r="A1399" s="57">
        <v>30041</v>
      </c>
      <c r="B1399" s="25" t="s">
        <v>1349</v>
      </c>
      <c r="C1399" s="55" t="s">
        <v>2368</v>
      </c>
      <c r="D1399" s="3" t="s">
        <v>2315</v>
      </c>
      <c r="E1399" s="55" t="s">
        <v>2369</v>
      </c>
    </row>
    <row r="1400" spans="1:5">
      <c r="A1400" s="57">
        <v>23189</v>
      </c>
      <c r="B1400" s="25" t="s">
        <v>1887</v>
      </c>
      <c r="C1400" s="55" t="s">
        <v>2346</v>
      </c>
      <c r="D1400" s="3" t="s">
        <v>2321</v>
      </c>
      <c r="E1400" s="55" t="s">
        <v>2347</v>
      </c>
    </row>
    <row r="1401" spans="1:5">
      <c r="A1401" s="57">
        <v>17092</v>
      </c>
      <c r="B1401" s="25" t="s">
        <v>2129</v>
      </c>
      <c r="C1401" s="55" t="s">
        <v>2377</v>
      </c>
      <c r="D1401" s="3" t="s">
        <v>2315</v>
      </c>
      <c r="E1401" s="55" t="s">
        <v>2317</v>
      </c>
    </row>
    <row r="1402" spans="1:5">
      <c r="A1402" s="57">
        <v>27663</v>
      </c>
      <c r="B1402" s="25" t="s">
        <v>1633</v>
      </c>
      <c r="C1402" s="55" t="s">
        <v>2325</v>
      </c>
      <c r="D1402" s="3" t="s">
        <v>2326</v>
      </c>
      <c r="E1402" s="55" t="s">
        <v>2322</v>
      </c>
    </row>
    <row r="1403" spans="1:5">
      <c r="A1403" s="57">
        <v>27140</v>
      </c>
      <c r="B1403" s="25" t="s">
        <v>893</v>
      </c>
      <c r="C1403" s="55" t="s">
        <v>2318</v>
      </c>
      <c r="D1403" s="3" t="s">
        <v>2315</v>
      </c>
      <c r="E1403" s="55" t="s">
        <v>2319</v>
      </c>
    </row>
    <row r="1404" spans="1:5">
      <c r="A1404" s="57">
        <v>31652</v>
      </c>
      <c r="B1404" s="25" t="s">
        <v>553</v>
      </c>
      <c r="C1404" s="55" t="s">
        <v>2316</v>
      </c>
      <c r="D1404" s="3" t="s">
        <v>2315</v>
      </c>
      <c r="E1404" s="55" t="s">
        <v>2317</v>
      </c>
    </row>
    <row r="1405" spans="1:5">
      <c r="A1405" s="57">
        <v>17124</v>
      </c>
      <c r="B1405" s="25" t="s">
        <v>2092</v>
      </c>
      <c r="C1405" s="55" t="s">
        <v>2314</v>
      </c>
      <c r="D1405" s="3" t="s">
        <v>2315</v>
      </c>
      <c r="E1405" s="55" t="s">
        <v>6</v>
      </c>
    </row>
    <row r="1406" spans="1:5">
      <c r="A1406" s="57">
        <v>28041</v>
      </c>
      <c r="B1406" s="25" t="s">
        <v>831</v>
      </c>
      <c r="C1406" s="55" t="s">
        <v>2339</v>
      </c>
      <c r="D1406" s="3" t="s">
        <v>2315</v>
      </c>
      <c r="E1406" s="55" t="s">
        <v>5</v>
      </c>
    </row>
    <row r="1407" spans="1:5">
      <c r="A1407" s="57">
        <v>23097</v>
      </c>
      <c r="B1407" s="25" t="s">
        <v>1904</v>
      </c>
      <c r="C1407" s="55" t="s">
        <v>2340</v>
      </c>
      <c r="D1407" s="3" t="s">
        <v>2321</v>
      </c>
      <c r="E1407" s="55" t="s">
        <v>2341</v>
      </c>
    </row>
    <row r="1408" spans="1:5">
      <c r="A1408" s="57">
        <v>31033</v>
      </c>
      <c r="B1408" s="25" t="s">
        <v>604</v>
      </c>
      <c r="C1408" s="55" t="s">
        <v>2318</v>
      </c>
      <c r="D1408" s="3" t="s">
        <v>2315</v>
      </c>
      <c r="E1408" s="55" t="s">
        <v>2319</v>
      </c>
    </row>
    <row r="1409" spans="1:5">
      <c r="A1409" s="57">
        <v>29587</v>
      </c>
      <c r="B1409" s="25" t="s">
        <v>720</v>
      </c>
      <c r="C1409" s="55" t="s">
        <v>2314</v>
      </c>
      <c r="D1409" s="3" t="s">
        <v>2315</v>
      </c>
      <c r="E1409" s="55" t="s">
        <v>6</v>
      </c>
    </row>
    <row r="1410" spans="1:5">
      <c r="A1410" s="57">
        <v>30678</v>
      </c>
      <c r="B1410" s="25" t="s">
        <v>1350</v>
      </c>
      <c r="C1410" s="55" t="s">
        <v>2314</v>
      </c>
      <c r="D1410" s="3" t="s">
        <v>2315</v>
      </c>
      <c r="E1410" s="55" t="s">
        <v>6</v>
      </c>
    </row>
    <row r="1411" spans="1:5">
      <c r="A1411" s="57">
        <v>28053</v>
      </c>
      <c r="B1411" s="25" t="s">
        <v>654</v>
      </c>
      <c r="C1411" s="55" t="s">
        <v>2318</v>
      </c>
      <c r="D1411" s="3" t="s">
        <v>2315</v>
      </c>
      <c r="E1411" s="55" t="s">
        <v>2319</v>
      </c>
    </row>
    <row r="1412" spans="1:5">
      <c r="A1412" s="57">
        <v>29147</v>
      </c>
      <c r="B1412" s="25" t="s">
        <v>1507</v>
      </c>
      <c r="C1412" s="55" t="s">
        <v>2318</v>
      </c>
      <c r="D1412" s="3" t="s">
        <v>2315</v>
      </c>
      <c r="E1412" s="55" t="s">
        <v>2319</v>
      </c>
    </row>
    <row r="1413" spans="1:5">
      <c r="A1413" s="57">
        <v>17220</v>
      </c>
      <c r="B1413" s="25" t="s">
        <v>2272</v>
      </c>
      <c r="C1413" s="55" t="s">
        <v>2343</v>
      </c>
      <c r="D1413" s="3" t="s">
        <v>2321</v>
      </c>
      <c r="E1413" s="55" t="s">
        <v>2344</v>
      </c>
    </row>
    <row r="1414" spans="1:5">
      <c r="A1414" s="57">
        <v>28052</v>
      </c>
      <c r="B1414" s="25" t="s">
        <v>1628</v>
      </c>
      <c r="C1414" s="55" t="s">
        <v>2316</v>
      </c>
      <c r="D1414" s="3" t="s">
        <v>2315</v>
      </c>
      <c r="E1414" s="55" t="s">
        <v>2317</v>
      </c>
    </row>
    <row r="1415" spans="1:5">
      <c r="A1415" s="57">
        <v>21349</v>
      </c>
      <c r="B1415" s="25" t="s">
        <v>2093</v>
      </c>
      <c r="C1415" s="55" t="s">
        <v>2343</v>
      </c>
      <c r="D1415" s="3" t="s">
        <v>2321</v>
      </c>
      <c r="E1415" s="55" t="s">
        <v>2344</v>
      </c>
    </row>
    <row r="1416" spans="1:5">
      <c r="A1416" s="57">
        <v>21873</v>
      </c>
      <c r="B1416" s="25" t="s">
        <v>2026</v>
      </c>
      <c r="C1416" s="55" t="s">
        <v>2336</v>
      </c>
      <c r="D1416" s="3" t="s">
        <v>2321</v>
      </c>
      <c r="E1416" s="55" t="s">
        <v>2337</v>
      </c>
    </row>
    <row r="1417" spans="1:5">
      <c r="A1417" s="57">
        <v>22322</v>
      </c>
      <c r="B1417" s="25" t="s">
        <v>1071</v>
      </c>
      <c r="C1417" s="55" t="s">
        <v>2334</v>
      </c>
      <c r="D1417" s="3" t="s">
        <v>2330</v>
      </c>
      <c r="E1417" s="55" t="s">
        <v>2335</v>
      </c>
    </row>
    <row r="1418" spans="1:5">
      <c r="A1418" s="57">
        <v>21831</v>
      </c>
      <c r="B1418" s="25" t="s">
        <v>1080</v>
      </c>
      <c r="C1418" s="55" t="s">
        <v>2336</v>
      </c>
      <c r="D1418" s="3" t="s">
        <v>2321</v>
      </c>
      <c r="E1418" s="55" t="s">
        <v>2337</v>
      </c>
    </row>
    <row r="1419" spans="1:5">
      <c r="A1419" s="57">
        <v>29035</v>
      </c>
      <c r="B1419" s="25" t="s">
        <v>773</v>
      </c>
      <c r="C1419" s="55" t="s">
        <v>2386</v>
      </c>
      <c r="D1419" s="3" t="s">
        <v>2356</v>
      </c>
      <c r="E1419" s="55" t="s">
        <v>2341</v>
      </c>
    </row>
    <row r="1420" spans="1:5">
      <c r="A1420" s="57">
        <v>21579</v>
      </c>
      <c r="B1420" s="25" t="s">
        <v>1982</v>
      </c>
      <c r="C1420" s="55" t="s">
        <v>2320</v>
      </c>
      <c r="D1420" s="3" t="s">
        <v>2321</v>
      </c>
      <c r="E1420" s="55" t="s">
        <v>2322</v>
      </c>
    </row>
    <row r="1421" spans="1:5">
      <c r="A1421" s="57">
        <v>29860</v>
      </c>
      <c r="B1421" s="25" t="s">
        <v>1469</v>
      </c>
      <c r="C1421" s="55" t="s">
        <v>2318</v>
      </c>
      <c r="D1421" s="3" t="s">
        <v>2315</v>
      </c>
      <c r="E1421" s="55" t="s">
        <v>2319</v>
      </c>
    </row>
    <row r="1422" spans="1:5">
      <c r="A1422" s="57">
        <v>26558</v>
      </c>
      <c r="B1422" s="25" t="s">
        <v>1727</v>
      </c>
      <c r="C1422" s="55" t="s">
        <v>2320</v>
      </c>
      <c r="D1422" s="3" t="s">
        <v>2321</v>
      </c>
      <c r="E1422" s="55" t="s">
        <v>2322</v>
      </c>
    </row>
    <row r="1423" spans="1:5">
      <c r="A1423" s="57">
        <v>25222</v>
      </c>
      <c r="B1423" s="25" t="s">
        <v>953</v>
      </c>
      <c r="C1423" s="55" t="s">
        <v>2336</v>
      </c>
      <c r="D1423" s="3" t="s">
        <v>2321</v>
      </c>
      <c r="E1423" s="55" t="s">
        <v>2337</v>
      </c>
    </row>
    <row r="1424" spans="1:5">
      <c r="A1424" s="57">
        <v>25765</v>
      </c>
      <c r="B1424" s="25" t="s">
        <v>1757</v>
      </c>
      <c r="C1424" s="55" t="s">
        <v>2336</v>
      </c>
      <c r="D1424" s="3" t="s">
        <v>2321</v>
      </c>
      <c r="E1424" s="55" t="s">
        <v>2337</v>
      </c>
    </row>
    <row r="1425" spans="1:5">
      <c r="A1425" s="57">
        <v>23836</v>
      </c>
      <c r="B1425" s="25" t="s">
        <v>979</v>
      </c>
      <c r="C1425" s="55" t="s">
        <v>2351</v>
      </c>
      <c r="D1425" s="3" t="s">
        <v>2326</v>
      </c>
      <c r="E1425" s="55" t="s">
        <v>2344</v>
      </c>
    </row>
    <row r="1426" spans="1:5">
      <c r="A1426" s="57">
        <v>30129</v>
      </c>
      <c r="B1426" s="25" t="s">
        <v>1506</v>
      </c>
      <c r="C1426" s="55" t="s">
        <v>2401</v>
      </c>
      <c r="D1426" s="3" t="s">
        <v>2321</v>
      </c>
      <c r="E1426" s="55" t="s">
        <v>2322</v>
      </c>
    </row>
    <row r="1427" spans="1:5">
      <c r="A1427" s="57">
        <v>29143</v>
      </c>
      <c r="B1427" s="25" t="s">
        <v>1353</v>
      </c>
      <c r="C1427" s="55" t="s">
        <v>2336</v>
      </c>
      <c r="D1427" s="3" t="s">
        <v>2321</v>
      </c>
      <c r="E1427" s="55" t="s">
        <v>2337</v>
      </c>
    </row>
    <row r="1428" spans="1:5">
      <c r="A1428" s="57">
        <v>24482</v>
      </c>
      <c r="B1428" s="25" t="s">
        <v>973</v>
      </c>
      <c r="C1428" s="55" t="s">
        <v>2343</v>
      </c>
      <c r="D1428" s="3" t="s">
        <v>2321</v>
      </c>
      <c r="E1428" s="55" t="s">
        <v>2344</v>
      </c>
    </row>
    <row r="1429" spans="1:5">
      <c r="A1429" s="57">
        <v>27102</v>
      </c>
      <c r="B1429" s="25" t="s">
        <v>770</v>
      </c>
      <c r="C1429" s="55" t="s">
        <v>2336</v>
      </c>
      <c r="D1429" s="3" t="s">
        <v>2321</v>
      </c>
      <c r="E1429" s="55" t="s">
        <v>2337</v>
      </c>
    </row>
    <row r="1430" spans="1:5">
      <c r="A1430" s="57">
        <v>31941</v>
      </c>
      <c r="B1430" s="25" t="s">
        <v>1249</v>
      </c>
      <c r="C1430" s="55" t="s">
        <v>2339</v>
      </c>
      <c r="D1430" s="3" t="s">
        <v>2315</v>
      </c>
      <c r="E1430" s="55" t="s">
        <v>5</v>
      </c>
    </row>
    <row r="1431" spans="1:5">
      <c r="A1431" s="57">
        <v>33160</v>
      </c>
      <c r="B1431" s="25" t="s">
        <v>1188</v>
      </c>
      <c r="C1431" s="55" t="s">
        <v>2352</v>
      </c>
      <c r="D1431" s="3" t="s">
        <v>2321</v>
      </c>
      <c r="E1431" s="55" t="s">
        <v>2349</v>
      </c>
    </row>
    <row r="1432" spans="1:5">
      <c r="A1432" s="57">
        <v>21357</v>
      </c>
      <c r="B1432" s="25" t="s">
        <v>1838</v>
      </c>
      <c r="C1432" s="55" t="s">
        <v>2357</v>
      </c>
      <c r="D1432" s="3" t="s">
        <v>2330</v>
      </c>
      <c r="E1432" s="55" t="s">
        <v>2358</v>
      </c>
    </row>
    <row r="1433" spans="1:5">
      <c r="A1433" s="57">
        <v>27338</v>
      </c>
      <c r="B1433" s="25" t="s">
        <v>1696</v>
      </c>
      <c r="C1433" s="55" t="s">
        <v>2325</v>
      </c>
      <c r="D1433" s="3" t="s">
        <v>2326</v>
      </c>
      <c r="E1433" s="55" t="s">
        <v>2322</v>
      </c>
    </row>
    <row r="1434" spans="1:5">
      <c r="A1434" s="57">
        <v>27101</v>
      </c>
      <c r="B1434" s="25" t="s">
        <v>900</v>
      </c>
      <c r="C1434" s="55" t="s">
        <v>2318</v>
      </c>
      <c r="D1434" s="3" t="s">
        <v>2315</v>
      </c>
      <c r="E1434" s="55" t="s">
        <v>2319</v>
      </c>
    </row>
    <row r="1435" spans="1:5">
      <c r="A1435" s="57">
        <v>17400</v>
      </c>
      <c r="B1435" s="25" t="s">
        <v>1852</v>
      </c>
      <c r="C1435" s="55" t="s">
        <v>2318</v>
      </c>
      <c r="D1435" s="3" t="s">
        <v>2315</v>
      </c>
      <c r="E1435" s="55" t="s">
        <v>2319</v>
      </c>
    </row>
    <row r="1436" spans="1:5">
      <c r="A1436" s="57">
        <v>30772</v>
      </c>
      <c r="B1436" s="25" t="s">
        <v>620</v>
      </c>
      <c r="C1436" s="55" t="s">
        <v>2320</v>
      </c>
      <c r="D1436" s="3" t="s">
        <v>2321</v>
      </c>
      <c r="E1436" s="55" t="s">
        <v>2322</v>
      </c>
    </row>
    <row r="1437" spans="1:5">
      <c r="A1437" s="57">
        <v>31573</v>
      </c>
      <c r="B1437" s="25" t="s">
        <v>1291</v>
      </c>
      <c r="C1437" s="55" t="s">
        <v>2320</v>
      </c>
      <c r="D1437" s="3" t="s">
        <v>2321</v>
      </c>
      <c r="E1437" s="55" t="s">
        <v>2322</v>
      </c>
    </row>
    <row r="1438" spans="1:5">
      <c r="A1438" s="57">
        <v>29734</v>
      </c>
      <c r="B1438" s="25" t="s">
        <v>459</v>
      </c>
      <c r="C1438" s="55" t="s">
        <v>2318</v>
      </c>
      <c r="D1438" s="3" t="s">
        <v>2315</v>
      </c>
      <c r="E1438" s="55" t="s">
        <v>2319</v>
      </c>
    </row>
    <row r="1439" spans="1:5">
      <c r="A1439" s="57">
        <v>26880</v>
      </c>
      <c r="B1439" s="25" t="s">
        <v>1616</v>
      </c>
      <c r="C1439" s="55" t="s">
        <v>2336</v>
      </c>
      <c r="D1439" s="3" t="s">
        <v>2321</v>
      </c>
      <c r="E1439" s="55" t="s">
        <v>2337</v>
      </c>
    </row>
    <row r="1440" spans="1:5">
      <c r="A1440" s="57">
        <v>30701</v>
      </c>
      <c r="B1440" s="25" t="s">
        <v>579</v>
      </c>
      <c r="C1440" s="55" t="s">
        <v>2329</v>
      </c>
      <c r="D1440" s="3" t="s">
        <v>2330</v>
      </c>
      <c r="E1440" s="55" t="s">
        <v>2331</v>
      </c>
    </row>
    <row r="1441" spans="1:5">
      <c r="A1441" s="57">
        <v>22535</v>
      </c>
      <c r="B1441" s="25" t="s">
        <v>1695</v>
      </c>
      <c r="C1441" s="55" t="s">
        <v>2316</v>
      </c>
      <c r="D1441" s="3" t="s">
        <v>2315</v>
      </c>
      <c r="E1441" s="55" t="s">
        <v>2317</v>
      </c>
    </row>
    <row r="1442" spans="1:5">
      <c r="A1442" s="57">
        <v>31936</v>
      </c>
      <c r="B1442" s="25" t="s">
        <v>530</v>
      </c>
      <c r="C1442" s="55" t="s">
        <v>2339</v>
      </c>
      <c r="D1442" s="3" t="s">
        <v>2315</v>
      </c>
      <c r="E1442" s="55" t="s">
        <v>5</v>
      </c>
    </row>
    <row r="1443" spans="1:5">
      <c r="A1443" s="57">
        <v>23828</v>
      </c>
      <c r="B1443" s="25" t="s">
        <v>1701</v>
      </c>
      <c r="C1443" s="55" t="s">
        <v>2402</v>
      </c>
      <c r="D1443" s="3" t="s">
        <v>2326</v>
      </c>
      <c r="E1443" s="55" t="s">
        <v>2344</v>
      </c>
    </row>
    <row r="1444" spans="1:5">
      <c r="A1444" s="57">
        <v>17439</v>
      </c>
      <c r="B1444" s="25" t="s">
        <v>2124</v>
      </c>
      <c r="C1444" s="55" t="s">
        <v>2320</v>
      </c>
      <c r="D1444" s="3" t="s">
        <v>2321</v>
      </c>
      <c r="E1444" s="55" t="s">
        <v>2322</v>
      </c>
    </row>
    <row r="1445" spans="1:5">
      <c r="A1445" s="57">
        <v>28051</v>
      </c>
      <c r="B1445" s="25" t="s">
        <v>461</v>
      </c>
      <c r="C1445" s="55" t="s">
        <v>2352</v>
      </c>
      <c r="D1445" s="3" t="s">
        <v>2321</v>
      </c>
      <c r="E1445" s="55" t="s">
        <v>2349</v>
      </c>
    </row>
    <row r="1446" spans="1:5">
      <c r="A1446" s="57">
        <v>31093</v>
      </c>
      <c r="B1446" s="25" t="s">
        <v>590</v>
      </c>
      <c r="C1446" s="55" t="s">
        <v>2314</v>
      </c>
      <c r="D1446" s="3" t="s">
        <v>2315</v>
      </c>
      <c r="E1446" s="55" t="s">
        <v>6</v>
      </c>
    </row>
    <row r="1447" spans="1:5">
      <c r="A1447" s="57">
        <v>28421</v>
      </c>
      <c r="B1447" s="25" t="s">
        <v>817</v>
      </c>
      <c r="C1447" s="55" t="s">
        <v>2336</v>
      </c>
      <c r="D1447" s="3" t="s">
        <v>2321</v>
      </c>
      <c r="E1447" s="55" t="s">
        <v>2337</v>
      </c>
    </row>
    <row r="1448" spans="1:5">
      <c r="A1448" s="57">
        <v>30452</v>
      </c>
      <c r="B1448" s="25" t="s">
        <v>1347</v>
      </c>
      <c r="C1448" s="55" t="s">
        <v>2318</v>
      </c>
      <c r="D1448" s="3" t="s">
        <v>2315</v>
      </c>
      <c r="E1448" s="55" t="s">
        <v>2319</v>
      </c>
    </row>
    <row r="1449" spans="1:5">
      <c r="A1449" s="57">
        <v>28716</v>
      </c>
      <c r="B1449" s="25" t="s">
        <v>759</v>
      </c>
      <c r="C1449" s="55" t="s">
        <v>2343</v>
      </c>
      <c r="D1449" s="3" t="s">
        <v>2321</v>
      </c>
      <c r="E1449" s="55" t="s">
        <v>2344</v>
      </c>
    </row>
    <row r="1450" spans="1:5">
      <c r="A1450" s="57">
        <v>27393</v>
      </c>
      <c r="B1450" s="25" t="s">
        <v>877</v>
      </c>
      <c r="C1450" s="55" t="s">
        <v>2339</v>
      </c>
      <c r="D1450" s="3" t="s">
        <v>2315</v>
      </c>
      <c r="E1450" s="55" t="s">
        <v>5</v>
      </c>
    </row>
    <row r="1451" spans="1:5">
      <c r="A1451" s="57">
        <v>30380</v>
      </c>
      <c r="B1451" s="25" t="s">
        <v>631</v>
      </c>
      <c r="C1451" s="55" t="s">
        <v>2352</v>
      </c>
      <c r="D1451" s="3" t="s">
        <v>2321</v>
      </c>
      <c r="E1451" s="55" t="s">
        <v>2349</v>
      </c>
    </row>
    <row r="1452" spans="1:5">
      <c r="A1452" s="57">
        <v>31206</v>
      </c>
      <c r="B1452" s="25" t="s">
        <v>1326</v>
      </c>
      <c r="C1452" s="55" t="s">
        <v>2318</v>
      </c>
      <c r="D1452" s="3" t="s">
        <v>2315</v>
      </c>
      <c r="E1452" s="55" t="s">
        <v>2319</v>
      </c>
    </row>
    <row r="1453" spans="1:5">
      <c r="A1453" s="57">
        <v>24458</v>
      </c>
      <c r="B1453" s="25" t="s">
        <v>1806</v>
      </c>
      <c r="C1453" s="55" t="s">
        <v>2323</v>
      </c>
      <c r="D1453" s="3" t="s">
        <v>2321</v>
      </c>
      <c r="E1453" s="55" t="s">
        <v>2324</v>
      </c>
    </row>
    <row r="1454" spans="1:5">
      <c r="A1454" s="57">
        <v>17440</v>
      </c>
      <c r="B1454" s="25" t="s">
        <v>2281</v>
      </c>
      <c r="C1454" s="55" t="s">
        <v>2325</v>
      </c>
      <c r="D1454" s="3" t="s">
        <v>2326</v>
      </c>
      <c r="E1454" s="55" t="s">
        <v>2322</v>
      </c>
    </row>
    <row r="1455" spans="1:5">
      <c r="A1455" s="57">
        <v>30432</v>
      </c>
      <c r="B1455" s="25" t="s">
        <v>616</v>
      </c>
      <c r="C1455" s="55" t="s">
        <v>2318</v>
      </c>
      <c r="D1455" s="3" t="s">
        <v>2315</v>
      </c>
      <c r="E1455" s="55" t="s">
        <v>2319</v>
      </c>
    </row>
    <row r="1456" spans="1:5">
      <c r="A1456" s="57">
        <v>21495</v>
      </c>
      <c r="B1456" s="25" t="s">
        <v>2059</v>
      </c>
      <c r="C1456" s="55" t="s">
        <v>2343</v>
      </c>
      <c r="D1456" s="3" t="s">
        <v>2321</v>
      </c>
      <c r="E1456" s="55" t="s">
        <v>2344</v>
      </c>
    </row>
    <row r="1457" spans="1:5">
      <c r="A1457" s="57">
        <v>25254</v>
      </c>
      <c r="B1457" s="25" t="s">
        <v>1783</v>
      </c>
      <c r="C1457" s="55" t="s">
        <v>2350</v>
      </c>
      <c r="D1457" s="3" t="s">
        <v>2326</v>
      </c>
      <c r="E1457" s="55" t="s">
        <v>2337</v>
      </c>
    </row>
    <row r="1458" spans="1:5">
      <c r="A1458" s="57">
        <v>30416</v>
      </c>
      <c r="B1458" s="25" t="s">
        <v>1410</v>
      </c>
      <c r="C1458" s="55" t="s">
        <v>2316</v>
      </c>
      <c r="D1458" s="3" t="s">
        <v>2315</v>
      </c>
      <c r="E1458" s="55" t="s">
        <v>2317</v>
      </c>
    </row>
    <row r="1459" spans="1:5">
      <c r="A1459" s="57">
        <v>28617</v>
      </c>
      <c r="B1459" s="25" t="s">
        <v>1573</v>
      </c>
      <c r="C1459" s="55" t="s">
        <v>2329</v>
      </c>
      <c r="D1459" s="3" t="s">
        <v>2330</v>
      </c>
      <c r="E1459" s="55" t="s">
        <v>2331</v>
      </c>
    </row>
    <row r="1460" spans="1:5">
      <c r="A1460" s="57">
        <v>29620</v>
      </c>
      <c r="B1460" s="25" t="s">
        <v>726</v>
      </c>
      <c r="C1460" s="55" t="s">
        <v>2340</v>
      </c>
      <c r="D1460" s="3" t="s">
        <v>2321</v>
      </c>
      <c r="E1460" s="55" t="s">
        <v>2341</v>
      </c>
    </row>
    <row r="1461" spans="1:5">
      <c r="A1461" s="57">
        <v>26514</v>
      </c>
      <c r="B1461" s="25" t="s">
        <v>1725</v>
      </c>
      <c r="C1461" s="55" t="s">
        <v>2375</v>
      </c>
      <c r="D1461" s="3" t="s">
        <v>2321</v>
      </c>
      <c r="E1461" s="55" t="s">
        <v>2337</v>
      </c>
    </row>
    <row r="1462" spans="1:5">
      <c r="A1462" s="57">
        <v>27944</v>
      </c>
      <c r="B1462" s="25" t="s">
        <v>1640</v>
      </c>
      <c r="C1462" s="55" t="s">
        <v>2314</v>
      </c>
      <c r="D1462" s="3" t="s">
        <v>2315</v>
      </c>
      <c r="E1462" s="55" t="s">
        <v>6</v>
      </c>
    </row>
    <row r="1463" spans="1:5">
      <c r="A1463" s="57">
        <v>28414</v>
      </c>
      <c r="B1463" s="25" t="s">
        <v>1598</v>
      </c>
      <c r="C1463" s="55" t="s">
        <v>2318</v>
      </c>
      <c r="D1463" s="3" t="s">
        <v>2315</v>
      </c>
      <c r="E1463" s="55" t="s">
        <v>2319</v>
      </c>
    </row>
    <row r="1464" spans="1:5">
      <c r="A1464" s="57">
        <v>29473</v>
      </c>
      <c r="B1464" s="25" t="s">
        <v>1503</v>
      </c>
      <c r="C1464" s="55" t="s">
        <v>2352</v>
      </c>
      <c r="D1464" s="3" t="s">
        <v>2321</v>
      </c>
      <c r="E1464" s="55" t="s">
        <v>2349</v>
      </c>
    </row>
    <row r="1465" spans="1:5">
      <c r="A1465" s="57">
        <v>27783</v>
      </c>
      <c r="B1465" s="25" t="s">
        <v>1669</v>
      </c>
      <c r="C1465" s="55" t="s">
        <v>2318</v>
      </c>
      <c r="D1465" s="3" t="s">
        <v>2315</v>
      </c>
      <c r="E1465" s="55" t="s">
        <v>2319</v>
      </c>
    </row>
    <row r="1466" spans="1:5">
      <c r="A1466" s="57">
        <v>29692</v>
      </c>
      <c r="B1466" s="25" t="s">
        <v>1451</v>
      </c>
      <c r="C1466" s="55" t="s">
        <v>2336</v>
      </c>
      <c r="D1466" s="3" t="s">
        <v>2321</v>
      </c>
      <c r="E1466" s="55" t="s">
        <v>2337</v>
      </c>
    </row>
    <row r="1467" spans="1:5">
      <c r="A1467" s="57">
        <v>29320</v>
      </c>
      <c r="B1467" s="25" t="s">
        <v>1340</v>
      </c>
      <c r="C1467" s="55" t="s">
        <v>2340</v>
      </c>
      <c r="D1467" s="3" t="s">
        <v>2321</v>
      </c>
      <c r="E1467" s="55" t="s">
        <v>2341</v>
      </c>
    </row>
    <row r="1468" spans="1:5">
      <c r="A1468" s="57">
        <v>22895</v>
      </c>
      <c r="B1468" s="25" t="s">
        <v>1929</v>
      </c>
      <c r="C1468" s="55" t="s">
        <v>2340</v>
      </c>
      <c r="D1468" s="3" t="s">
        <v>2321</v>
      </c>
      <c r="E1468" s="55" t="s">
        <v>2341</v>
      </c>
    </row>
    <row r="1469" spans="1:5">
      <c r="A1469" s="57">
        <v>25339</v>
      </c>
      <c r="B1469" s="25" t="s">
        <v>947</v>
      </c>
      <c r="C1469" s="55" t="s">
        <v>2339</v>
      </c>
      <c r="D1469" s="3" t="s">
        <v>2315</v>
      </c>
      <c r="E1469" s="55" t="s">
        <v>5</v>
      </c>
    </row>
    <row r="1470" spans="1:5">
      <c r="A1470" s="57">
        <v>31076</v>
      </c>
      <c r="B1470" s="25" t="s">
        <v>1343</v>
      </c>
      <c r="C1470" s="55" t="s">
        <v>2343</v>
      </c>
      <c r="D1470" s="3" t="s">
        <v>2321</v>
      </c>
      <c r="E1470" s="55" t="s">
        <v>2344</v>
      </c>
    </row>
    <row r="1471" spans="1:5">
      <c r="A1471" s="57">
        <v>30683</v>
      </c>
      <c r="B1471" s="25" t="s">
        <v>626</v>
      </c>
      <c r="C1471" s="55" t="s">
        <v>2357</v>
      </c>
      <c r="D1471" s="3" t="s">
        <v>2330</v>
      </c>
      <c r="E1471" s="55" t="s">
        <v>2358</v>
      </c>
    </row>
    <row r="1472" spans="1:5">
      <c r="A1472" s="57">
        <v>21362</v>
      </c>
      <c r="B1472" s="25" t="s">
        <v>2077</v>
      </c>
      <c r="C1472" s="55" t="s">
        <v>2329</v>
      </c>
      <c r="D1472" s="3" t="s">
        <v>2330</v>
      </c>
      <c r="E1472" s="55" t="s">
        <v>2331</v>
      </c>
    </row>
    <row r="1473" spans="1:5">
      <c r="A1473" s="57">
        <v>30411</v>
      </c>
      <c r="B1473" s="25" t="s">
        <v>1396</v>
      </c>
      <c r="C1473" s="55" t="s">
        <v>2339</v>
      </c>
      <c r="D1473" s="3" t="s">
        <v>2315</v>
      </c>
      <c r="E1473" s="55" t="s">
        <v>5</v>
      </c>
    </row>
    <row r="1474" spans="1:5">
      <c r="A1474" s="57">
        <v>17710</v>
      </c>
      <c r="B1474" s="25" t="s">
        <v>2208</v>
      </c>
      <c r="C1474" s="55" t="s">
        <v>2320</v>
      </c>
      <c r="D1474" s="3" t="s">
        <v>2321</v>
      </c>
      <c r="E1474" s="55" t="s">
        <v>2322</v>
      </c>
    </row>
    <row r="1475" spans="1:5">
      <c r="A1475" s="57">
        <v>22166</v>
      </c>
      <c r="B1475" s="25" t="s">
        <v>2009</v>
      </c>
      <c r="C1475" s="55" t="s">
        <v>2325</v>
      </c>
      <c r="D1475" s="3" t="s">
        <v>2326</v>
      </c>
      <c r="E1475" s="55" t="s">
        <v>2322</v>
      </c>
    </row>
    <row r="1476" spans="1:5">
      <c r="A1476" s="57">
        <v>27520</v>
      </c>
      <c r="B1476" s="25" t="s">
        <v>1673</v>
      </c>
      <c r="C1476" s="55" t="s">
        <v>2368</v>
      </c>
      <c r="D1476" s="3" t="s">
        <v>2315</v>
      </c>
      <c r="E1476" s="55" t="s">
        <v>2369</v>
      </c>
    </row>
    <row r="1477" spans="1:5">
      <c r="A1477" s="57">
        <v>30435</v>
      </c>
      <c r="B1477" s="25" t="s">
        <v>1414</v>
      </c>
      <c r="C1477" s="55" t="s">
        <v>2318</v>
      </c>
      <c r="D1477" s="3" t="s">
        <v>2315</v>
      </c>
      <c r="E1477" s="55" t="s">
        <v>2319</v>
      </c>
    </row>
    <row r="1478" spans="1:5">
      <c r="A1478" s="57">
        <v>28211</v>
      </c>
      <c r="B1478" s="25" t="s">
        <v>1607</v>
      </c>
      <c r="C1478" s="55" t="s">
        <v>2329</v>
      </c>
      <c r="D1478" s="3" t="s">
        <v>2330</v>
      </c>
      <c r="E1478" s="55" t="s">
        <v>2331</v>
      </c>
    </row>
    <row r="1479" spans="1:5">
      <c r="A1479" s="57">
        <v>30500</v>
      </c>
      <c r="B1479" s="25" t="s">
        <v>641</v>
      </c>
      <c r="C1479" s="55" t="s">
        <v>2334</v>
      </c>
      <c r="D1479" s="3" t="s">
        <v>2330</v>
      </c>
      <c r="E1479" s="55" t="s">
        <v>2335</v>
      </c>
    </row>
    <row r="1480" spans="1:5">
      <c r="A1480" s="57">
        <v>32221</v>
      </c>
      <c r="B1480" s="25" t="s">
        <v>1246</v>
      </c>
      <c r="C1480" s="55" t="s">
        <v>2339</v>
      </c>
      <c r="D1480" s="3" t="s">
        <v>2315</v>
      </c>
      <c r="E1480" s="55" t="s">
        <v>5</v>
      </c>
    </row>
    <row r="1481" spans="1:5">
      <c r="A1481" s="57">
        <v>23914</v>
      </c>
      <c r="B1481" s="25" t="s">
        <v>997</v>
      </c>
      <c r="C1481" s="55" t="s">
        <v>2336</v>
      </c>
      <c r="D1481" s="3" t="s">
        <v>2321</v>
      </c>
      <c r="E1481" s="55" t="s">
        <v>2337</v>
      </c>
    </row>
    <row r="1482" spans="1:5">
      <c r="A1482" s="57">
        <v>30480</v>
      </c>
      <c r="B1482" s="25" t="s">
        <v>607</v>
      </c>
      <c r="C1482" s="55" t="s">
        <v>2314</v>
      </c>
      <c r="D1482" s="3" t="s">
        <v>2315</v>
      </c>
      <c r="E1482" s="55" t="s">
        <v>6</v>
      </c>
    </row>
    <row r="1483" spans="1:5">
      <c r="A1483" s="57">
        <v>32724</v>
      </c>
      <c r="B1483" s="25" t="s">
        <v>1209</v>
      </c>
      <c r="C1483" s="55" t="s">
        <v>2314</v>
      </c>
      <c r="D1483" s="3" t="s">
        <v>2315</v>
      </c>
      <c r="E1483" s="55" t="s">
        <v>6</v>
      </c>
    </row>
    <row r="1484" spans="1:5">
      <c r="A1484" s="57">
        <v>29283</v>
      </c>
      <c r="B1484" s="25" t="s">
        <v>450</v>
      </c>
      <c r="C1484" s="55" t="s">
        <v>2314</v>
      </c>
      <c r="D1484" s="3" t="s">
        <v>2315</v>
      </c>
      <c r="E1484" s="55" t="s">
        <v>6</v>
      </c>
    </row>
    <row r="1485" spans="1:5">
      <c r="A1485" s="57">
        <v>17798</v>
      </c>
      <c r="B1485" s="25" t="s">
        <v>2191</v>
      </c>
      <c r="C1485" s="55" t="s">
        <v>2339</v>
      </c>
      <c r="D1485" s="3" t="s">
        <v>2315</v>
      </c>
      <c r="E1485" s="55" t="s">
        <v>5</v>
      </c>
    </row>
    <row r="1486" spans="1:5">
      <c r="A1486" s="57">
        <v>28955</v>
      </c>
      <c r="B1486" s="25" t="s">
        <v>779</v>
      </c>
      <c r="C1486" s="55" t="s">
        <v>2329</v>
      </c>
      <c r="D1486" s="3" t="s">
        <v>2330</v>
      </c>
      <c r="E1486" s="55" t="s">
        <v>2331</v>
      </c>
    </row>
    <row r="1487" spans="1:5">
      <c r="A1487" s="57">
        <v>32697</v>
      </c>
      <c r="B1487" s="25" t="s">
        <v>1212</v>
      </c>
      <c r="C1487" s="55" t="s">
        <v>2340</v>
      </c>
      <c r="D1487" s="3" t="s">
        <v>2321</v>
      </c>
      <c r="E1487" s="55" t="s">
        <v>2341</v>
      </c>
    </row>
    <row r="1488" spans="1:5">
      <c r="A1488" s="57">
        <v>17816</v>
      </c>
      <c r="B1488" s="25" t="s">
        <v>1131</v>
      </c>
      <c r="C1488" s="55" t="s">
        <v>2336</v>
      </c>
      <c r="D1488" s="3" t="s">
        <v>2321</v>
      </c>
      <c r="E1488" s="55" t="s">
        <v>2337</v>
      </c>
    </row>
    <row r="1489" spans="1:5">
      <c r="A1489" s="57">
        <v>23339</v>
      </c>
      <c r="B1489" s="25" t="s">
        <v>1894</v>
      </c>
      <c r="C1489" s="55" t="s">
        <v>2339</v>
      </c>
      <c r="D1489" s="3" t="s">
        <v>2315</v>
      </c>
      <c r="E1489" s="55" t="s">
        <v>5</v>
      </c>
    </row>
    <row r="1490" spans="1:5">
      <c r="A1490" s="57">
        <v>23388</v>
      </c>
      <c r="B1490" s="25" t="s">
        <v>1955</v>
      </c>
      <c r="C1490" s="55" t="s">
        <v>2334</v>
      </c>
      <c r="D1490" s="3" t="s">
        <v>2330</v>
      </c>
      <c r="E1490" s="55" t="s">
        <v>2335</v>
      </c>
    </row>
    <row r="1491" spans="1:5">
      <c r="A1491" s="57">
        <v>27001</v>
      </c>
      <c r="B1491" s="25" t="s">
        <v>1337</v>
      </c>
      <c r="C1491" s="55" t="s">
        <v>2340</v>
      </c>
      <c r="D1491" s="3" t="s">
        <v>2321</v>
      </c>
      <c r="E1491" s="55" t="s">
        <v>2341</v>
      </c>
    </row>
    <row r="1492" spans="1:5">
      <c r="A1492" s="57">
        <v>26567</v>
      </c>
      <c r="B1492" s="25" t="s">
        <v>1728</v>
      </c>
      <c r="C1492" s="55" t="s">
        <v>2371</v>
      </c>
      <c r="D1492" s="3" t="s">
        <v>2321</v>
      </c>
      <c r="E1492" s="55" t="s">
        <v>2322</v>
      </c>
    </row>
    <row r="1493" spans="1:5">
      <c r="A1493" s="57">
        <v>17876</v>
      </c>
      <c r="B1493" s="25" t="s">
        <v>1110</v>
      </c>
      <c r="C1493" s="55" t="s">
        <v>2336</v>
      </c>
      <c r="D1493" s="3" t="s">
        <v>2321</v>
      </c>
      <c r="E1493" s="55" t="s">
        <v>2337</v>
      </c>
    </row>
    <row r="1494" spans="1:5">
      <c r="A1494" s="57">
        <v>23767</v>
      </c>
      <c r="B1494" s="25" t="s">
        <v>1013</v>
      </c>
      <c r="C1494" s="55" t="s">
        <v>2351</v>
      </c>
      <c r="D1494" s="3" t="s">
        <v>2326</v>
      </c>
      <c r="E1494" s="55" t="s">
        <v>2344</v>
      </c>
    </row>
    <row r="1495" spans="1:5">
      <c r="A1495" s="57">
        <v>17867</v>
      </c>
      <c r="B1495" s="25" t="s">
        <v>2138</v>
      </c>
      <c r="C1495" s="55" t="s">
        <v>2320</v>
      </c>
      <c r="D1495" s="3" t="s">
        <v>2321</v>
      </c>
      <c r="E1495" s="55" t="s">
        <v>2322</v>
      </c>
    </row>
    <row r="1496" spans="1:5">
      <c r="A1496" s="57">
        <v>32224</v>
      </c>
      <c r="B1496" s="25" t="s">
        <v>1240</v>
      </c>
      <c r="C1496" s="55" t="s">
        <v>2314</v>
      </c>
      <c r="D1496" s="3" t="s">
        <v>2315</v>
      </c>
      <c r="E1496" s="55" t="s">
        <v>6</v>
      </c>
    </row>
    <row r="1497" spans="1:5">
      <c r="A1497" s="57">
        <v>25997</v>
      </c>
      <c r="B1497" s="25" t="s">
        <v>808</v>
      </c>
      <c r="C1497" s="55" t="s">
        <v>2318</v>
      </c>
      <c r="D1497" s="3" t="s">
        <v>2315</v>
      </c>
      <c r="E1497" s="55" t="s">
        <v>2319</v>
      </c>
    </row>
    <row r="1498" spans="1:5">
      <c r="A1498" s="57">
        <v>32090</v>
      </c>
      <c r="B1498" s="25" t="s">
        <v>1262</v>
      </c>
      <c r="C1498" s="55" t="s">
        <v>2343</v>
      </c>
      <c r="D1498" s="3" t="s">
        <v>2321</v>
      </c>
      <c r="E1498" s="55" t="s">
        <v>2344</v>
      </c>
    </row>
    <row r="1499" spans="1:5">
      <c r="A1499" s="57">
        <v>22287</v>
      </c>
      <c r="B1499" s="25" t="s">
        <v>1037</v>
      </c>
      <c r="C1499" s="55" t="s">
        <v>2336</v>
      </c>
      <c r="D1499" s="3" t="s">
        <v>2321</v>
      </c>
      <c r="E1499" s="55" t="s">
        <v>2337</v>
      </c>
    </row>
    <row r="1500" spans="1:5">
      <c r="A1500" s="57">
        <v>28553</v>
      </c>
      <c r="B1500" s="25" t="s">
        <v>800</v>
      </c>
      <c r="C1500" s="55" t="s">
        <v>2336</v>
      </c>
      <c r="D1500" s="3" t="s">
        <v>2321</v>
      </c>
      <c r="E1500" s="55" t="s">
        <v>2337</v>
      </c>
    </row>
    <row r="1501" spans="1:5">
      <c r="A1501" s="57">
        <v>29989</v>
      </c>
      <c r="B1501" s="25" t="s">
        <v>1462</v>
      </c>
      <c r="C1501" s="55" t="s">
        <v>2329</v>
      </c>
      <c r="D1501" s="3" t="s">
        <v>2330</v>
      </c>
      <c r="E1501" s="55" t="s">
        <v>2331</v>
      </c>
    </row>
    <row r="1502" spans="1:5">
      <c r="A1502" s="57">
        <v>23051</v>
      </c>
      <c r="B1502" s="25" t="s">
        <v>1919</v>
      </c>
      <c r="C1502" s="55" t="s">
        <v>2352</v>
      </c>
      <c r="D1502" s="3" t="s">
        <v>2321</v>
      </c>
      <c r="E1502" s="55" t="s">
        <v>2349</v>
      </c>
    </row>
    <row r="1503" spans="1:5">
      <c r="A1503" s="57">
        <v>21582</v>
      </c>
      <c r="B1503" s="25" t="s">
        <v>1054</v>
      </c>
      <c r="C1503" s="55" t="s">
        <v>2325</v>
      </c>
      <c r="D1503" s="3" t="s">
        <v>2326</v>
      </c>
      <c r="E1503" s="55" t="s">
        <v>2322</v>
      </c>
    </row>
    <row r="1504" spans="1:5">
      <c r="A1504" s="57">
        <v>23838</v>
      </c>
      <c r="B1504" s="25" t="s">
        <v>1002</v>
      </c>
      <c r="C1504" s="55" t="s">
        <v>2336</v>
      </c>
      <c r="D1504" s="3" t="s">
        <v>2321</v>
      </c>
      <c r="E1504" s="55" t="s">
        <v>2337</v>
      </c>
    </row>
    <row r="1505" spans="1:5">
      <c r="A1505" s="57">
        <v>23109</v>
      </c>
      <c r="B1505" s="25" t="s">
        <v>1911</v>
      </c>
      <c r="C1505" s="55" t="s">
        <v>2336</v>
      </c>
      <c r="D1505" s="3" t="s">
        <v>2321</v>
      </c>
      <c r="E1505" s="55" t="s">
        <v>2337</v>
      </c>
    </row>
    <row r="1506" spans="1:5">
      <c r="A1506" s="57">
        <v>30149</v>
      </c>
      <c r="B1506" s="25" t="s">
        <v>1448</v>
      </c>
      <c r="C1506" s="55" t="s">
        <v>2320</v>
      </c>
      <c r="D1506" s="3" t="s">
        <v>2321</v>
      </c>
      <c r="E1506" s="55" t="s">
        <v>2322</v>
      </c>
    </row>
    <row r="1507" spans="1:5">
      <c r="A1507" s="57">
        <v>30417</v>
      </c>
      <c r="B1507" s="25" t="s">
        <v>650</v>
      </c>
      <c r="C1507" s="55" t="s">
        <v>2318</v>
      </c>
      <c r="D1507" s="3" t="s">
        <v>2315</v>
      </c>
      <c r="E1507" s="55" t="s">
        <v>2319</v>
      </c>
    </row>
    <row r="1508" spans="1:5">
      <c r="A1508" s="57">
        <v>30976</v>
      </c>
      <c r="B1508" s="25" t="s">
        <v>1251</v>
      </c>
      <c r="C1508" s="55" t="s">
        <v>2383</v>
      </c>
      <c r="D1508" s="3" t="s">
        <v>2384</v>
      </c>
      <c r="E1508" s="55" t="s">
        <v>2335</v>
      </c>
    </row>
    <row r="1509" spans="1:5">
      <c r="A1509" s="57">
        <v>30127</v>
      </c>
      <c r="B1509" s="25" t="s">
        <v>1449</v>
      </c>
      <c r="C1509" s="55" t="s">
        <v>2340</v>
      </c>
      <c r="D1509" s="3" t="s">
        <v>2321</v>
      </c>
      <c r="E1509" s="55" t="s">
        <v>2341</v>
      </c>
    </row>
    <row r="1510" spans="1:5">
      <c r="A1510" s="57">
        <v>26510</v>
      </c>
      <c r="B1510" s="25" t="s">
        <v>908</v>
      </c>
      <c r="C1510" s="55" t="s">
        <v>2343</v>
      </c>
      <c r="D1510" s="3" t="s">
        <v>2321</v>
      </c>
      <c r="E1510" s="55" t="s">
        <v>2344</v>
      </c>
    </row>
    <row r="1511" spans="1:5">
      <c r="A1511" s="57">
        <v>26126</v>
      </c>
      <c r="B1511" s="25" t="s">
        <v>1224</v>
      </c>
      <c r="C1511" s="55" t="s">
        <v>2316</v>
      </c>
      <c r="D1511" s="3" t="s">
        <v>2315</v>
      </c>
      <c r="E1511" s="55" t="s">
        <v>2317</v>
      </c>
    </row>
    <row r="1512" spans="1:5">
      <c r="A1512" s="57">
        <v>31016</v>
      </c>
      <c r="B1512" s="25" t="s">
        <v>1360</v>
      </c>
      <c r="C1512" s="55" t="s">
        <v>2318</v>
      </c>
      <c r="D1512" s="3" t="s">
        <v>2315</v>
      </c>
      <c r="E1512" s="55" t="s">
        <v>2319</v>
      </c>
    </row>
    <row r="1513" spans="1:5">
      <c r="A1513" s="57">
        <v>32718</v>
      </c>
      <c r="B1513" s="25" t="s">
        <v>474</v>
      </c>
      <c r="C1513" s="55" t="s">
        <v>2316</v>
      </c>
      <c r="D1513" s="3" t="s">
        <v>2315</v>
      </c>
      <c r="E1513" s="55" t="s">
        <v>2317</v>
      </c>
    </row>
    <row r="1514" spans="1:5">
      <c r="A1514" s="57">
        <v>18072</v>
      </c>
      <c r="B1514" s="25" t="s">
        <v>1120</v>
      </c>
      <c r="C1514" s="55" t="s">
        <v>2336</v>
      </c>
      <c r="D1514" s="3" t="s">
        <v>2321</v>
      </c>
      <c r="E1514" s="55" t="s">
        <v>2337</v>
      </c>
    </row>
    <row r="1515" spans="1:5">
      <c r="A1515" s="57">
        <v>24131</v>
      </c>
      <c r="B1515" s="25" t="s">
        <v>991</v>
      </c>
      <c r="C1515" s="55" t="s">
        <v>2320</v>
      </c>
      <c r="D1515" s="3" t="s">
        <v>2321</v>
      </c>
      <c r="E1515" s="55" t="s">
        <v>2322</v>
      </c>
    </row>
    <row r="1516" spans="1:5">
      <c r="A1516" s="57">
        <v>29545</v>
      </c>
      <c r="B1516" s="25" t="s">
        <v>741</v>
      </c>
      <c r="C1516" s="55" t="s">
        <v>2340</v>
      </c>
      <c r="D1516" s="3" t="s">
        <v>2321</v>
      </c>
      <c r="E1516" s="55" t="s">
        <v>2341</v>
      </c>
    </row>
    <row r="1517" spans="1:5">
      <c r="A1517" s="57">
        <v>18119</v>
      </c>
      <c r="B1517" s="25" t="s">
        <v>2125</v>
      </c>
      <c r="C1517" s="55" t="s">
        <v>2318</v>
      </c>
      <c r="D1517" s="3" t="s">
        <v>2315</v>
      </c>
      <c r="E1517" s="55" t="s">
        <v>2319</v>
      </c>
    </row>
    <row r="1518" spans="1:5">
      <c r="A1518" s="57">
        <v>29716</v>
      </c>
      <c r="B1518" s="25" t="s">
        <v>1480</v>
      </c>
      <c r="C1518" s="55" t="s">
        <v>2340</v>
      </c>
      <c r="D1518" s="3" t="s">
        <v>2321</v>
      </c>
      <c r="E1518" s="55" t="s">
        <v>2341</v>
      </c>
    </row>
    <row r="1519" spans="1:5">
      <c r="A1519" s="57">
        <v>23009</v>
      </c>
      <c r="B1519" s="25" t="s">
        <v>1907</v>
      </c>
      <c r="C1519" s="55" t="s">
        <v>2352</v>
      </c>
      <c r="D1519" s="3" t="s">
        <v>2321</v>
      </c>
      <c r="E1519" s="55" t="s">
        <v>2349</v>
      </c>
    </row>
    <row r="1520" spans="1:5">
      <c r="A1520" s="57">
        <v>28695</v>
      </c>
      <c r="B1520" s="25" t="s">
        <v>1575</v>
      </c>
      <c r="C1520" s="55" t="s">
        <v>2352</v>
      </c>
      <c r="D1520" s="3" t="s">
        <v>2321</v>
      </c>
      <c r="E1520" s="55" t="s">
        <v>2349</v>
      </c>
    </row>
    <row r="1521" spans="1:5">
      <c r="A1521" s="57">
        <v>29184</v>
      </c>
      <c r="B1521" s="25" t="s">
        <v>751</v>
      </c>
      <c r="C1521" s="55" t="s">
        <v>2368</v>
      </c>
      <c r="D1521" s="3" t="s">
        <v>2315</v>
      </c>
      <c r="E1521" s="55" t="s">
        <v>2369</v>
      </c>
    </row>
    <row r="1522" spans="1:5">
      <c r="A1522" s="57">
        <v>22902</v>
      </c>
      <c r="B1522" s="25" t="s">
        <v>1940</v>
      </c>
      <c r="C1522" s="55" t="s">
        <v>2336</v>
      </c>
      <c r="D1522" s="3" t="s">
        <v>2321</v>
      </c>
      <c r="E1522" s="55" t="s">
        <v>2337</v>
      </c>
    </row>
    <row r="1523" spans="1:5">
      <c r="A1523" s="57">
        <v>29740</v>
      </c>
      <c r="B1523" s="25" t="s">
        <v>1481</v>
      </c>
      <c r="C1523" s="55" t="s">
        <v>2318</v>
      </c>
      <c r="D1523" s="3" t="s">
        <v>2315</v>
      </c>
      <c r="E1523" s="55" t="s">
        <v>2319</v>
      </c>
    </row>
    <row r="1524" spans="1:5">
      <c r="A1524" s="57">
        <v>29728</v>
      </c>
      <c r="B1524" s="25" t="s">
        <v>713</v>
      </c>
      <c r="C1524" s="55" t="s">
        <v>2352</v>
      </c>
      <c r="D1524" s="3" t="s">
        <v>2321</v>
      </c>
      <c r="E1524" s="55" t="s">
        <v>2349</v>
      </c>
    </row>
    <row r="1525" spans="1:5">
      <c r="A1525" s="57">
        <v>28362</v>
      </c>
      <c r="B1525" s="25" t="s">
        <v>1595</v>
      </c>
      <c r="C1525" s="55" t="s">
        <v>2314</v>
      </c>
      <c r="D1525" s="3" t="s">
        <v>2315</v>
      </c>
      <c r="E1525" s="55" t="s">
        <v>6</v>
      </c>
    </row>
    <row r="1526" spans="1:5">
      <c r="A1526" s="57">
        <v>18374</v>
      </c>
      <c r="B1526" s="25" t="s">
        <v>1135</v>
      </c>
      <c r="C1526" s="55" t="s">
        <v>2325</v>
      </c>
      <c r="D1526" s="3" t="s">
        <v>2326</v>
      </c>
      <c r="E1526" s="55" t="s">
        <v>2322</v>
      </c>
    </row>
    <row r="1527" spans="1:5">
      <c r="A1527" s="57">
        <v>30335</v>
      </c>
      <c r="B1527" s="25" t="s">
        <v>664</v>
      </c>
      <c r="C1527" s="55" t="s">
        <v>2352</v>
      </c>
      <c r="D1527" s="3" t="s">
        <v>2321</v>
      </c>
      <c r="E1527" s="55" t="s">
        <v>2349</v>
      </c>
    </row>
    <row r="1528" spans="1:5">
      <c r="A1528" s="57">
        <v>31495</v>
      </c>
      <c r="B1528" s="25" t="s">
        <v>1295</v>
      </c>
      <c r="C1528" s="55" t="s">
        <v>2314</v>
      </c>
      <c r="D1528" s="3" t="s">
        <v>2315</v>
      </c>
      <c r="E1528" s="55" t="s">
        <v>6</v>
      </c>
    </row>
    <row r="1529" spans="1:5">
      <c r="A1529" s="57">
        <v>18380</v>
      </c>
      <c r="B1529" s="25" t="s">
        <v>1156</v>
      </c>
      <c r="C1529" s="55" t="s">
        <v>2320</v>
      </c>
      <c r="D1529" s="3" t="s">
        <v>2321</v>
      </c>
      <c r="E1529" s="55" t="s">
        <v>2322</v>
      </c>
    </row>
    <row r="1530" spans="1:5">
      <c r="A1530" s="57">
        <v>27339</v>
      </c>
      <c r="B1530" s="25" t="s">
        <v>1700</v>
      </c>
      <c r="C1530" s="55" t="s">
        <v>2314</v>
      </c>
      <c r="D1530" s="3" t="s">
        <v>2315</v>
      </c>
      <c r="E1530" s="55" t="s">
        <v>6</v>
      </c>
    </row>
    <row r="1531" spans="1:5">
      <c r="A1531" s="57">
        <v>29742</v>
      </c>
      <c r="B1531" s="25" t="s">
        <v>716</v>
      </c>
      <c r="C1531" s="55" t="s">
        <v>2318</v>
      </c>
      <c r="D1531" s="3" t="s">
        <v>2315</v>
      </c>
      <c r="E1531" s="55" t="s">
        <v>2319</v>
      </c>
    </row>
    <row r="1532" spans="1:5">
      <c r="A1532" s="57">
        <v>30954</v>
      </c>
      <c r="B1532" s="25" t="s">
        <v>1271</v>
      </c>
      <c r="C1532" s="55" t="s">
        <v>2314</v>
      </c>
      <c r="D1532" s="3" t="s">
        <v>2315</v>
      </c>
      <c r="E1532" s="55" t="s">
        <v>6</v>
      </c>
    </row>
    <row r="1533" spans="1:5">
      <c r="A1533" s="57">
        <v>31190</v>
      </c>
      <c r="B1533" s="25" t="s">
        <v>1304</v>
      </c>
      <c r="C1533" s="55" t="s">
        <v>2316</v>
      </c>
      <c r="D1533" s="3" t="s">
        <v>2315</v>
      </c>
      <c r="E1533" s="55" t="s">
        <v>2317</v>
      </c>
    </row>
    <row r="1534" spans="1:5">
      <c r="A1534" s="57">
        <v>24362</v>
      </c>
      <c r="B1534" s="25" t="s">
        <v>974</v>
      </c>
      <c r="C1534" s="55" t="s">
        <v>2340</v>
      </c>
      <c r="D1534" s="3" t="s">
        <v>2321</v>
      </c>
      <c r="E1534" s="55" t="s">
        <v>2341</v>
      </c>
    </row>
    <row r="1535" spans="1:5">
      <c r="A1535" s="57">
        <v>27769</v>
      </c>
      <c r="B1535" s="25" t="s">
        <v>1661</v>
      </c>
      <c r="C1535" s="55" t="s">
        <v>2336</v>
      </c>
      <c r="D1535" s="3" t="s">
        <v>2321</v>
      </c>
      <c r="E1535" s="55" t="s">
        <v>2337</v>
      </c>
    </row>
    <row r="1536" spans="1:5">
      <c r="A1536" s="57">
        <v>31664</v>
      </c>
      <c r="B1536" s="25" t="s">
        <v>554</v>
      </c>
      <c r="C1536" s="55" t="s">
        <v>2320</v>
      </c>
      <c r="D1536" s="3" t="s">
        <v>2321</v>
      </c>
      <c r="E1536" s="55" t="s">
        <v>2322</v>
      </c>
    </row>
    <row r="1537" spans="1:5">
      <c r="A1537" s="57">
        <v>28969</v>
      </c>
      <c r="B1537" s="25" t="s">
        <v>736</v>
      </c>
      <c r="C1537" s="55" t="s">
        <v>2340</v>
      </c>
      <c r="D1537" s="3" t="s">
        <v>2321</v>
      </c>
      <c r="E1537" s="55" t="s">
        <v>2341</v>
      </c>
    </row>
    <row r="1538" spans="1:5">
      <c r="A1538" s="57">
        <v>29292</v>
      </c>
      <c r="B1538" s="25" t="s">
        <v>666</v>
      </c>
      <c r="C1538" s="55" t="s">
        <v>2314</v>
      </c>
      <c r="D1538" s="3" t="s">
        <v>2315</v>
      </c>
      <c r="E1538" s="55" t="s">
        <v>6</v>
      </c>
    </row>
    <row r="1539" spans="1:5">
      <c r="A1539" s="57">
        <v>18489</v>
      </c>
      <c r="B1539" s="25" t="s">
        <v>2084</v>
      </c>
      <c r="C1539" s="55" t="s">
        <v>2336</v>
      </c>
      <c r="D1539" s="3" t="s">
        <v>2321</v>
      </c>
      <c r="E1539" s="55" t="s">
        <v>2337</v>
      </c>
    </row>
    <row r="1540" spans="1:5">
      <c r="A1540" s="57">
        <v>28638</v>
      </c>
      <c r="B1540" s="25" t="s">
        <v>455</v>
      </c>
      <c r="C1540" s="55" t="s">
        <v>2318</v>
      </c>
      <c r="D1540" s="3" t="s">
        <v>2315</v>
      </c>
      <c r="E1540" s="55" t="s">
        <v>2319</v>
      </c>
    </row>
    <row r="1541" spans="1:5">
      <c r="A1541" s="57">
        <v>21673</v>
      </c>
      <c r="B1541" s="25" t="s">
        <v>2050</v>
      </c>
      <c r="C1541" s="55" t="s">
        <v>2318</v>
      </c>
      <c r="D1541" s="3" t="s">
        <v>2315</v>
      </c>
      <c r="E1541" s="55" t="s">
        <v>2319</v>
      </c>
    </row>
    <row r="1542" spans="1:5">
      <c r="A1542" s="57">
        <v>18501</v>
      </c>
      <c r="B1542" s="25" t="s">
        <v>1083</v>
      </c>
      <c r="C1542" s="55" t="s">
        <v>2343</v>
      </c>
      <c r="D1542" s="3" t="s">
        <v>2321</v>
      </c>
      <c r="E1542" s="55" t="s">
        <v>2344</v>
      </c>
    </row>
    <row r="1543" spans="1:5">
      <c r="A1543" s="57">
        <v>22143</v>
      </c>
      <c r="B1543" s="25" t="s">
        <v>1079</v>
      </c>
      <c r="C1543" s="55" t="s">
        <v>2336</v>
      </c>
      <c r="D1543" s="3" t="s">
        <v>2321</v>
      </c>
      <c r="E1543" s="55" t="s">
        <v>2337</v>
      </c>
    </row>
    <row r="1544" spans="1:5">
      <c r="A1544" s="57">
        <v>18540</v>
      </c>
      <c r="B1544" s="25" t="s">
        <v>2249</v>
      </c>
      <c r="C1544" s="55" t="s">
        <v>2340</v>
      </c>
      <c r="D1544" s="3" t="s">
        <v>2321</v>
      </c>
      <c r="E1544" s="55" t="s">
        <v>2341</v>
      </c>
    </row>
    <row r="1545" spans="1:5">
      <c r="A1545" s="57">
        <v>29717</v>
      </c>
      <c r="B1545" s="25" t="s">
        <v>551</v>
      </c>
      <c r="C1545" s="55" t="s">
        <v>2314</v>
      </c>
      <c r="D1545" s="3" t="s">
        <v>2315</v>
      </c>
      <c r="E1545" s="55" t="s">
        <v>6</v>
      </c>
    </row>
    <row r="1546" spans="1:5">
      <c r="A1546" s="57">
        <v>30501</v>
      </c>
      <c r="B1546" s="25" t="s">
        <v>642</v>
      </c>
      <c r="C1546" s="55" t="s">
        <v>2318</v>
      </c>
      <c r="D1546" s="3" t="s">
        <v>2315</v>
      </c>
      <c r="E1546" s="55" t="s">
        <v>2319</v>
      </c>
    </row>
    <row r="1547" spans="1:5">
      <c r="A1547" s="57">
        <v>18560</v>
      </c>
      <c r="B1547" s="25" t="s">
        <v>2237</v>
      </c>
      <c r="C1547" s="55" t="s">
        <v>2325</v>
      </c>
      <c r="D1547" s="3" t="s">
        <v>2326</v>
      </c>
      <c r="E1547" s="55" t="s">
        <v>2322</v>
      </c>
    </row>
    <row r="1548" spans="1:5">
      <c r="A1548" s="57">
        <v>18571</v>
      </c>
      <c r="B1548" s="25" t="s">
        <v>2130</v>
      </c>
      <c r="C1548" s="55" t="s">
        <v>2350</v>
      </c>
      <c r="D1548" s="3" t="s">
        <v>2326</v>
      </c>
      <c r="E1548" s="55" t="s">
        <v>2337</v>
      </c>
    </row>
    <row r="1549" spans="1:5">
      <c r="A1549" s="57">
        <v>18581</v>
      </c>
      <c r="B1549" s="25" t="s">
        <v>2143</v>
      </c>
      <c r="C1549" s="55" t="s">
        <v>2318</v>
      </c>
      <c r="D1549" s="3" t="s">
        <v>2315</v>
      </c>
      <c r="E1549" s="55" t="s">
        <v>2319</v>
      </c>
    </row>
    <row r="1550" spans="1:5">
      <c r="A1550" s="57">
        <v>32235</v>
      </c>
      <c r="B1550" s="25" t="s">
        <v>497</v>
      </c>
      <c r="C1550" s="55" t="s">
        <v>2316</v>
      </c>
      <c r="D1550" s="3" t="s">
        <v>2315</v>
      </c>
      <c r="E1550" s="55" t="s">
        <v>2317</v>
      </c>
    </row>
    <row r="1551" spans="1:5">
      <c r="A1551" s="57">
        <v>32184</v>
      </c>
      <c r="B1551" s="25" t="s">
        <v>494</v>
      </c>
      <c r="C1551" s="55" t="s">
        <v>2316</v>
      </c>
      <c r="D1551" s="3" t="s">
        <v>2315</v>
      </c>
      <c r="E1551" s="55" t="s">
        <v>2317</v>
      </c>
    </row>
    <row r="1552" spans="1:5">
      <c r="A1552" s="57">
        <v>22768</v>
      </c>
      <c r="B1552" s="25" t="s">
        <v>1059</v>
      </c>
      <c r="C1552" s="55" t="s">
        <v>2363</v>
      </c>
      <c r="D1552" s="3" t="s">
        <v>2321</v>
      </c>
      <c r="E1552" s="55" t="s">
        <v>2344</v>
      </c>
    </row>
    <row r="1553" spans="1:5">
      <c r="A1553" s="57">
        <v>21359</v>
      </c>
      <c r="B1553" s="25" t="s">
        <v>1589</v>
      </c>
      <c r="C1553" s="55" t="s">
        <v>2329</v>
      </c>
      <c r="D1553" s="3" t="s">
        <v>2330</v>
      </c>
      <c r="E1553" s="55" t="s">
        <v>2331</v>
      </c>
    </row>
    <row r="1554" spans="1:5">
      <c r="A1554" s="57">
        <v>25573</v>
      </c>
      <c r="B1554" s="25" t="s">
        <v>1754</v>
      </c>
      <c r="C1554" s="55" t="s">
        <v>2320</v>
      </c>
      <c r="D1554" s="3" t="s">
        <v>2321</v>
      </c>
      <c r="E1554" s="55" t="s">
        <v>2322</v>
      </c>
    </row>
    <row r="1555" spans="1:5">
      <c r="A1555" s="57">
        <v>18740</v>
      </c>
      <c r="B1555" s="25" t="s">
        <v>1159</v>
      </c>
      <c r="C1555" s="55" t="s">
        <v>2318</v>
      </c>
      <c r="D1555" s="3" t="s">
        <v>2315</v>
      </c>
      <c r="E1555" s="55" t="s">
        <v>2319</v>
      </c>
    </row>
    <row r="1556" spans="1:5">
      <c r="A1556" s="57">
        <v>31961</v>
      </c>
      <c r="B1556" s="25" t="s">
        <v>518</v>
      </c>
      <c r="C1556" s="55" t="s">
        <v>2318</v>
      </c>
      <c r="D1556" s="3" t="s">
        <v>2315</v>
      </c>
      <c r="E1556" s="55" t="s">
        <v>2319</v>
      </c>
    </row>
    <row r="1557" spans="1:5">
      <c r="A1557" s="57">
        <v>33328</v>
      </c>
      <c r="B1557" s="25" t="s">
        <v>1184</v>
      </c>
      <c r="C1557" s="55" t="s">
        <v>2334</v>
      </c>
      <c r="D1557" s="3" t="s">
        <v>2330</v>
      </c>
      <c r="E1557" s="55" t="s">
        <v>2335</v>
      </c>
    </row>
    <row r="1558" spans="1:5">
      <c r="A1558" s="57">
        <v>31236</v>
      </c>
      <c r="B1558" s="25" t="s">
        <v>564</v>
      </c>
      <c r="C1558" s="55" t="s">
        <v>2314</v>
      </c>
      <c r="D1558" s="3" t="s">
        <v>2315</v>
      </c>
      <c r="E1558" s="55" t="s">
        <v>6</v>
      </c>
    </row>
    <row r="1559" spans="1:5">
      <c r="A1559" s="57">
        <v>31533</v>
      </c>
      <c r="B1559" s="25" t="s">
        <v>565</v>
      </c>
      <c r="C1559" s="55" t="s">
        <v>2350</v>
      </c>
      <c r="D1559" s="3" t="s">
        <v>2326</v>
      </c>
      <c r="E1559" s="55" t="s">
        <v>2337</v>
      </c>
    </row>
    <row r="1560" spans="1:5">
      <c r="A1560" s="57">
        <v>28941</v>
      </c>
      <c r="B1560" s="25" t="s">
        <v>761</v>
      </c>
      <c r="C1560" s="55" t="s">
        <v>2336</v>
      </c>
      <c r="D1560" s="3" t="s">
        <v>2321</v>
      </c>
      <c r="E1560" s="55" t="s">
        <v>2337</v>
      </c>
    </row>
    <row r="1561" spans="1:5">
      <c r="A1561" s="57">
        <v>32037</v>
      </c>
      <c r="B1561" s="25" t="s">
        <v>1257</v>
      </c>
      <c r="C1561" s="55" t="s">
        <v>2339</v>
      </c>
      <c r="D1561" s="3" t="s">
        <v>2315</v>
      </c>
      <c r="E1561" s="55" t="s">
        <v>5</v>
      </c>
    </row>
    <row r="1562" spans="1:5">
      <c r="A1562" s="57">
        <v>18775</v>
      </c>
      <c r="B1562" s="25" t="s">
        <v>1142</v>
      </c>
      <c r="C1562" s="55" t="s">
        <v>2336</v>
      </c>
      <c r="D1562" s="3" t="s">
        <v>2321</v>
      </c>
      <c r="E1562" s="55" t="s">
        <v>2337</v>
      </c>
    </row>
    <row r="1563" spans="1:5">
      <c r="A1563" s="57">
        <v>23883</v>
      </c>
      <c r="B1563" s="25" t="s">
        <v>1846</v>
      </c>
      <c r="C1563" s="55" t="s">
        <v>2314</v>
      </c>
      <c r="D1563" s="3" t="s">
        <v>2315</v>
      </c>
      <c r="E1563" s="55" t="s">
        <v>6</v>
      </c>
    </row>
    <row r="1564" spans="1:5">
      <c r="A1564" s="57">
        <v>26200</v>
      </c>
      <c r="B1564" s="25" t="s">
        <v>1355</v>
      </c>
      <c r="C1564" s="55" t="s">
        <v>2318</v>
      </c>
      <c r="D1564" s="3" t="s">
        <v>2315</v>
      </c>
      <c r="E1564" s="55" t="s">
        <v>2319</v>
      </c>
    </row>
    <row r="1565" spans="1:5">
      <c r="A1565" s="57">
        <v>26837</v>
      </c>
      <c r="B1565" s="25" t="s">
        <v>1690</v>
      </c>
      <c r="C1565" s="55" t="s">
        <v>2316</v>
      </c>
      <c r="D1565" s="3" t="s">
        <v>2315</v>
      </c>
      <c r="E1565" s="55" t="s">
        <v>2317</v>
      </c>
    </row>
    <row r="1566" spans="1:5">
      <c r="A1566" s="57">
        <v>28450</v>
      </c>
      <c r="B1566" s="25" t="s">
        <v>693</v>
      </c>
      <c r="C1566" s="55" t="s">
        <v>2318</v>
      </c>
      <c r="D1566" s="3" t="s">
        <v>2321</v>
      </c>
      <c r="E1566" s="55" t="s">
        <v>2319</v>
      </c>
    </row>
    <row r="1567" spans="1:5">
      <c r="A1567" s="57">
        <v>27372</v>
      </c>
      <c r="B1567" s="25" t="s">
        <v>876</v>
      </c>
      <c r="C1567" s="55" t="s">
        <v>2314</v>
      </c>
      <c r="D1567" s="3" t="s">
        <v>2315</v>
      </c>
      <c r="E1567" s="55" t="s">
        <v>6</v>
      </c>
    </row>
    <row r="1568" spans="1:5">
      <c r="A1568" s="57">
        <v>31150</v>
      </c>
      <c r="B1568" s="25" t="s">
        <v>1332</v>
      </c>
      <c r="C1568" s="55" t="s">
        <v>2336</v>
      </c>
      <c r="D1568" s="3" t="s">
        <v>2321</v>
      </c>
      <c r="E1568" s="55" t="s">
        <v>2337</v>
      </c>
    </row>
    <row r="1569" spans="1:5">
      <c r="A1569" s="57">
        <v>22693</v>
      </c>
      <c r="B1569" s="25" t="s">
        <v>2082</v>
      </c>
      <c r="C1569" s="55" t="s">
        <v>2325</v>
      </c>
      <c r="D1569" s="3" t="s">
        <v>2326</v>
      </c>
      <c r="E1569" s="55" t="s">
        <v>2322</v>
      </c>
    </row>
    <row r="1570" spans="1:5">
      <c r="A1570" s="57">
        <v>22709</v>
      </c>
      <c r="B1570" s="25" t="s">
        <v>1945</v>
      </c>
      <c r="C1570" s="55" t="s">
        <v>2381</v>
      </c>
      <c r="D1570" s="3" t="s">
        <v>2321</v>
      </c>
      <c r="E1570" s="55" t="s">
        <v>2337</v>
      </c>
    </row>
    <row r="1571" spans="1:5">
      <c r="A1571" s="57">
        <v>18891</v>
      </c>
      <c r="B1571" s="25" t="s">
        <v>1851</v>
      </c>
      <c r="C1571" s="55" t="s">
        <v>2343</v>
      </c>
      <c r="D1571" s="3" t="s">
        <v>2321</v>
      </c>
      <c r="E1571" s="55" t="s">
        <v>2344</v>
      </c>
    </row>
    <row r="1572" spans="1:5">
      <c r="A1572" s="57">
        <v>29850</v>
      </c>
      <c r="B1572" s="25" t="s">
        <v>1460</v>
      </c>
      <c r="C1572" s="55" t="s">
        <v>2314</v>
      </c>
      <c r="D1572" s="3" t="s">
        <v>2315</v>
      </c>
      <c r="E1572" s="55" t="s">
        <v>6</v>
      </c>
    </row>
    <row r="1573" spans="1:5">
      <c r="A1573" s="57">
        <v>28794</v>
      </c>
      <c r="B1573" s="25" t="s">
        <v>1505</v>
      </c>
      <c r="C1573" s="55" t="s">
        <v>2336</v>
      </c>
      <c r="D1573" s="3" t="s">
        <v>2321</v>
      </c>
      <c r="E1573" s="55" t="s">
        <v>2337</v>
      </c>
    </row>
    <row r="1574" spans="1:5">
      <c r="A1574" s="57">
        <v>18960</v>
      </c>
      <c r="B1574" s="25" t="s">
        <v>2294</v>
      </c>
      <c r="C1574" s="55" t="s">
        <v>2320</v>
      </c>
      <c r="D1574" s="3" t="s">
        <v>2321</v>
      </c>
      <c r="E1574" s="55" t="s">
        <v>2322</v>
      </c>
    </row>
    <row r="1575" spans="1:5">
      <c r="A1575" s="57">
        <v>26826</v>
      </c>
      <c r="B1575" s="25" t="s">
        <v>883</v>
      </c>
      <c r="C1575" s="55" t="s">
        <v>2339</v>
      </c>
      <c r="D1575" s="3" t="s">
        <v>2315</v>
      </c>
      <c r="E1575" s="55" t="s">
        <v>5</v>
      </c>
    </row>
    <row r="1576" spans="1:5">
      <c r="A1576" s="57">
        <v>32190</v>
      </c>
      <c r="B1576" s="25" t="s">
        <v>1214</v>
      </c>
      <c r="C1576" s="55" t="s">
        <v>2314</v>
      </c>
      <c r="D1576" s="3" t="s">
        <v>2315</v>
      </c>
      <c r="E1576" s="55" t="s">
        <v>6</v>
      </c>
    </row>
    <row r="1577" spans="1:5">
      <c r="A1577" s="57">
        <v>28153</v>
      </c>
      <c r="B1577" s="25" t="s">
        <v>836</v>
      </c>
      <c r="C1577" s="55" t="s">
        <v>2318</v>
      </c>
      <c r="D1577" s="3" t="s">
        <v>2315</v>
      </c>
      <c r="E1577" s="55" t="s">
        <v>2319</v>
      </c>
    </row>
    <row r="1578" spans="1:5">
      <c r="A1578" s="57">
        <v>27138</v>
      </c>
      <c r="B1578" s="25" t="s">
        <v>884</v>
      </c>
      <c r="C1578" s="55" t="s">
        <v>2314</v>
      </c>
      <c r="D1578" s="3" t="s">
        <v>2315</v>
      </c>
      <c r="E1578" s="55" t="s">
        <v>6</v>
      </c>
    </row>
    <row r="1579" spans="1:5">
      <c r="A1579" s="57">
        <v>28351</v>
      </c>
      <c r="B1579" s="25" t="s">
        <v>1292</v>
      </c>
      <c r="C1579" s="55" t="s">
        <v>2339</v>
      </c>
      <c r="D1579" s="3" t="s">
        <v>2315</v>
      </c>
      <c r="E1579" s="55" t="s">
        <v>5</v>
      </c>
    </row>
    <row r="1580" spans="1:5">
      <c r="A1580" s="57">
        <v>24164</v>
      </c>
      <c r="B1580" s="25" t="s">
        <v>1823</v>
      </c>
      <c r="C1580" s="55" t="s">
        <v>2336</v>
      </c>
      <c r="D1580" s="3" t="s">
        <v>2321</v>
      </c>
      <c r="E1580" s="55" t="s">
        <v>2337</v>
      </c>
    </row>
    <row r="1581" spans="1:5">
      <c r="A1581" s="57">
        <v>29070</v>
      </c>
      <c r="B1581" s="25" t="s">
        <v>769</v>
      </c>
      <c r="C1581" s="55" t="s">
        <v>2343</v>
      </c>
      <c r="D1581" s="3" t="s">
        <v>2321</v>
      </c>
      <c r="E1581" s="55" t="s">
        <v>2344</v>
      </c>
    </row>
    <row r="1582" spans="1:5">
      <c r="A1582" s="57">
        <v>26198</v>
      </c>
      <c r="B1582" s="25" t="s">
        <v>1735</v>
      </c>
      <c r="C1582" s="55" t="s">
        <v>2318</v>
      </c>
      <c r="D1582" s="3" t="s">
        <v>2315</v>
      </c>
      <c r="E1582" s="55" t="s">
        <v>2319</v>
      </c>
    </row>
    <row r="1583" spans="1:5">
      <c r="A1583" s="57">
        <v>22798</v>
      </c>
      <c r="B1583" s="25" t="s">
        <v>1951</v>
      </c>
      <c r="C1583" s="55" t="s">
        <v>2352</v>
      </c>
      <c r="D1583" s="3" t="s">
        <v>2321</v>
      </c>
      <c r="E1583" s="55" t="s">
        <v>2349</v>
      </c>
    </row>
    <row r="1584" spans="1:5">
      <c r="A1584" s="57">
        <v>23646</v>
      </c>
      <c r="B1584" s="25" t="s">
        <v>1901</v>
      </c>
      <c r="C1584" s="55" t="s">
        <v>2318</v>
      </c>
      <c r="D1584" s="3" t="s">
        <v>2315</v>
      </c>
      <c r="E1584" s="55" t="s">
        <v>2319</v>
      </c>
    </row>
    <row r="1585" spans="1:5">
      <c r="A1585" s="57">
        <v>19082</v>
      </c>
      <c r="B1585" s="25" t="s">
        <v>1127</v>
      </c>
      <c r="C1585" s="55" t="s">
        <v>2375</v>
      </c>
      <c r="D1585" s="3" t="s">
        <v>2321</v>
      </c>
      <c r="E1585" s="55" t="s">
        <v>2337</v>
      </c>
    </row>
    <row r="1586" spans="1:5">
      <c r="A1586" s="57">
        <v>23155</v>
      </c>
      <c r="B1586" s="25" t="s">
        <v>1033</v>
      </c>
      <c r="C1586" s="55" t="s">
        <v>2325</v>
      </c>
      <c r="D1586" s="3" t="s">
        <v>2326</v>
      </c>
      <c r="E1586" s="55" t="s">
        <v>2322</v>
      </c>
    </row>
    <row r="1587" spans="1:5">
      <c r="A1587" s="57">
        <v>19090</v>
      </c>
      <c r="B1587" s="25" t="s">
        <v>2179</v>
      </c>
      <c r="C1587" s="55" t="s">
        <v>2340</v>
      </c>
      <c r="D1587" s="3" t="s">
        <v>2321</v>
      </c>
      <c r="E1587" s="55" t="s">
        <v>2341</v>
      </c>
    </row>
    <row r="1588" spans="1:5">
      <c r="A1588" s="57">
        <v>31892</v>
      </c>
      <c r="B1588" s="25" t="s">
        <v>1270</v>
      </c>
      <c r="C1588" s="55" t="s">
        <v>2339</v>
      </c>
      <c r="D1588" s="3" t="s">
        <v>2315</v>
      </c>
      <c r="E1588" s="55" t="s">
        <v>5</v>
      </c>
    </row>
    <row r="1589" spans="1:5">
      <c r="A1589" s="57">
        <v>23932</v>
      </c>
      <c r="B1589" s="25" t="s">
        <v>998</v>
      </c>
      <c r="C1589" s="55" t="s">
        <v>2343</v>
      </c>
      <c r="D1589" s="3" t="s">
        <v>2321</v>
      </c>
      <c r="E1589" s="55" t="s">
        <v>2344</v>
      </c>
    </row>
    <row r="1590" spans="1:5">
      <c r="A1590" s="57">
        <v>26597</v>
      </c>
      <c r="B1590" s="25" t="s">
        <v>1721</v>
      </c>
      <c r="C1590" s="55" t="s">
        <v>2351</v>
      </c>
      <c r="D1590" s="3" t="s">
        <v>2326</v>
      </c>
      <c r="E1590" s="55" t="s">
        <v>2344</v>
      </c>
    </row>
    <row r="1591" spans="1:5">
      <c r="A1591" s="57">
        <v>24343</v>
      </c>
      <c r="B1591" s="25" t="s">
        <v>950</v>
      </c>
      <c r="C1591" s="55" t="s">
        <v>2339</v>
      </c>
      <c r="D1591" s="3" t="s">
        <v>2315</v>
      </c>
      <c r="E1591" s="55" t="s">
        <v>5</v>
      </c>
    </row>
    <row r="1592" spans="1:5">
      <c r="A1592" s="57">
        <v>23644</v>
      </c>
      <c r="B1592" s="25" t="s">
        <v>1873</v>
      </c>
      <c r="C1592" s="55" t="s">
        <v>2339</v>
      </c>
      <c r="D1592" s="3" t="s">
        <v>2315</v>
      </c>
      <c r="E1592" s="55" t="s">
        <v>5</v>
      </c>
    </row>
    <row r="1593" spans="1:5">
      <c r="A1593" s="57">
        <v>19155</v>
      </c>
      <c r="B1593" s="25" t="s">
        <v>2163</v>
      </c>
      <c r="C1593" s="55" t="s">
        <v>2343</v>
      </c>
      <c r="D1593" s="3" t="s">
        <v>2321</v>
      </c>
      <c r="E1593" s="55" t="s">
        <v>2344</v>
      </c>
    </row>
    <row r="1594" spans="1:5">
      <c r="A1594" s="57">
        <v>22780</v>
      </c>
      <c r="B1594" s="25" t="s">
        <v>1021</v>
      </c>
      <c r="C1594" s="55" t="s">
        <v>2325</v>
      </c>
      <c r="D1594" s="3" t="s">
        <v>2326</v>
      </c>
      <c r="E1594" s="55" t="s">
        <v>2322</v>
      </c>
    </row>
    <row r="1595" spans="1:5">
      <c r="A1595" s="57">
        <v>32720</v>
      </c>
      <c r="B1595" s="25" t="s">
        <v>1211</v>
      </c>
      <c r="C1595" s="55" t="s">
        <v>2336</v>
      </c>
      <c r="D1595" s="3" t="s">
        <v>2321</v>
      </c>
      <c r="E1595" s="55" t="s">
        <v>2337</v>
      </c>
    </row>
    <row r="1596" spans="1:5">
      <c r="A1596" s="57">
        <v>23007</v>
      </c>
      <c r="B1596" s="25" t="s">
        <v>1914</v>
      </c>
      <c r="C1596" s="55" t="s">
        <v>2329</v>
      </c>
      <c r="D1596" s="3" t="s">
        <v>2330</v>
      </c>
      <c r="E1596" s="55" t="s">
        <v>2331</v>
      </c>
    </row>
    <row r="1597" spans="1:5">
      <c r="A1597" s="57">
        <v>22075</v>
      </c>
      <c r="B1597" s="25" t="s">
        <v>2014</v>
      </c>
      <c r="C1597" s="55" t="s">
        <v>2318</v>
      </c>
      <c r="D1597" s="3" t="s">
        <v>2315</v>
      </c>
      <c r="E1597" s="55" t="s">
        <v>2319</v>
      </c>
    </row>
    <row r="1598" spans="1:5">
      <c r="A1598" s="57">
        <v>31102</v>
      </c>
      <c r="B1598" s="25" t="s">
        <v>595</v>
      </c>
      <c r="C1598" s="55" t="s">
        <v>2318</v>
      </c>
      <c r="D1598" s="3" t="s">
        <v>2315</v>
      </c>
      <c r="E1598" s="55" t="s">
        <v>2319</v>
      </c>
    </row>
    <row r="1599" spans="1:5">
      <c r="A1599" s="57">
        <v>22903</v>
      </c>
      <c r="B1599" s="25" t="s">
        <v>1941</v>
      </c>
      <c r="C1599" s="55" t="s">
        <v>2336</v>
      </c>
      <c r="D1599" s="3" t="s">
        <v>2321</v>
      </c>
      <c r="E1599" s="55" t="s">
        <v>2337</v>
      </c>
    </row>
    <row r="1600" spans="1:5">
      <c r="A1600" s="57">
        <v>31853</v>
      </c>
      <c r="B1600" s="25" t="s">
        <v>1272</v>
      </c>
      <c r="C1600" s="55" t="s">
        <v>2332</v>
      </c>
      <c r="D1600" s="3" t="s">
        <v>2330</v>
      </c>
      <c r="E1600" s="55" t="s">
        <v>2333</v>
      </c>
    </row>
    <row r="1601" spans="1:5">
      <c r="A1601" s="57">
        <v>29201</v>
      </c>
      <c r="B1601" s="25" t="s">
        <v>1526</v>
      </c>
      <c r="C1601" s="55" t="s">
        <v>2329</v>
      </c>
      <c r="D1601" s="3" t="s">
        <v>2330</v>
      </c>
      <c r="E1601" s="55" t="s">
        <v>2331</v>
      </c>
    </row>
    <row r="1602" spans="1:5">
      <c r="A1602" s="57">
        <v>23886</v>
      </c>
      <c r="B1602" s="25" t="s">
        <v>959</v>
      </c>
      <c r="C1602" s="55" t="s">
        <v>2336</v>
      </c>
      <c r="D1602" s="3" t="s">
        <v>2321</v>
      </c>
      <c r="E1602" s="55" t="s">
        <v>2337</v>
      </c>
    </row>
    <row r="1603" spans="1:5">
      <c r="A1603" s="57">
        <v>27920</v>
      </c>
      <c r="B1603" s="25" t="s">
        <v>882</v>
      </c>
      <c r="C1603" s="55" t="s">
        <v>2318</v>
      </c>
      <c r="D1603" s="3" t="s">
        <v>2315</v>
      </c>
      <c r="E1603" s="55" t="s">
        <v>2319</v>
      </c>
    </row>
    <row r="1604" spans="1:5">
      <c r="A1604" s="57">
        <v>30147</v>
      </c>
      <c r="B1604" s="25" t="s">
        <v>1358</v>
      </c>
      <c r="C1604" s="55" t="s">
        <v>2343</v>
      </c>
      <c r="D1604" s="3" t="s">
        <v>2321</v>
      </c>
      <c r="E1604" s="55" t="s">
        <v>2344</v>
      </c>
    </row>
    <row r="1605" spans="1:5">
      <c r="A1605" s="57">
        <v>22137</v>
      </c>
      <c r="B1605" s="25" t="s">
        <v>1075</v>
      </c>
      <c r="C1605" s="55" t="s">
        <v>2357</v>
      </c>
      <c r="D1605" s="3" t="s">
        <v>2330</v>
      </c>
      <c r="E1605" s="55" t="s">
        <v>2358</v>
      </c>
    </row>
    <row r="1606" spans="1:5">
      <c r="A1606" s="57">
        <v>26166</v>
      </c>
      <c r="B1606" s="25" t="s">
        <v>914</v>
      </c>
      <c r="C1606" s="55" t="s">
        <v>2348</v>
      </c>
      <c r="D1606" s="3" t="s">
        <v>2321</v>
      </c>
      <c r="E1606" s="55" t="s">
        <v>2349</v>
      </c>
    </row>
    <row r="1607" spans="1:5">
      <c r="A1607" s="57">
        <v>22154</v>
      </c>
      <c r="B1607" s="25" t="s">
        <v>1112</v>
      </c>
      <c r="C1607" s="55" t="s">
        <v>2325</v>
      </c>
      <c r="D1607" s="3" t="s">
        <v>2326</v>
      </c>
      <c r="E1607" s="55" t="s">
        <v>2322</v>
      </c>
    </row>
    <row r="1608" spans="1:5">
      <c r="A1608" s="57">
        <v>28113</v>
      </c>
      <c r="B1608" s="25" t="s">
        <v>835</v>
      </c>
      <c r="C1608" s="55" t="s">
        <v>2339</v>
      </c>
      <c r="D1608" s="3" t="s">
        <v>2315</v>
      </c>
      <c r="E1608" s="55" t="s">
        <v>5</v>
      </c>
    </row>
    <row r="1609" spans="1:5">
      <c r="A1609" s="57">
        <v>25588</v>
      </c>
      <c r="B1609" s="25" t="s">
        <v>850</v>
      </c>
      <c r="C1609" s="55" t="s">
        <v>2334</v>
      </c>
      <c r="D1609" s="3" t="s">
        <v>2330</v>
      </c>
      <c r="E1609" s="55" t="s">
        <v>2335</v>
      </c>
    </row>
    <row r="1610" spans="1:5">
      <c r="A1610" s="57">
        <v>23918</v>
      </c>
      <c r="B1610" s="25" t="s">
        <v>1840</v>
      </c>
      <c r="C1610" s="55" t="s">
        <v>2336</v>
      </c>
      <c r="D1610" s="3" t="s">
        <v>2321</v>
      </c>
      <c r="E1610" s="55" t="s">
        <v>2337</v>
      </c>
    </row>
    <row r="1611" spans="1:5">
      <c r="A1611" s="57">
        <v>31614</v>
      </c>
      <c r="B1611" s="25" t="s">
        <v>1287</v>
      </c>
      <c r="C1611" s="55" t="s">
        <v>2336</v>
      </c>
      <c r="D1611" s="3" t="s">
        <v>2321</v>
      </c>
      <c r="E1611" s="55" t="s">
        <v>2337</v>
      </c>
    </row>
    <row r="1612" spans="1:5">
      <c r="A1612" s="57">
        <v>21939</v>
      </c>
      <c r="B1612" s="25" t="s">
        <v>1081</v>
      </c>
      <c r="C1612" s="55" t="s">
        <v>2343</v>
      </c>
      <c r="D1612" s="3" t="s">
        <v>2321</v>
      </c>
      <c r="E1612" s="55" t="s">
        <v>2344</v>
      </c>
    </row>
    <row r="1613" spans="1:5">
      <c r="A1613" s="57">
        <v>31952</v>
      </c>
      <c r="B1613" s="25" t="s">
        <v>534</v>
      </c>
      <c r="C1613" s="55" t="s">
        <v>2318</v>
      </c>
      <c r="D1613" s="3" t="s">
        <v>2315</v>
      </c>
      <c r="E1613" s="55" t="s">
        <v>2319</v>
      </c>
    </row>
    <row r="1614" spans="1:5">
      <c r="A1614" s="57">
        <v>31972</v>
      </c>
      <c r="B1614" s="25" t="s">
        <v>540</v>
      </c>
      <c r="C1614" s="55" t="s">
        <v>2343</v>
      </c>
      <c r="D1614" s="3" t="s">
        <v>2321</v>
      </c>
      <c r="E1614" s="55" t="s">
        <v>2344</v>
      </c>
    </row>
    <row r="1615" spans="1:5">
      <c r="A1615" s="57">
        <v>19220</v>
      </c>
      <c r="B1615" s="25" t="s">
        <v>2240</v>
      </c>
      <c r="C1615" s="55" t="s">
        <v>2320</v>
      </c>
      <c r="D1615" s="3" t="s">
        <v>2321</v>
      </c>
      <c r="E1615" s="55" t="s">
        <v>2322</v>
      </c>
    </row>
    <row r="1616" spans="1:5">
      <c r="A1616" s="57">
        <v>26256</v>
      </c>
      <c r="B1616" s="25" t="s">
        <v>910</v>
      </c>
      <c r="C1616" s="55" t="s">
        <v>2318</v>
      </c>
      <c r="D1616" s="3" t="s">
        <v>2315</v>
      </c>
      <c r="E1616" s="55" t="s">
        <v>2319</v>
      </c>
    </row>
    <row r="1617" spans="1:5">
      <c r="A1617" s="57">
        <v>21591</v>
      </c>
      <c r="B1617" s="25" t="s">
        <v>2047</v>
      </c>
      <c r="C1617" s="55" t="s">
        <v>2320</v>
      </c>
      <c r="D1617" s="3" t="s">
        <v>2321</v>
      </c>
      <c r="E1617" s="55" t="s">
        <v>2322</v>
      </c>
    </row>
    <row r="1618" spans="1:5">
      <c r="A1618" s="57">
        <v>31505</v>
      </c>
      <c r="B1618" s="25" t="s">
        <v>561</v>
      </c>
      <c r="C1618" s="55" t="s">
        <v>2314</v>
      </c>
      <c r="D1618" s="3" t="s">
        <v>2315</v>
      </c>
      <c r="E1618" s="55" t="s">
        <v>6</v>
      </c>
    </row>
    <row r="1619" spans="1:5">
      <c r="A1619" s="57">
        <v>30545</v>
      </c>
      <c r="B1619" s="25" t="s">
        <v>637</v>
      </c>
      <c r="C1619" s="55" t="s">
        <v>2318</v>
      </c>
      <c r="D1619" s="3" t="s">
        <v>2315</v>
      </c>
      <c r="E1619" s="55" t="s">
        <v>2319</v>
      </c>
    </row>
    <row r="1620" spans="1:5">
      <c r="A1620" s="57">
        <v>27758</v>
      </c>
      <c r="B1620" s="25" t="s">
        <v>1540</v>
      </c>
      <c r="C1620" s="55" t="s">
        <v>2350</v>
      </c>
      <c r="D1620" s="3" t="s">
        <v>2326</v>
      </c>
      <c r="E1620" s="55" t="s">
        <v>2337</v>
      </c>
    </row>
    <row r="1621" spans="1:5">
      <c r="A1621" s="57">
        <v>24644</v>
      </c>
      <c r="B1621" s="25" t="s">
        <v>1742</v>
      </c>
      <c r="C1621" s="55" t="s">
        <v>2339</v>
      </c>
      <c r="D1621" s="3" t="s">
        <v>2315</v>
      </c>
      <c r="E1621" s="55" t="s">
        <v>5</v>
      </c>
    </row>
    <row r="1622" spans="1:5">
      <c r="A1622" s="57">
        <v>27365</v>
      </c>
      <c r="B1622" s="25" t="s">
        <v>1647</v>
      </c>
      <c r="C1622" s="55" t="s">
        <v>2318</v>
      </c>
      <c r="D1622" s="3" t="s">
        <v>2315</v>
      </c>
      <c r="E1622" s="55" t="s">
        <v>2319</v>
      </c>
    </row>
    <row r="1623" spans="1:5">
      <c r="A1623" s="57">
        <v>28110</v>
      </c>
      <c r="B1623" s="25" t="s">
        <v>809</v>
      </c>
      <c r="C1623" s="55" t="s">
        <v>2343</v>
      </c>
      <c r="D1623" s="3" t="s">
        <v>2321</v>
      </c>
      <c r="E1623" s="55" t="s">
        <v>2344</v>
      </c>
    </row>
    <row r="1624" spans="1:5">
      <c r="A1624" s="57">
        <v>30475</v>
      </c>
      <c r="B1624" s="25" t="s">
        <v>653</v>
      </c>
      <c r="C1624" s="55" t="s">
        <v>2352</v>
      </c>
      <c r="D1624" s="3" t="s">
        <v>2321</v>
      </c>
      <c r="E1624" s="55" t="s">
        <v>2349</v>
      </c>
    </row>
    <row r="1625" spans="1:5">
      <c r="A1625" s="57">
        <v>28546</v>
      </c>
      <c r="B1625" s="25" t="s">
        <v>807</v>
      </c>
      <c r="C1625" s="55" t="s">
        <v>2336</v>
      </c>
      <c r="D1625" s="3" t="s">
        <v>2321</v>
      </c>
      <c r="E1625" s="55" t="s">
        <v>2337</v>
      </c>
    </row>
    <row r="1626" spans="1:5">
      <c r="A1626" s="57">
        <v>19341</v>
      </c>
      <c r="B1626" s="25" t="s">
        <v>2107</v>
      </c>
      <c r="C1626" s="55" t="s">
        <v>2320</v>
      </c>
      <c r="D1626" s="3" t="s">
        <v>2321</v>
      </c>
      <c r="E1626" s="55" t="s">
        <v>2322</v>
      </c>
    </row>
    <row r="1627" spans="1:5">
      <c r="A1627" s="57">
        <v>25264</v>
      </c>
      <c r="B1627" s="25" t="s">
        <v>847</v>
      </c>
      <c r="C1627" s="55" t="s">
        <v>2339</v>
      </c>
      <c r="D1627" s="3" t="s">
        <v>2315</v>
      </c>
      <c r="E1627" s="55" t="s">
        <v>5</v>
      </c>
    </row>
    <row r="1628" spans="1:5">
      <c r="A1628" s="57">
        <v>25952</v>
      </c>
      <c r="B1628" s="25" t="s">
        <v>789</v>
      </c>
      <c r="C1628" s="55" t="s">
        <v>2340</v>
      </c>
      <c r="D1628" s="3" t="s">
        <v>2321</v>
      </c>
      <c r="E1628" s="55" t="s">
        <v>2341</v>
      </c>
    </row>
    <row r="1629" spans="1:5">
      <c r="A1629" s="57">
        <v>23134</v>
      </c>
      <c r="B1629" s="25" t="s">
        <v>954</v>
      </c>
      <c r="C1629" s="55" t="s">
        <v>2325</v>
      </c>
      <c r="D1629" s="3" t="s">
        <v>2326</v>
      </c>
      <c r="E1629" s="55" t="s">
        <v>2322</v>
      </c>
    </row>
    <row r="1630" spans="1:5">
      <c r="A1630" s="57">
        <v>28896</v>
      </c>
      <c r="B1630" s="25" t="s">
        <v>1556</v>
      </c>
      <c r="C1630" s="55" t="s">
        <v>2340</v>
      </c>
      <c r="D1630" s="3" t="s">
        <v>2321</v>
      </c>
      <c r="E1630" s="55" t="s">
        <v>2341</v>
      </c>
    </row>
    <row r="1631" spans="1:5">
      <c r="A1631" s="57">
        <v>81934</v>
      </c>
      <c r="B1631" s="25" t="s">
        <v>2054</v>
      </c>
      <c r="C1631" s="55" t="s">
        <v>2343</v>
      </c>
      <c r="D1631" s="3" t="s">
        <v>2321</v>
      </c>
      <c r="E1631" s="55" t="s">
        <v>2344</v>
      </c>
    </row>
    <row r="1632" spans="1:5">
      <c r="A1632" s="57">
        <v>23659</v>
      </c>
      <c r="B1632" s="25" t="s">
        <v>1654</v>
      </c>
      <c r="C1632" s="55" t="s">
        <v>2340</v>
      </c>
      <c r="D1632" s="3" t="s">
        <v>2321</v>
      </c>
      <c r="E1632" s="55" t="s">
        <v>2341</v>
      </c>
    </row>
    <row r="1633" spans="1:5">
      <c r="A1633" s="57">
        <v>25888</v>
      </c>
      <c r="B1633" s="25" t="s">
        <v>1580</v>
      </c>
      <c r="C1633" s="55" t="s">
        <v>2343</v>
      </c>
      <c r="D1633" s="3" t="s">
        <v>2321</v>
      </c>
      <c r="E1633" s="55" t="s">
        <v>2344</v>
      </c>
    </row>
    <row r="1634" spans="1:5">
      <c r="A1634" s="57">
        <v>22009</v>
      </c>
      <c r="B1634" s="25" t="s">
        <v>1983</v>
      </c>
      <c r="C1634" s="55" t="s">
        <v>2343</v>
      </c>
      <c r="D1634" s="3" t="s">
        <v>2321</v>
      </c>
      <c r="E1634" s="55" t="s">
        <v>2344</v>
      </c>
    </row>
    <row r="1635" spans="1:5">
      <c r="A1635" s="57">
        <v>19423</v>
      </c>
      <c r="B1635" s="25" t="s">
        <v>2186</v>
      </c>
      <c r="C1635" s="55" t="s">
        <v>2336</v>
      </c>
      <c r="D1635" s="3" t="s">
        <v>2321</v>
      </c>
      <c r="E1635" s="55" t="s">
        <v>2337</v>
      </c>
    </row>
    <row r="1636" spans="1:5">
      <c r="A1636" s="57">
        <v>32419</v>
      </c>
      <c r="B1636" s="25" t="s">
        <v>487</v>
      </c>
      <c r="C1636" s="55" t="s">
        <v>2346</v>
      </c>
      <c r="D1636" s="3" t="s">
        <v>2321</v>
      </c>
      <c r="E1636" s="55" t="s">
        <v>2347</v>
      </c>
    </row>
    <row r="1637" spans="1:5">
      <c r="A1637" s="57">
        <v>19491</v>
      </c>
      <c r="B1637" s="25" t="s">
        <v>2085</v>
      </c>
      <c r="C1637" s="55" t="s">
        <v>2325</v>
      </c>
      <c r="D1637" s="3" t="s">
        <v>2326</v>
      </c>
      <c r="E1637" s="55" t="s">
        <v>2322</v>
      </c>
    </row>
    <row r="1638" spans="1:5">
      <c r="A1638" s="57">
        <v>32545</v>
      </c>
      <c r="B1638" s="25" t="s">
        <v>483</v>
      </c>
      <c r="C1638" s="55" t="s">
        <v>2314</v>
      </c>
      <c r="D1638" s="3" t="s">
        <v>2315</v>
      </c>
      <c r="E1638" s="55" t="s">
        <v>6</v>
      </c>
    </row>
    <row r="1639" spans="1:5">
      <c r="A1639" s="57">
        <v>28393</v>
      </c>
      <c r="B1639" s="25" t="s">
        <v>692</v>
      </c>
      <c r="C1639" s="55" t="s">
        <v>2336</v>
      </c>
      <c r="D1639" s="3" t="s">
        <v>2321</v>
      </c>
      <c r="E1639" s="55" t="s">
        <v>2337</v>
      </c>
    </row>
    <row r="1640" spans="1:5">
      <c r="A1640" s="57">
        <v>19490</v>
      </c>
      <c r="B1640" s="25" t="s">
        <v>2221</v>
      </c>
      <c r="C1640" s="55" t="s">
        <v>2320</v>
      </c>
      <c r="D1640" s="3" t="s">
        <v>2321</v>
      </c>
      <c r="E1640" s="55" t="s">
        <v>2322</v>
      </c>
    </row>
    <row r="1641" spans="1:5">
      <c r="A1641" s="57">
        <v>32185</v>
      </c>
      <c r="B1641" s="25" t="s">
        <v>495</v>
      </c>
      <c r="C1641" s="55" t="s">
        <v>2314</v>
      </c>
      <c r="D1641" s="3" t="s">
        <v>2315</v>
      </c>
      <c r="E1641" s="55" t="s">
        <v>6</v>
      </c>
    </row>
    <row r="1642" spans="1:5">
      <c r="A1642" s="57">
        <v>19540</v>
      </c>
      <c r="B1642" s="25" t="s">
        <v>2285</v>
      </c>
      <c r="C1642" s="55" t="s">
        <v>2325</v>
      </c>
      <c r="D1642" s="3" t="s">
        <v>2326</v>
      </c>
      <c r="E1642" s="55" t="s">
        <v>2322</v>
      </c>
    </row>
    <row r="1643" spans="1:5">
      <c r="A1643" s="57">
        <v>22919</v>
      </c>
      <c r="B1643" s="25" t="s">
        <v>1818</v>
      </c>
      <c r="C1643" s="55" t="s">
        <v>2329</v>
      </c>
      <c r="D1643" s="3" t="s">
        <v>2330</v>
      </c>
      <c r="E1643" s="55" t="s">
        <v>2331</v>
      </c>
    </row>
    <row r="1644" spans="1:5">
      <c r="A1644" s="57">
        <v>22730</v>
      </c>
      <c r="B1644" s="25" t="s">
        <v>1048</v>
      </c>
      <c r="C1644" s="55" t="s">
        <v>2320</v>
      </c>
      <c r="D1644" s="3" t="s">
        <v>2321</v>
      </c>
      <c r="E1644" s="55" t="s">
        <v>2322</v>
      </c>
    </row>
    <row r="1645" spans="1:5">
      <c r="A1645" s="57">
        <v>28921</v>
      </c>
      <c r="B1645" s="25" t="s">
        <v>728</v>
      </c>
      <c r="C1645" s="55" t="s">
        <v>2352</v>
      </c>
      <c r="D1645" s="3" t="s">
        <v>2321</v>
      </c>
      <c r="E1645" s="55" t="s">
        <v>2349</v>
      </c>
    </row>
    <row r="1646" spans="1:5">
      <c r="A1646" s="57">
        <v>27284</v>
      </c>
      <c r="B1646" s="25" t="s">
        <v>1519</v>
      </c>
      <c r="C1646" s="55" t="s">
        <v>2351</v>
      </c>
      <c r="D1646" s="3" t="s">
        <v>2326</v>
      </c>
      <c r="E1646" s="55" t="s">
        <v>2344</v>
      </c>
    </row>
    <row r="1647" spans="1:5">
      <c r="A1647" s="57">
        <v>19595</v>
      </c>
      <c r="B1647" s="25" t="s">
        <v>2187</v>
      </c>
      <c r="C1647" s="55" t="s">
        <v>2320</v>
      </c>
      <c r="D1647" s="3" t="s">
        <v>2321</v>
      </c>
      <c r="E1647" s="55" t="s">
        <v>2322</v>
      </c>
    </row>
    <row r="1648" spans="1:5">
      <c r="A1648" s="57">
        <v>32078</v>
      </c>
      <c r="B1648" s="25" t="s">
        <v>515</v>
      </c>
      <c r="C1648" s="55" t="s">
        <v>2339</v>
      </c>
      <c r="D1648" s="3" t="s">
        <v>2315</v>
      </c>
      <c r="E1648" s="55" t="s">
        <v>5</v>
      </c>
    </row>
    <row r="1649" spans="1:5">
      <c r="A1649" s="57">
        <v>28650</v>
      </c>
      <c r="B1649" s="25" t="s">
        <v>1420</v>
      </c>
      <c r="C1649" s="55" t="s">
        <v>2339</v>
      </c>
      <c r="D1649" s="3" t="s">
        <v>2315</v>
      </c>
      <c r="E1649" s="55" t="s">
        <v>5</v>
      </c>
    </row>
    <row r="1650" spans="1:5">
      <c r="A1650" s="57">
        <v>32091</v>
      </c>
      <c r="B1650" s="25" t="s">
        <v>1255</v>
      </c>
      <c r="C1650" s="55" t="s">
        <v>2336</v>
      </c>
      <c r="D1650" s="3" t="s">
        <v>2321</v>
      </c>
      <c r="E1650" s="55" t="s">
        <v>2337</v>
      </c>
    </row>
    <row r="1651" spans="1:5">
      <c r="A1651" s="57">
        <v>26045</v>
      </c>
      <c r="B1651" s="25" t="s">
        <v>928</v>
      </c>
      <c r="C1651" s="55" t="s">
        <v>2375</v>
      </c>
      <c r="D1651" s="3" t="s">
        <v>2321</v>
      </c>
      <c r="E1651" s="55" t="s">
        <v>2337</v>
      </c>
    </row>
    <row r="1652" spans="1:5">
      <c r="A1652" s="57">
        <v>19630</v>
      </c>
      <c r="B1652" s="25" t="s">
        <v>1148</v>
      </c>
      <c r="C1652" s="55" t="s">
        <v>2325</v>
      </c>
      <c r="D1652" s="3" t="s">
        <v>2326</v>
      </c>
      <c r="E1652" s="55" t="s">
        <v>2322</v>
      </c>
    </row>
    <row r="1653" spans="1:5">
      <c r="A1653" s="57">
        <v>30235</v>
      </c>
      <c r="B1653" s="25" t="s">
        <v>671</v>
      </c>
      <c r="C1653" s="55" t="s">
        <v>2364</v>
      </c>
      <c r="D1653" s="3" t="s">
        <v>2321</v>
      </c>
      <c r="E1653" s="55" t="s">
        <v>2337</v>
      </c>
    </row>
    <row r="1654" spans="1:5">
      <c r="A1654" s="57">
        <v>26040</v>
      </c>
      <c r="B1654" s="25" t="s">
        <v>1746</v>
      </c>
      <c r="C1654" s="55" t="s">
        <v>2343</v>
      </c>
      <c r="D1654" s="3" t="s">
        <v>2321</v>
      </c>
      <c r="E1654" s="55" t="s">
        <v>2344</v>
      </c>
    </row>
    <row r="1655" spans="1:5">
      <c r="A1655" s="57">
        <v>26055</v>
      </c>
      <c r="B1655" s="25" t="s">
        <v>1722</v>
      </c>
      <c r="C1655" s="55" t="s">
        <v>2314</v>
      </c>
      <c r="D1655" s="3" t="s">
        <v>2315</v>
      </c>
      <c r="E1655" s="55" t="s">
        <v>6</v>
      </c>
    </row>
    <row r="1656" spans="1:5">
      <c r="A1656" s="57">
        <v>19688</v>
      </c>
      <c r="B1656" s="25" t="s">
        <v>1133</v>
      </c>
      <c r="C1656" s="55" t="s">
        <v>2352</v>
      </c>
      <c r="D1656" s="3" t="s">
        <v>2321</v>
      </c>
      <c r="E1656" s="55" t="s">
        <v>2349</v>
      </c>
    </row>
    <row r="1657" spans="1:5">
      <c r="A1657" s="57">
        <v>19694</v>
      </c>
      <c r="B1657" s="25" t="s">
        <v>2086</v>
      </c>
      <c r="C1657" s="55" t="s">
        <v>2314</v>
      </c>
      <c r="D1657" s="3" t="s">
        <v>2315</v>
      </c>
      <c r="E1657" s="55" t="s">
        <v>6</v>
      </c>
    </row>
    <row r="1658" spans="1:5">
      <c r="A1658" s="57">
        <v>30135</v>
      </c>
      <c r="B1658" s="25" t="s">
        <v>1432</v>
      </c>
      <c r="C1658" s="55" t="s">
        <v>2314</v>
      </c>
      <c r="D1658" s="3" t="s">
        <v>2315</v>
      </c>
      <c r="E1658" s="55" t="s">
        <v>6</v>
      </c>
    </row>
    <row r="1659" spans="1:5">
      <c r="A1659" s="57">
        <v>31420</v>
      </c>
      <c r="B1659" s="25" t="s">
        <v>1309</v>
      </c>
      <c r="C1659" s="55" t="s">
        <v>2348</v>
      </c>
      <c r="D1659" s="3" t="s">
        <v>2321</v>
      </c>
      <c r="E1659" s="55" t="s">
        <v>2349</v>
      </c>
    </row>
    <row r="1660" spans="1:5">
      <c r="A1660" s="57">
        <v>24308</v>
      </c>
      <c r="B1660" s="25" t="s">
        <v>977</v>
      </c>
      <c r="C1660" s="55" t="s">
        <v>2340</v>
      </c>
      <c r="D1660" s="3" t="s">
        <v>2321</v>
      </c>
      <c r="E1660" s="55" t="s">
        <v>2341</v>
      </c>
    </row>
    <row r="1661" spans="1:5">
      <c r="A1661" s="57">
        <v>28210</v>
      </c>
      <c r="B1661" s="25" t="s">
        <v>1459</v>
      </c>
      <c r="C1661" s="55" t="s">
        <v>2318</v>
      </c>
      <c r="D1661" s="3" t="s">
        <v>2315</v>
      </c>
      <c r="E1661" s="55" t="s">
        <v>2319</v>
      </c>
    </row>
    <row r="1662" spans="1:5">
      <c r="A1662" s="57">
        <v>27770</v>
      </c>
      <c r="B1662" s="25" t="s">
        <v>1662</v>
      </c>
      <c r="C1662" s="55" t="s">
        <v>2340</v>
      </c>
      <c r="D1662" s="3" t="s">
        <v>2321</v>
      </c>
      <c r="E1662" s="55" t="s">
        <v>2341</v>
      </c>
    </row>
    <row r="1663" spans="1:5">
      <c r="A1663" s="57">
        <v>19718</v>
      </c>
      <c r="B1663" s="25" t="s">
        <v>1106</v>
      </c>
      <c r="C1663" s="55" t="s">
        <v>2352</v>
      </c>
      <c r="D1663" s="3" t="s">
        <v>2321</v>
      </c>
      <c r="E1663" s="55" t="s">
        <v>2349</v>
      </c>
    </row>
    <row r="1664" spans="1:5">
      <c r="A1664" s="57">
        <v>30353</v>
      </c>
      <c r="B1664" s="25" t="s">
        <v>492</v>
      </c>
      <c r="C1664" s="55" t="s">
        <v>2314</v>
      </c>
      <c r="D1664" s="3" t="s">
        <v>2315</v>
      </c>
      <c r="E1664" s="55" t="s">
        <v>6</v>
      </c>
    </row>
    <row r="1665" spans="1:5">
      <c r="A1665" s="57">
        <v>29181</v>
      </c>
      <c r="B1665" s="25" t="s">
        <v>737</v>
      </c>
      <c r="C1665" s="55" t="s">
        <v>2316</v>
      </c>
      <c r="D1665" s="3" t="s">
        <v>2315</v>
      </c>
      <c r="E1665" s="55" t="s">
        <v>2317</v>
      </c>
    </row>
    <row r="1666" spans="1:5">
      <c r="A1666" s="57">
        <v>23066</v>
      </c>
      <c r="B1666" s="25" t="s">
        <v>994</v>
      </c>
      <c r="C1666" s="55" t="s">
        <v>2343</v>
      </c>
      <c r="D1666" s="3" t="s">
        <v>2321</v>
      </c>
      <c r="E1666" s="55" t="s">
        <v>2344</v>
      </c>
    </row>
    <row r="1667" spans="1:5">
      <c r="A1667" s="57">
        <v>19736</v>
      </c>
      <c r="B1667" s="25" t="s">
        <v>2087</v>
      </c>
      <c r="C1667" s="55" t="s">
        <v>2403</v>
      </c>
      <c r="D1667" s="3" t="s">
        <v>2366</v>
      </c>
      <c r="E1667" s="55" t="s">
        <v>2349</v>
      </c>
    </row>
    <row r="1668" spans="1:5">
      <c r="A1668" s="57">
        <v>32521</v>
      </c>
      <c r="B1668" s="25" t="s">
        <v>1223</v>
      </c>
      <c r="C1668" s="55" t="s">
        <v>2340</v>
      </c>
      <c r="D1668" s="3" t="s">
        <v>2321</v>
      </c>
      <c r="E1668" s="55" t="s">
        <v>2341</v>
      </c>
    </row>
    <row r="1669" spans="1:5">
      <c r="A1669" s="57">
        <v>28621</v>
      </c>
      <c r="B1669" s="25" t="s">
        <v>1574</v>
      </c>
      <c r="C1669" s="55" t="s">
        <v>2318</v>
      </c>
      <c r="D1669" s="3" t="s">
        <v>2315</v>
      </c>
      <c r="E1669" s="55" t="s">
        <v>2319</v>
      </c>
    </row>
    <row r="1670" spans="1:5">
      <c r="A1670" s="57">
        <v>30788</v>
      </c>
      <c r="B1670" s="25" t="s">
        <v>563</v>
      </c>
      <c r="C1670" s="55" t="s">
        <v>2314</v>
      </c>
      <c r="D1670" s="3" t="s">
        <v>2315</v>
      </c>
      <c r="E1670" s="55" t="s">
        <v>6</v>
      </c>
    </row>
    <row r="1671" spans="1:5">
      <c r="A1671" s="57">
        <v>19740</v>
      </c>
      <c r="B1671" s="25" t="s">
        <v>1169</v>
      </c>
      <c r="C1671" s="55" t="s">
        <v>2336</v>
      </c>
      <c r="D1671" s="3" t="s">
        <v>2321</v>
      </c>
      <c r="E1671" s="55" t="s">
        <v>2337</v>
      </c>
    </row>
    <row r="1672" spans="1:5">
      <c r="A1672" s="57">
        <v>23237</v>
      </c>
      <c r="B1672" s="25" t="s">
        <v>1885</v>
      </c>
      <c r="C1672" s="55" t="s">
        <v>2343</v>
      </c>
      <c r="D1672" s="3" t="s">
        <v>2321</v>
      </c>
      <c r="E1672" s="55" t="s">
        <v>2344</v>
      </c>
    </row>
    <row r="1673" spans="1:5">
      <c r="A1673" s="57">
        <v>22274</v>
      </c>
      <c r="B1673" s="25" t="s">
        <v>1933</v>
      </c>
      <c r="C1673" s="55" t="s">
        <v>2320</v>
      </c>
      <c r="D1673" s="3" t="s">
        <v>2321</v>
      </c>
      <c r="E1673" s="55" t="s">
        <v>2322</v>
      </c>
    </row>
    <row r="1674" spans="1:5">
      <c r="A1674" s="57">
        <v>32087</v>
      </c>
      <c r="B1674" s="25" t="s">
        <v>516</v>
      </c>
      <c r="C1674" s="55" t="s">
        <v>2346</v>
      </c>
      <c r="D1674" s="3" t="s">
        <v>2321</v>
      </c>
      <c r="E1674" s="55" t="s">
        <v>2347</v>
      </c>
    </row>
    <row r="1675" spans="1:5">
      <c r="A1675" s="57">
        <v>22042</v>
      </c>
      <c r="B1675" s="25" t="s">
        <v>1995</v>
      </c>
      <c r="C1675" s="55" t="s">
        <v>2320</v>
      </c>
      <c r="D1675" s="3" t="s">
        <v>2321</v>
      </c>
      <c r="E1675" s="55" t="s">
        <v>2322</v>
      </c>
    </row>
    <row r="1676" spans="1:5">
      <c r="A1676" s="57">
        <v>29167</v>
      </c>
      <c r="B1676" s="25" t="s">
        <v>1476</v>
      </c>
      <c r="C1676" s="55" t="s">
        <v>2357</v>
      </c>
      <c r="D1676" s="3" t="s">
        <v>2330</v>
      </c>
      <c r="E1676" s="55" t="s">
        <v>2358</v>
      </c>
    </row>
    <row r="1677" spans="1:5">
      <c r="A1677" s="57">
        <v>25594</v>
      </c>
      <c r="B1677" s="25" t="s">
        <v>1750</v>
      </c>
      <c r="C1677" s="55" t="s">
        <v>2368</v>
      </c>
      <c r="D1677" s="3" t="s">
        <v>2315</v>
      </c>
      <c r="E1677" s="55" t="s">
        <v>2369</v>
      </c>
    </row>
    <row r="1678" spans="1:5">
      <c r="A1678" s="57">
        <v>24528</v>
      </c>
      <c r="B1678" s="25" t="s">
        <v>970</v>
      </c>
      <c r="C1678" s="55" t="s">
        <v>2318</v>
      </c>
      <c r="D1678" s="3" t="s">
        <v>2315</v>
      </c>
      <c r="E1678" s="55" t="s">
        <v>2319</v>
      </c>
    </row>
    <row r="1679" spans="1:5">
      <c r="A1679" s="57">
        <v>22651</v>
      </c>
      <c r="B1679" s="25" t="s">
        <v>1906</v>
      </c>
      <c r="C1679" s="55" t="s">
        <v>2325</v>
      </c>
      <c r="D1679" s="3" t="s">
        <v>2326</v>
      </c>
      <c r="E1679" s="55" t="s">
        <v>2322</v>
      </c>
    </row>
    <row r="1680" spans="1:5">
      <c r="A1680" s="57">
        <v>32218</v>
      </c>
      <c r="B1680" s="25" t="s">
        <v>1221</v>
      </c>
      <c r="C1680" s="55" t="s">
        <v>2329</v>
      </c>
      <c r="D1680" s="3" t="s">
        <v>2330</v>
      </c>
      <c r="E1680" s="55" t="s">
        <v>2331</v>
      </c>
    </row>
    <row r="1681" spans="1:5">
      <c r="A1681" s="57">
        <v>29595</v>
      </c>
      <c r="B1681" s="25" t="s">
        <v>700</v>
      </c>
      <c r="C1681" s="55" t="s">
        <v>2332</v>
      </c>
      <c r="D1681" s="3" t="s">
        <v>2330</v>
      </c>
      <c r="E1681" s="55" t="s">
        <v>2333</v>
      </c>
    </row>
    <row r="1682" spans="1:5">
      <c r="A1682" s="57">
        <v>29032</v>
      </c>
      <c r="B1682" s="25" t="s">
        <v>1537</v>
      </c>
      <c r="C1682" s="55" t="s">
        <v>2314</v>
      </c>
      <c r="D1682" s="3" t="s">
        <v>2315</v>
      </c>
      <c r="E1682" s="55" t="s">
        <v>6</v>
      </c>
    </row>
    <row r="1683" spans="1:5">
      <c r="A1683" s="57">
        <v>23923</v>
      </c>
      <c r="B1683" s="25" t="s">
        <v>1841</v>
      </c>
      <c r="C1683" s="55" t="s">
        <v>2343</v>
      </c>
      <c r="D1683" s="3" t="s">
        <v>2321</v>
      </c>
      <c r="E1683" s="55" t="s">
        <v>2344</v>
      </c>
    </row>
    <row r="1684" spans="1:5">
      <c r="A1684" s="57">
        <v>28222</v>
      </c>
      <c r="B1684" s="25" t="s">
        <v>597</v>
      </c>
      <c r="C1684" s="55" t="s">
        <v>2339</v>
      </c>
      <c r="D1684" s="3" t="s">
        <v>2315</v>
      </c>
      <c r="E1684" s="55" t="s">
        <v>5</v>
      </c>
    </row>
    <row r="1685" spans="1:5">
      <c r="A1685" s="57">
        <v>19900</v>
      </c>
      <c r="B1685" s="25" t="s">
        <v>2286</v>
      </c>
      <c r="C1685" s="55" t="s">
        <v>2320</v>
      </c>
      <c r="D1685" s="3" t="s">
        <v>2321</v>
      </c>
      <c r="E1685" s="55" t="s">
        <v>2322</v>
      </c>
    </row>
    <row r="1686" spans="1:5">
      <c r="A1686" s="57">
        <v>31022</v>
      </c>
      <c r="B1686" s="25" t="s">
        <v>1361</v>
      </c>
      <c r="C1686" s="55" t="s">
        <v>2318</v>
      </c>
      <c r="D1686" s="3" t="s">
        <v>2315</v>
      </c>
      <c r="E1686" s="55" t="s">
        <v>2319</v>
      </c>
    </row>
    <row r="1687" spans="1:5">
      <c r="A1687" s="57">
        <v>28320</v>
      </c>
      <c r="B1687" s="25" t="s">
        <v>804</v>
      </c>
      <c r="C1687" s="55" t="s">
        <v>2339</v>
      </c>
      <c r="D1687" s="3" t="s">
        <v>2315</v>
      </c>
      <c r="E1687" s="55" t="s">
        <v>5</v>
      </c>
    </row>
    <row r="1688" spans="1:5">
      <c r="A1688" s="57">
        <v>21782</v>
      </c>
      <c r="B1688" s="25" t="s">
        <v>1716</v>
      </c>
      <c r="C1688" s="55" t="s">
        <v>2343</v>
      </c>
      <c r="D1688" s="3" t="s">
        <v>2321</v>
      </c>
      <c r="E1688" s="55" t="s">
        <v>2344</v>
      </c>
    </row>
    <row r="1689" spans="1:5">
      <c r="A1689" s="57">
        <v>28337</v>
      </c>
      <c r="B1689" s="25" t="s">
        <v>1597</v>
      </c>
      <c r="C1689" s="55" t="s">
        <v>2336</v>
      </c>
      <c r="D1689" s="3" t="s">
        <v>2321</v>
      </c>
      <c r="E1689" s="55" t="s">
        <v>2337</v>
      </c>
    </row>
    <row r="1690" spans="1:5">
      <c r="A1690" s="57">
        <v>32155</v>
      </c>
      <c r="B1690" s="25" t="s">
        <v>489</v>
      </c>
      <c r="C1690" s="55" t="s">
        <v>2336</v>
      </c>
      <c r="D1690" s="3" t="s">
        <v>2321</v>
      </c>
      <c r="E1690" s="55" t="s">
        <v>2337</v>
      </c>
    </row>
    <row r="1691" spans="1:5">
      <c r="A1691" s="57">
        <v>96591</v>
      </c>
      <c r="B1691" s="25" t="s">
        <v>1194</v>
      </c>
      <c r="C1691" s="55" t="s">
        <v>2316</v>
      </c>
      <c r="D1691" s="3" t="s">
        <v>2315</v>
      </c>
      <c r="E1691" s="55" t="s">
        <v>2317</v>
      </c>
    </row>
    <row r="1692" spans="1:5">
      <c r="A1692" s="57">
        <v>27366</v>
      </c>
      <c r="B1692" s="25" t="s">
        <v>1225</v>
      </c>
      <c r="C1692" s="55" t="s">
        <v>2314</v>
      </c>
      <c r="D1692" s="3" t="s">
        <v>2315</v>
      </c>
      <c r="E1692" s="55" t="s">
        <v>6</v>
      </c>
    </row>
    <row r="1693" spans="1:5">
      <c r="A1693" s="57">
        <v>29352</v>
      </c>
      <c r="B1693" s="25" t="s">
        <v>738</v>
      </c>
      <c r="C1693" s="55" t="s">
        <v>2320</v>
      </c>
      <c r="D1693" s="3" t="s">
        <v>2321</v>
      </c>
      <c r="E1693" s="55" t="s">
        <v>2322</v>
      </c>
    </row>
    <row r="1694" spans="1:5">
      <c r="A1694" s="57">
        <v>31125</v>
      </c>
      <c r="B1694" s="25" t="s">
        <v>1323</v>
      </c>
      <c r="C1694" s="55" t="s">
        <v>2334</v>
      </c>
      <c r="D1694" s="3" t="s">
        <v>2330</v>
      </c>
      <c r="E1694" s="55" t="s">
        <v>2335</v>
      </c>
    </row>
    <row r="1695" spans="1:5">
      <c r="A1695" s="57">
        <v>27576</v>
      </c>
      <c r="B1695" s="25" t="s">
        <v>1676</v>
      </c>
      <c r="C1695" s="55" t="s">
        <v>2318</v>
      </c>
      <c r="D1695" s="3" t="s">
        <v>2315</v>
      </c>
      <c r="E1695" s="55" t="s">
        <v>2319</v>
      </c>
    </row>
    <row r="1696" spans="1:5">
      <c r="A1696" s="57">
        <v>21685</v>
      </c>
      <c r="B1696" s="25" t="s">
        <v>2039</v>
      </c>
      <c r="C1696" s="55" t="s">
        <v>2343</v>
      </c>
      <c r="D1696" s="3" t="s">
        <v>2321</v>
      </c>
      <c r="E1696" s="55" t="s">
        <v>2344</v>
      </c>
    </row>
    <row r="1697" spans="1:5">
      <c r="A1697" s="57">
        <v>23643</v>
      </c>
      <c r="B1697" s="25" t="s">
        <v>985</v>
      </c>
      <c r="C1697" s="55" t="s">
        <v>2318</v>
      </c>
      <c r="D1697" s="3" t="s">
        <v>2315</v>
      </c>
      <c r="E1697" s="55" t="s">
        <v>2319</v>
      </c>
    </row>
    <row r="1698" spans="1:5">
      <c r="A1698" s="57">
        <v>31442</v>
      </c>
      <c r="B1698" s="25" t="s">
        <v>1305</v>
      </c>
      <c r="C1698" s="55" t="s">
        <v>2316</v>
      </c>
      <c r="D1698" s="3" t="s">
        <v>2315</v>
      </c>
      <c r="E1698" s="55" t="s">
        <v>2317</v>
      </c>
    </row>
    <row r="1699" spans="1:5">
      <c r="A1699" s="57">
        <v>19941</v>
      </c>
      <c r="B1699" s="25" t="s">
        <v>2164</v>
      </c>
      <c r="C1699" s="55" t="s">
        <v>2404</v>
      </c>
      <c r="D1699" s="3" t="s">
        <v>2326</v>
      </c>
      <c r="E1699" s="55" t="s">
        <v>2322</v>
      </c>
    </row>
    <row r="1700" spans="1:5">
      <c r="A1700" s="57">
        <v>19942</v>
      </c>
      <c r="B1700" s="25" t="s">
        <v>2126</v>
      </c>
      <c r="C1700" s="55" t="s">
        <v>2325</v>
      </c>
      <c r="D1700" s="3" t="s">
        <v>2326</v>
      </c>
      <c r="E1700" s="55" t="s">
        <v>2322</v>
      </c>
    </row>
    <row r="1701" spans="1:5">
      <c r="A1701" s="57">
        <v>22089</v>
      </c>
      <c r="B1701" s="25" t="s">
        <v>2001</v>
      </c>
      <c r="C1701" s="55" t="s">
        <v>2346</v>
      </c>
      <c r="D1701" s="3" t="s">
        <v>2321</v>
      </c>
      <c r="E1701" s="55" t="s">
        <v>2347</v>
      </c>
    </row>
    <row r="1702" spans="1:5">
      <c r="A1702" s="57">
        <v>30172</v>
      </c>
      <c r="B1702" s="25" t="s">
        <v>675</v>
      </c>
      <c r="C1702" s="55" t="s">
        <v>2339</v>
      </c>
      <c r="D1702" s="3" t="s">
        <v>2315</v>
      </c>
      <c r="E1702" s="55" t="s">
        <v>5</v>
      </c>
    </row>
    <row r="1703" spans="1:5">
      <c r="A1703" s="57">
        <v>27448</v>
      </c>
      <c r="B1703" s="25" t="s">
        <v>1683</v>
      </c>
      <c r="C1703" s="55" t="s">
        <v>2339</v>
      </c>
      <c r="D1703" s="3" t="s">
        <v>2315</v>
      </c>
      <c r="E1703" s="55" t="s">
        <v>5</v>
      </c>
    </row>
    <row r="1704" spans="1:5">
      <c r="A1704" s="57">
        <v>19982</v>
      </c>
      <c r="B1704" s="25" t="s">
        <v>2146</v>
      </c>
      <c r="C1704" s="55" t="s">
        <v>2343</v>
      </c>
      <c r="D1704" s="3" t="s">
        <v>2321</v>
      </c>
      <c r="E1704" s="55" t="s">
        <v>2344</v>
      </c>
    </row>
    <row r="1705" spans="1:5">
      <c r="A1705" s="57">
        <v>25636</v>
      </c>
      <c r="B1705" s="25" t="s">
        <v>932</v>
      </c>
      <c r="C1705" s="55" t="s">
        <v>2320</v>
      </c>
      <c r="D1705" s="3" t="s">
        <v>2321</v>
      </c>
      <c r="E1705" s="55" t="s">
        <v>2322</v>
      </c>
    </row>
    <row r="1706" spans="1:5">
      <c r="A1706" s="57">
        <v>30209</v>
      </c>
      <c r="B1706" s="25" t="s">
        <v>1182</v>
      </c>
      <c r="C1706" s="55" t="s">
        <v>2314</v>
      </c>
      <c r="D1706" s="3" t="s">
        <v>2315</v>
      </c>
      <c r="E1706" s="55" t="s">
        <v>6</v>
      </c>
    </row>
    <row r="1707" spans="1:5">
      <c r="A1707" s="57">
        <v>27889</v>
      </c>
      <c r="B1707" s="25" t="s">
        <v>843</v>
      </c>
      <c r="C1707" s="55" t="s">
        <v>2316</v>
      </c>
      <c r="D1707" s="3" t="s">
        <v>2315</v>
      </c>
      <c r="E1707" s="55" t="s">
        <v>2317</v>
      </c>
    </row>
    <row r="1708" spans="1:5">
      <c r="A1708" s="57">
        <v>22775</v>
      </c>
      <c r="B1708" s="25" t="s">
        <v>1988</v>
      </c>
      <c r="C1708" s="55" t="s">
        <v>2336</v>
      </c>
      <c r="D1708" s="3" t="s">
        <v>2321</v>
      </c>
      <c r="E1708" s="55" t="s">
        <v>2337</v>
      </c>
    </row>
    <row r="1709" spans="1:5">
      <c r="A1709" s="57">
        <v>22762</v>
      </c>
      <c r="B1709" s="25" t="s">
        <v>1948</v>
      </c>
      <c r="C1709" s="55" t="s">
        <v>2405</v>
      </c>
      <c r="D1709" s="3" t="s">
        <v>2366</v>
      </c>
      <c r="E1709" s="55" t="s">
        <v>2341</v>
      </c>
    </row>
    <row r="1710" spans="1:5">
      <c r="A1710" s="57">
        <v>28883</v>
      </c>
      <c r="B1710" s="25" t="s">
        <v>1491</v>
      </c>
      <c r="C1710" s="55" t="s">
        <v>2336</v>
      </c>
      <c r="D1710" s="3" t="s">
        <v>2321</v>
      </c>
      <c r="E1710" s="55" t="s">
        <v>2337</v>
      </c>
    </row>
    <row r="1711" spans="1:5">
      <c r="A1711" s="57">
        <v>22910</v>
      </c>
      <c r="B1711" s="25" t="s">
        <v>1068</v>
      </c>
      <c r="C1711" s="55" t="s">
        <v>2320</v>
      </c>
      <c r="D1711" s="3" t="s">
        <v>2321</v>
      </c>
      <c r="E1711" s="55" t="s">
        <v>2322</v>
      </c>
    </row>
    <row r="1712" spans="1:5">
      <c r="A1712" s="57">
        <v>29868</v>
      </c>
      <c r="B1712" s="25" t="s">
        <v>698</v>
      </c>
      <c r="C1712" s="55" t="s">
        <v>2318</v>
      </c>
      <c r="D1712" s="3" t="s">
        <v>2315</v>
      </c>
      <c r="E1712" s="55" t="s">
        <v>2319</v>
      </c>
    </row>
    <row r="1713" spans="1:5">
      <c r="A1713" s="57">
        <v>30407</v>
      </c>
      <c r="B1713" s="25" t="s">
        <v>649</v>
      </c>
      <c r="C1713" s="55" t="s">
        <v>2316</v>
      </c>
      <c r="D1713" s="3" t="s">
        <v>2315</v>
      </c>
      <c r="E1713" s="55" t="s">
        <v>2317</v>
      </c>
    </row>
    <row r="1714" spans="1:5">
      <c r="A1714" s="57">
        <v>20145</v>
      </c>
      <c r="B1714" s="25" t="s">
        <v>1961</v>
      </c>
      <c r="C1714" s="55" t="s">
        <v>2340</v>
      </c>
      <c r="D1714" s="3" t="s">
        <v>2321</v>
      </c>
      <c r="E1714" s="55" t="s">
        <v>2341</v>
      </c>
    </row>
    <row r="1715" spans="1:5">
      <c r="A1715" s="57">
        <v>27921</v>
      </c>
      <c r="B1715" s="25" t="s">
        <v>848</v>
      </c>
      <c r="C1715" s="55" t="s">
        <v>2318</v>
      </c>
      <c r="D1715" s="3" t="s">
        <v>2315</v>
      </c>
      <c r="E1715" s="55" t="s">
        <v>2319</v>
      </c>
    </row>
    <row r="1716" spans="1:5">
      <c r="A1716" s="57">
        <v>31861</v>
      </c>
      <c r="B1716" s="25" t="s">
        <v>1268</v>
      </c>
      <c r="C1716" s="55" t="s">
        <v>2314</v>
      </c>
      <c r="D1716" s="3" t="s">
        <v>2315</v>
      </c>
      <c r="E1716" s="55" t="s">
        <v>6</v>
      </c>
    </row>
    <row r="1717" spans="1:5">
      <c r="A1717" s="57">
        <v>26948</v>
      </c>
      <c r="B1717" s="25" t="s">
        <v>1710</v>
      </c>
      <c r="C1717" s="55" t="s">
        <v>2351</v>
      </c>
      <c r="D1717" s="3" t="s">
        <v>2326</v>
      </c>
      <c r="E1717" s="55" t="s">
        <v>2344</v>
      </c>
    </row>
    <row r="1718" spans="1:5">
      <c r="A1718" s="57">
        <v>22887</v>
      </c>
      <c r="B1718" s="25" t="s">
        <v>2112</v>
      </c>
      <c r="C1718" s="55" t="s">
        <v>2320</v>
      </c>
      <c r="D1718" s="3" t="s">
        <v>2321</v>
      </c>
      <c r="E1718" s="55" t="s">
        <v>2322</v>
      </c>
    </row>
    <row r="1719" spans="1:5">
      <c r="A1719" s="57">
        <v>20220</v>
      </c>
      <c r="B1719" s="25" t="s">
        <v>2263</v>
      </c>
      <c r="C1719" s="55" t="s">
        <v>2320</v>
      </c>
      <c r="D1719" s="3" t="s">
        <v>2321</v>
      </c>
      <c r="E1719" s="55" t="s">
        <v>2322</v>
      </c>
    </row>
    <row r="1720" spans="1:5">
      <c r="A1720" s="57">
        <v>20240</v>
      </c>
      <c r="B1720" s="25" t="s">
        <v>2265</v>
      </c>
      <c r="C1720" s="55" t="s">
        <v>2320</v>
      </c>
      <c r="D1720" s="3" t="s">
        <v>2321</v>
      </c>
      <c r="E1720" s="55" t="s">
        <v>2322</v>
      </c>
    </row>
    <row r="1721" spans="1:5">
      <c r="A1721" s="57">
        <v>31433</v>
      </c>
      <c r="B1721" s="25" t="s">
        <v>1312</v>
      </c>
      <c r="C1721" s="55" t="s">
        <v>2318</v>
      </c>
      <c r="D1721" s="3" t="s">
        <v>2315</v>
      </c>
      <c r="E1721" s="55" t="s">
        <v>2319</v>
      </c>
    </row>
    <row r="1722" spans="1:5">
      <c r="A1722" s="57">
        <v>31634</v>
      </c>
      <c r="B1722" s="25" t="s">
        <v>529</v>
      </c>
      <c r="C1722" s="55" t="s">
        <v>2352</v>
      </c>
      <c r="D1722" s="3" t="s">
        <v>2321</v>
      </c>
      <c r="E1722" s="55" t="s">
        <v>2349</v>
      </c>
    </row>
    <row r="1723" spans="1:5">
      <c r="A1723" s="57">
        <v>29591</v>
      </c>
      <c r="B1723" s="25" t="s">
        <v>1486</v>
      </c>
      <c r="C1723" s="55" t="s">
        <v>2314</v>
      </c>
      <c r="D1723" s="3" t="s">
        <v>2315</v>
      </c>
      <c r="E1723" s="55" t="s">
        <v>6</v>
      </c>
    </row>
    <row r="1724" spans="1:5">
      <c r="A1724" s="57">
        <v>20270</v>
      </c>
      <c r="B1724" s="25" t="s">
        <v>2201</v>
      </c>
      <c r="C1724" s="55" t="s">
        <v>2325</v>
      </c>
      <c r="D1724" s="3" t="s">
        <v>2326</v>
      </c>
      <c r="E1724" s="55" t="s">
        <v>2322</v>
      </c>
    </row>
    <row r="1725" spans="1:5">
      <c r="A1725" s="57">
        <v>20271</v>
      </c>
      <c r="B1725" s="25" t="s">
        <v>2131</v>
      </c>
      <c r="C1725" s="55" t="s">
        <v>2343</v>
      </c>
      <c r="D1725" s="3" t="s">
        <v>2321</v>
      </c>
      <c r="E1725" s="55" t="s">
        <v>2344</v>
      </c>
    </row>
    <row r="1726" spans="1:5">
      <c r="A1726" s="57">
        <v>20280</v>
      </c>
      <c r="B1726" s="25" t="s">
        <v>2233</v>
      </c>
      <c r="C1726" s="55" t="s">
        <v>2343</v>
      </c>
      <c r="D1726" s="3" t="s">
        <v>2321</v>
      </c>
      <c r="E1726" s="55" t="s">
        <v>2344</v>
      </c>
    </row>
    <row r="1727" spans="1:5">
      <c r="A1727" s="57">
        <v>20260</v>
      </c>
      <c r="B1727" s="25" t="s">
        <v>1155</v>
      </c>
      <c r="C1727" s="55" t="s">
        <v>2343</v>
      </c>
      <c r="D1727" s="3" t="s">
        <v>2321</v>
      </c>
      <c r="E1727" s="55" t="s">
        <v>2344</v>
      </c>
    </row>
    <row r="1728" spans="1:5">
      <c r="A1728" s="57">
        <v>27859</v>
      </c>
      <c r="B1728" s="25" t="s">
        <v>1623</v>
      </c>
      <c r="C1728" s="55" t="s">
        <v>2318</v>
      </c>
      <c r="D1728" s="3" t="s">
        <v>2315</v>
      </c>
      <c r="E1728" s="55" t="s">
        <v>2319</v>
      </c>
    </row>
    <row r="1729" spans="1:5">
      <c r="A1729" s="57">
        <v>28069</v>
      </c>
      <c r="B1729" s="25" t="s">
        <v>1629</v>
      </c>
      <c r="C1729" s="55" t="s">
        <v>2364</v>
      </c>
      <c r="D1729" s="3" t="s">
        <v>2321</v>
      </c>
      <c r="E1729" s="55" t="s">
        <v>2337</v>
      </c>
    </row>
    <row r="1730" spans="1:5">
      <c r="A1730" s="57">
        <v>21438</v>
      </c>
      <c r="B1730" s="25" t="s">
        <v>1098</v>
      </c>
      <c r="C1730" s="55" t="s">
        <v>2336</v>
      </c>
      <c r="D1730" s="3" t="s">
        <v>2321</v>
      </c>
      <c r="E1730" s="55" t="s">
        <v>2337</v>
      </c>
    </row>
    <row r="1731" spans="1:5">
      <c r="A1731" s="57">
        <v>20341</v>
      </c>
      <c r="B1731" s="25" t="s">
        <v>2127</v>
      </c>
      <c r="C1731" s="55" t="s">
        <v>2343</v>
      </c>
      <c r="D1731" s="3" t="s">
        <v>2321</v>
      </c>
      <c r="E1731" s="55" t="s">
        <v>2344</v>
      </c>
    </row>
    <row r="1732" spans="1:5">
      <c r="A1732" s="57">
        <v>30534</v>
      </c>
      <c r="B1732" s="25" t="s">
        <v>1394</v>
      </c>
      <c r="C1732" s="55" t="s">
        <v>2314</v>
      </c>
      <c r="D1732" s="3" t="s">
        <v>2315</v>
      </c>
      <c r="E1732" s="55" t="s">
        <v>6</v>
      </c>
    </row>
    <row r="1733" spans="1:5">
      <c r="A1733" s="57">
        <v>20370</v>
      </c>
      <c r="B1733" s="25" t="s">
        <v>2183</v>
      </c>
      <c r="C1733" s="55" t="s">
        <v>2316</v>
      </c>
      <c r="D1733" s="3" t="s">
        <v>2315</v>
      </c>
      <c r="E1733" s="55" t="s">
        <v>2317</v>
      </c>
    </row>
    <row r="1734" spans="1:5">
      <c r="A1734" s="57">
        <v>31564</v>
      </c>
      <c r="B1734" s="25" t="s">
        <v>1299</v>
      </c>
      <c r="C1734" s="55" t="s">
        <v>2352</v>
      </c>
      <c r="D1734" s="3" t="s">
        <v>2321</v>
      </c>
      <c r="E1734" s="55" t="s">
        <v>2349</v>
      </c>
    </row>
    <row r="1735" spans="1:5">
      <c r="A1735" s="57">
        <v>20374</v>
      </c>
      <c r="B1735" s="25" t="s">
        <v>2105</v>
      </c>
      <c r="C1735" s="55" t="s">
        <v>2353</v>
      </c>
      <c r="D1735" s="3" t="s">
        <v>2321</v>
      </c>
      <c r="E1735" s="55" t="s">
        <v>2322</v>
      </c>
    </row>
    <row r="1736" spans="1:5">
      <c r="A1736" s="57">
        <v>32478</v>
      </c>
      <c r="B1736" s="25" t="s">
        <v>1227</v>
      </c>
      <c r="C1736" s="55" t="s">
        <v>2352</v>
      </c>
      <c r="D1736" s="3" t="s">
        <v>2321</v>
      </c>
      <c r="E1736" s="55" t="s">
        <v>2349</v>
      </c>
    </row>
    <row r="1737" spans="1:5">
      <c r="A1737" s="57">
        <v>22164</v>
      </c>
      <c r="B1737" s="25" t="s">
        <v>2008</v>
      </c>
      <c r="C1737" s="55" t="s">
        <v>2320</v>
      </c>
      <c r="D1737" s="3" t="s">
        <v>2321</v>
      </c>
      <c r="E1737" s="55" t="s">
        <v>2322</v>
      </c>
    </row>
    <row r="1738" spans="1:5">
      <c r="A1738" s="57">
        <v>31429</v>
      </c>
      <c r="B1738" s="25" t="s">
        <v>571</v>
      </c>
      <c r="C1738" s="55" t="s">
        <v>2314</v>
      </c>
      <c r="D1738" s="3" t="s">
        <v>2315</v>
      </c>
      <c r="E1738" s="55" t="s">
        <v>6</v>
      </c>
    </row>
    <row r="1739" spans="1:5">
      <c r="A1739" s="57">
        <v>27813</v>
      </c>
      <c r="B1739" s="25" t="s">
        <v>1665</v>
      </c>
      <c r="C1739" s="55" t="s">
        <v>2336</v>
      </c>
      <c r="D1739" s="3" t="s">
        <v>2321</v>
      </c>
      <c r="E1739" s="55" t="s">
        <v>2337</v>
      </c>
    </row>
    <row r="1740" spans="1:5">
      <c r="A1740" s="57">
        <v>21875</v>
      </c>
      <c r="B1740" s="25" t="s">
        <v>2010</v>
      </c>
      <c r="C1740" s="55" t="s">
        <v>2320</v>
      </c>
      <c r="D1740" s="3" t="s">
        <v>2321</v>
      </c>
      <c r="E1740" s="55" t="s">
        <v>2322</v>
      </c>
    </row>
    <row r="1741" spans="1:5">
      <c r="A1741" s="57">
        <v>30723</v>
      </c>
      <c r="B1741" s="25" t="s">
        <v>619</v>
      </c>
      <c r="C1741" s="55" t="s">
        <v>2318</v>
      </c>
      <c r="D1741" s="3" t="s">
        <v>2315</v>
      </c>
      <c r="E1741" s="55" t="s">
        <v>2319</v>
      </c>
    </row>
    <row r="1742" spans="1:5">
      <c r="A1742" s="57">
        <v>23354</v>
      </c>
      <c r="B1742" s="25" t="s">
        <v>1895</v>
      </c>
      <c r="C1742" s="55" t="s">
        <v>2340</v>
      </c>
      <c r="D1742" s="3" t="s">
        <v>2321</v>
      </c>
      <c r="E1742" s="55" t="s">
        <v>2341</v>
      </c>
    </row>
    <row r="1743" spans="1:5">
      <c r="A1743" s="57">
        <v>31194</v>
      </c>
      <c r="B1743" s="25" t="s">
        <v>580</v>
      </c>
      <c r="C1743" s="55" t="s">
        <v>2336</v>
      </c>
      <c r="D1743" s="3" t="s">
        <v>2321</v>
      </c>
      <c r="E1743" s="55" t="s">
        <v>2337</v>
      </c>
    </row>
    <row r="1744" spans="1:5">
      <c r="A1744" s="57">
        <v>23088</v>
      </c>
      <c r="B1744" s="25" t="s">
        <v>1922</v>
      </c>
      <c r="C1744" s="55" t="s">
        <v>2318</v>
      </c>
      <c r="D1744" s="3" t="s">
        <v>2315</v>
      </c>
      <c r="E1744" s="55" t="s">
        <v>2319</v>
      </c>
    </row>
    <row r="1745" spans="1:5">
      <c r="A1745" s="57">
        <v>21343</v>
      </c>
      <c r="B1745" s="25" t="s">
        <v>1096</v>
      </c>
      <c r="C1745" s="55" t="s">
        <v>2318</v>
      </c>
      <c r="D1745" s="3" t="s">
        <v>2315</v>
      </c>
      <c r="E1745" s="55" t="s">
        <v>2319</v>
      </c>
    </row>
    <row r="1746" spans="1:5">
      <c r="A1746" s="57">
        <v>31524</v>
      </c>
      <c r="B1746" s="25" t="s">
        <v>1284</v>
      </c>
      <c r="C1746" s="55" t="s">
        <v>2316</v>
      </c>
      <c r="D1746" s="3" t="s">
        <v>2315</v>
      </c>
      <c r="E1746" s="55" t="s">
        <v>2317</v>
      </c>
    </row>
    <row r="1747" spans="1:5">
      <c r="A1747" s="57">
        <v>29503</v>
      </c>
      <c r="B1747" s="25" t="s">
        <v>1504</v>
      </c>
      <c r="C1747" s="55" t="s">
        <v>2325</v>
      </c>
      <c r="D1747" s="3" t="s">
        <v>2326</v>
      </c>
      <c r="E1747" s="55" t="s">
        <v>2322</v>
      </c>
    </row>
    <row r="1748" spans="1:5">
      <c r="A1748" s="57">
        <v>25963</v>
      </c>
      <c r="B1748" s="25" t="s">
        <v>1745</v>
      </c>
      <c r="C1748" s="55" t="s">
        <v>2320</v>
      </c>
      <c r="D1748" s="3" t="s">
        <v>2321</v>
      </c>
      <c r="E1748" s="55" t="s">
        <v>2322</v>
      </c>
    </row>
    <row r="1749" spans="1:5">
      <c r="A1749" s="57">
        <v>29624</v>
      </c>
      <c r="B1749" s="25" t="s">
        <v>709</v>
      </c>
      <c r="C1749" s="55" t="s">
        <v>2318</v>
      </c>
      <c r="D1749" s="3" t="s">
        <v>2315</v>
      </c>
      <c r="E1749" s="55" t="s">
        <v>2319</v>
      </c>
    </row>
    <row r="1750" spans="1:5">
      <c r="A1750" s="57">
        <v>30966</v>
      </c>
      <c r="B1750" s="25" t="s">
        <v>1316</v>
      </c>
      <c r="C1750" s="55" t="s">
        <v>2357</v>
      </c>
      <c r="D1750" s="3" t="s">
        <v>2330</v>
      </c>
      <c r="E1750" s="55" t="s">
        <v>2358</v>
      </c>
    </row>
    <row r="1751" spans="1:5">
      <c r="A1751" s="57">
        <v>32068</v>
      </c>
      <c r="B1751" s="25" t="s">
        <v>1254</v>
      </c>
      <c r="C1751" s="55" t="s">
        <v>2314</v>
      </c>
      <c r="D1751" s="3" t="s">
        <v>2315</v>
      </c>
      <c r="E1751" s="55" t="s">
        <v>6</v>
      </c>
    </row>
    <row r="1752" spans="1:5">
      <c r="A1752" s="57">
        <v>26851</v>
      </c>
      <c r="B1752" s="25" t="s">
        <v>872</v>
      </c>
      <c r="C1752" s="55" t="s">
        <v>2318</v>
      </c>
      <c r="D1752" s="3" t="s">
        <v>2315</v>
      </c>
      <c r="E1752" s="55" t="s">
        <v>2319</v>
      </c>
    </row>
    <row r="1753" spans="1:5">
      <c r="A1753" s="57">
        <v>29686</v>
      </c>
      <c r="B1753" s="25" t="s">
        <v>710</v>
      </c>
      <c r="C1753" s="55" t="s">
        <v>2351</v>
      </c>
      <c r="D1753" s="3" t="s">
        <v>2326</v>
      </c>
      <c r="E1753" s="55" t="s">
        <v>2344</v>
      </c>
    </row>
    <row r="1754" spans="1:5">
      <c r="A1754" s="57">
        <v>21466</v>
      </c>
      <c r="B1754" s="25" t="s">
        <v>2064</v>
      </c>
      <c r="C1754" s="55" t="s">
        <v>2355</v>
      </c>
      <c r="D1754" s="3" t="s">
        <v>2356</v>
      </c>
      <c r="E1754" s="55" t="s">
        <v>2322</v>
      </c>
    </row>
    <row r="1755" spans="1:5">
      <c r="A1755" s="57">
        <v>20646</v>
      </c>
      <c r="B1755" s="25" t="s">
        <v>2088</v>
      </c>
      <c r="C1755" s="55" t="s">
        <v>2343</v>
      </c>
      <c r="D1755" s="3" t="s">
        <v>2321</v>
      </c>
      <c r="E1755" s="55" t="s">
        <v>2344</v>
      </c>
    </row>
    <row r="1756" spans="1:5">
      <c r="A1756" s="57">
        <v>29296</v>
      </c>
      <c r="B1756" s="25" t="s">
        <v>748</v>
      </c>
      <c r="C1756" s="55" t="s">
        <v>2318</v>
      </c>
      <c r="D1756" s="3" t="s">
        <v>2315</v>
      </c>
      <c r="E1756" s="55" t="s">
        <v>2319</v>
      </c>
    </row>
    <row r="1757" spans="1:5">
      <c r="A1757" s="57">
        <v>21510</v>
      </c>
      <c r="B1757" s="25" t="s">
        <v>2134</v>
      </c>
      <c r="C1757" s="55" t="s">
        <v>2343</v>
      </c>
      <c r="D1757" s="3" t="s">
        <v>2321</v>
      </c>
      <c r="E1757" s="55" t="s">
        <v>2344</v>
      </c>
    </row>
    <row r="1758" spans="1:5">
      <c r="A1758" s="57">
        <v>22705</v>
      </c>
      <c r="B1758" s="25" t="s">
        <v>1055</v>
      </c>
      <c r="C1758" s="55" t="s">
        <v>2343</v>
      </c>
      <c r="D1758" s="3" t="s">
        <v>2321</v>
      </c>
      <c r="E1758" s="55" t="s">
        <v>2344</v>
      </c>
    </row>
    <row r="1759" spans="1:5">
      <c r="A1759" s="57">
        <v>29865</v>
      </c>
      <c r="B1759" s="25" t="s">
        <v>706</v>
      </c>
      <c r="C1759" s="55">
        <v>150004000</v>
      </c>
      <c r="D1759" s="3" t="s">
        <v>2330</v>
      </c>
      <c r="E1759" s="55" t="s">
        <v>2374</v>
      </c>
    </row>
    <row r="1760" spans="1:5">
      <c r="A1760" s="57">
        <v>30492</v>
      </c>
      <c r="B1760" s="25" t="s">
        <v>1364</v>
      </c>
      <c r="C1760" s="55" t="s">
        <v>2329</v>
      </c>
      <c r="D1760" s="3" t="s">
        <v>2330</v>
      </c>
      <c r="E1760" s="55" t="s">
        <v>2331</v>
      </c>
    </row>
    <row r="1761" spans="1:5">
      <c r="A1761" s="57">
        <v>30674</v>
      </c>
      <c r="B1761" s="25" t="s">
        <v>623</v>
      </c>
      <c r="C1761" s="55" t="s">
        <v>2339</v>
      </c>
      <c r="D1761" s="3" t="s">
        <v>2315</v>
      </c>
      <c r="E1761" s="55" t="s">
        <v>5</v>
      </c>
    </row>
    <row r="1762" spans="1:5">
      <c r="A1762" s="57">
        <v>21651</v>
      </c>
      <c r="B1762" s="25" t="s">
        <v>2029</v>
      </c>
      <c r="C1762" s="55" t="s">
        <v>2336</v>
      </c>
      <c r="D1762" s="3" t="s">
        <v>2321</v>
      </c>
      <c r="E1762" s="55" t="s">
        <v>2337</v>
      </c>
    </row>
    <row r="1763" spans="1:5">
      <c r="A1763" s="57">
        <v>30839</v>
      </c>
      <c r="B1763" s="25" t="s">
        <v>1370</v>
      </c>
      <c r="C1763" s="55" t="s">
        <v>2346</v>
      </c>
      <c r="D1763" s="3" t="s">
        <v>2321</v>
      </c>
      <c r="E1763" s="55" t="s">
        <v>2347</v>
      </c>
    </row>
    <row r="1764" spans="1:5">
      <c r="A1764" s="57">
        <v>28767</v>
      </c>
      <c r="B1764" s="25" t="s">
        <v>790</v>
      </c>
      <c r="C1764" s="55" t="s">
        <v>2320</v>
      </c>
      <c r="D1764" s="3" t="s">
        <v>2321</v>
      </c>
      <c r="E1764" s="55" t="s">
        <v>2322</v>
      </c>
    </row>
    <row r="1765" spans="1:5">
      <c r="A1765" s="57">
        <v>30692</v>
      </c>
      <c r="B1765" s="25" t="s">
        <v>576</v>
      </c>
      <c r="C1765" s="55" t="s">
        <v>2339</v>
      </c>
      <c r="D1765" s="3" t="s">
        <v>2315</v>
      </c>
      <c r="E1765" s="55" t="s">
        <v>5</v>
      </c>
    </row>
    <row r="1766" spans="1:5">
      <c r="A1766" s="57">
        <v>29601</v>
      </c>
      <c r="B1766" s="25" t="s">
        <v>1490</v>
      </c>
      <c r="C1766" s="55" t="s">
        <v>2320</v>
      </c>
      <c r="D1766" s="3" t="s">
        <v>2321</v>
      </c>
      <c r="E1766" s="55" t="s">
        <v>2322</v>
      </c>
    </row>
    <row r="1767" spans="1:5">
      <c r="A1767" s="57">
        <v>20710</v>
      </c>
      <c r="B1767" s="25" t="s">
        <v>1146</v>
      </c>
      <c r="C1767" s="55" t="s">
        <v>2325</v>
      </c>
      <c r="D1767" s="3" t="s">
        <v>2326</v>
      </c>
      <c r="E1767" s="55" t="s">
        <v>2322</v>
      </c>
    </row>
    <row r="1768" spans="1:5">
      <c r="A1768" s="57">
        <v>28874</v>
      </c>
      <c r="B1768" s="25" t="s">
        <v>1406</v>
      </c>
      <c r="C1768" s="55" t="s">
        <v>2336</v>
      </c>
      <c r="D1768" s="3" t="s">
        <v>2321</v>
      </c>
      <c r="E1768" s="55" t="s">
        <v>2337</v>
      </c>
    </row>
    <row r="1769" spans="1:5">
      <c r="A1769" s="57">
        <v>27865</v>
      </c>
      <c r="B1769" s="25" t="s">
        <v>838</v>
      </c>
      <c r="C1769" s="55" t="s">
        <v>2340</v>
      </c>
      <c r="D1769" s="3" t="s">
        <v>2321</v>
      </c>
      <c r="E1769" s="55" t="s">
        <v>2341</v>
      </c>
    </row>
    <row r="1770" spans="1:5">
      <c r="A1770" s="57">
        <v>20780</v>
      </c>
      <c r="B1770" s="25" t="s">
        <v>2204</v>
      </c>
      <c r="C1770" s="55" t="s">
        <v>2336</v>
      </c>
      <c r="D1770" s="3" t="s">
        <v>2321</v>
      </c>
      <c r="E1770" s="55" t="s">
        <v>2337</v>
      </c>
    </row>
    <row r="1771" spans="1:5">
      <c r="A1771" s="57">
        <v>28803</v>
      </c>
      <c r="B1771" s="25" t="s">
        <v>1568</v>
      </c>
      <c r="C1771" s="55" t="s">
        <v>2336</v>
      </c>
      <c r="D1771" s="3" t="s">
        <v>2321</v>
      </c>
      <c r="E1771" s="55" t="s">
        <v>2337</v>
      </c>
    </row>
    <row r="1772" spans="1:5">
      <c r="A1772" s="57">
        <v>26850</v>
      </c>
      <c r="B1772" s="25" t="s">
        <v>1714</v>
      </c>
      <c r="C1772" s="55" t="s">
        <v>2340</v>
      </c>
      <c r="D1772" s="3" t="s">
        <v>2321</v>
      </c>
      <c r="E1772" s="55" t="s">
        <v>2341</v>
      </c>
    </row>
    <row r="1773" spans="1:5">
      <c r="A1773" s="57">
        <v>32051</v>
      </c>
      <c r="B1773" s="25" t="s">
        <v>514</v>
      </c>
      <c r="C1773" s="55" t="s">
        <v>2334</v>
      </c>
      <c r="D1773" s="3" t="s">
        <v>2330</v>
      </c>
      <c r="E1773" s="55" t="s">
        <v>2335</v>
      </c>
    </row>
    <row r="1774" spans="1:5">
      <c r="A1774" s="57">
        <v>21752</v>
      </c>
      <c r="B1774" s="25" t="s">
        <v>2052</v>
      </c>
      <c r="C1774" s="55" t="s">
        <v>2351</v>
      </c>
      <c r="D1774" s="3" t="s">
        <v>2326</v>
      </c>
      <c r="E1774" s="55" t="s">
        <v>2344</v>
      </c>
    </row>
    <row r="1775" spans="1:5">
      <c r="A1775" s="57">
        <v>20850</v>
      </c>
      <c r="B1775" s="25" t="s">
        <v>2219</v>
      </c>
      <c r="C1775" s="55" t="s">
        <v>2339</v>
      </c>
      <c r="D1775" s="3" t="s">
        <v>2315</v>
      </c>
      <c r="E1775" s="55" t="s">
        <v>5</v>
      </c>
    </row>
    <row r="1776" spans="1:5">
      <c r="A1776" s="57">
        <v>32042</v>
      </c>
      <c r="B1776" s="25" t="s">
        <v>524</v>
      </c>
      <c r="C1776" s="55" t="s">
        <v>2316</v>
      </c>
      <c r="D1776" s="3" t="s">
        <v>2315</v>
      </c>
      <c r="E1776" s="55" t="s">
        <v>2317</v>
      </c>
    </row>
    <row r="1777" spans="1:5">
      <c r="A1777" s="57">
        <v>29251</v>
      </c>
      <c r="B1777" s="25" t="s">
        <v>1464</v>
      </c>
      <c r="C1777" s="55" t="s">
        <v>2316</v>
      </c>
      <c r="D1777" s="3" t="s">
        <v>2315</v>
      </c>
      <c r="E1777" s="55" t="s">
        <v>2317</v>
      </c>
    </row>
    <row r="1778" spans="1:5">
      <c r="A1778" s="57">
        <v>29395</v>
      </c>
      <c r="B1778" s="25" t="s">
        <v>1179</v>
      </c>
      <c r="C1778" s="55" t="s">
        <v>2314</v>
      </c>
      <c r="D1778" s="3" t="s">
        <v>2315</v>
      </c>
      <c r="E1778" s="55" t="s">
        <v>6</v>
      </c>
    </row>
    <row r="1779" spans="1:5">
      <c r="A1779" s="57">
        <v>21674</v>
      </c>
      <c r="B1779" s="25" t="s">
        <v>2038</v>
      </c>
      <c r="C1779" s="55" t="s">
        <v>2336</v>
      </c>
      <c r="D1779" s="3" t="s">
        <v>2321</v>
      </c>
      <c r="E1779" s="55" t="s">
        <v>2337</v>
      </c>
    </row>
    <row r="1780" spans="1:5">
      <c r="A1780" s="57">
        <v>29457</v>
      </c>
      <c r="B1780" s="25" t="s">
        <v>708</v>
      </c>
      <c r="C1780" s="55" t="s">
        <v>2339</v>
      </c>
      <c r="D1780" s="3" t="s">
        <v>2315</v>
      </c>
      <c r="E1780" s="55" t="s">
        <v>5</v>
      </c>
    </row>
    <row r="1781" spans="1:5">
      <c r="A1781" s="57">
        <v>29987</v>
      </c>
      <c r="B1781" s="25" t="s">
        <v>696</v>
      </c>
      <c r="C1781" s="55" t="s">
        <v>2339</v>
      </c>
      <c r="D1781" s="3" t="s">
        <v>2315</v>
      </c>
      <c r="E1781" s="55" t="s">
        <v>5</v>
      </c>
    </row>
    <row r="1782" spans="1:5">
      <c r="A1782" s="57">
        <v>28384</v>
      </c>
      <c r="B1782" s="25" t="s">
        <v>680</v>
      </c>
      <c r="C1782" s="55" t="s">
        <v>2316</v>
      </c>
      <c r="D1782" s="3" t="s">
        <v>2315</v>
      </c>
      <c r="E1782" s="55" t="s">
        <v>2317</v>
      </c>
    </row>
    <row r="1783" spans="1:5">
      <c r="A1783" s="57">
        <v>28768</v>
      </c>
      <c r="B1783" s="25" t="s">
        <v>1566</v>
      </c>
      <c r="C1783" s="55" t="s">
        <v>2340</v>
      </c>
      <c r="D1783" s="3" t="s">
        <v>2321</v>
      </c>
      <c r="E1783" s="55" t="s">
        <v>2341</v>
      </c>
    </row>
    <row r="1784" spans="1:5">
      <c r="A1784" s="57">
        <v>30478</v>
      </c>
      <c r="B1784" s="25" t="s">
        <v>1415</v>
      </c>
      <c r="C1784" s="55" t="s">
        <v>2314</v>
      </c>
      <c r="D1784" s="3" t="s">
        <v>2315</v>
      </c>
      <c r="E1784" s="55" t="s">
        <v>6</v>
      </c>
    </row>
    <row r="1785" spans="1:5">
      <c r="A1785" s="57">
        <v>28634</v>
      </c>
      <c r="B1785" s="25" t="s">
        <v>586</v>
      </c>
      <c r="C1785" s="55" t="s">
        <v>2318</v>
      </c>
      <c r="D1785" s="3" t="s">
        <v>2315</v>
      </c>
      <c r="E1785" s="55" t="s">
        <v>2319</v>
      </c>
    </row>
    <row r="1786" spans="1:5">
      <c r="A1786" s="57">
        <v>30080</v>
      </c>
      <c r="B1786" s="25" t="s">
        <v>1447</v>
      </c>
      <c r="C1786" s="55" t="s">
        <v>2339</v>
      </c>
      <c r="D1786" s="3" t="s">
        <v>2315</v>
      </c>
      <c r="E1786" s="55" t="s">
        <v>5</v>
      </c>
    </row>
    <row r="1787" spans="1:5">
      <c r="A1787" s="57">
        <v>21988</v>
      </c>
      <c r="B1787" s="25" t="s">
        <v>1998</v>
      </c>
      <c r="C1787" s="55" t="s">
        <v>2357</v>
      </c>
      <c r="D1787" s="3" t="s">
        <v>2330</v>
      </c>
      <c r="E1787" s="55" t="s">
        <v>2358</v>
      </c>
    </row>
    <row r="1788" spans="1:5">
      <c r="A1788" s="57">
        <v>30970</v>
      </c>
      <c r="B1788" s="25" t="s">
        <v>577</v>
      </c>
      <c r="C1788" s="55" t="s">
        <v>2329</v>
      </c>
      <c r="D1788" s="3" t="s">
        <v>2330</v>
      </c>
      <c r="E1788" s="55" t="s">
        <v>2331</v>
      </c>
    </row>
    <row r="1789" spans="1:5">
      <c r="A1789" s="57">
        <v>20992</v>
      </c>
      <c r="B1789" s="25" t="s">
        <v>2153</v>
      </c>
      <c r="C1789" s="55" t="s">
        <v>2320</v>
      </c>
      <c r="D1789" s="3" t="s">
        <v>2321</v>
      </c>
      <c r="E1789" s="55" t="s">
        <v>2322</v>
      </c>
    </row>
    <row r="1790" spans="1:5">
      <c r="A1790" s="57">
        <v>23135</v>
      </c>
      <c r="B1790" s="25" t="s">
        <v>1125</v>
      </c>
      <c r="C1790" s="55" t="s">
        <v>2336</v>
      </c>
      <c r="D1790" s="3" t="s">
        <v>2321</v>
      </c>
      <c r="E1790" s="55" t="s">
        <v>2337</v>
      </c>
    </row>
    <row r="1791" spans="1:5">
      <c r="A1791" s="57">
        <v>28299</v>
      </c>
      <c r="B1791" s="25" t="s">
        <v>1637</v>
      </c>
      <c r="C1791" s="55" t="s">
        <v>2320</v>
      </c>
      <c r="D1791" s="3" t="s">
        <v>2321</v>
      </c>
      <c r="E1791" s="55" t="s">
        <v>2322</v>
      </c>
    </row>
    <row r="1792" spans="1:5">
      <c r="A1792" s="57">
        <v>31196</v>
      </c>
      <c r="B1792" s="25" t="s">
        <v>1320</v>
      </c>
      <c r="C1792" s="55" t="s">
        <v>2320</v>
      </c>
      <c r="D1792" s="3" t="s">
        <v>2321</v>
      </c>
      <c r="E1792" s="55" t="s">
        <v>2322</v>
      </c>
    </row>
    <row r="1793" spans="1:5">
      <c r="A1793" s="57">
        <v>28905</v>
      </c>
      <c r="B1793" s="25" t="s">
        <v>1485</v>
      </c>
      <c r="C1793" s="55" t="s">
        <v>2325</v>
      </c>
      <c r="D1793" s="3" t="s">
        <v>2326</v>
      </c>
      <c r="E1793" s="55" t="s">
        <v>2322</v>
      </c>
    </row>
    <row r="1794" spans="1:5">
      <c r="A1794" s="57">
        <v>21030</v>
      </c>
      <c r="B1794" s="25" t="s">
        <v>2207</v>
      </c>
      <c r="C1794" s="55" t="s">
        <v>2325</v>
      </c>
      <c r="D1794" s="3" t="s">
        <v>2326</v>
      </c>
      <c r="E1794" s="55" t="s">
        <v>2322</v>
      </c>
    </row>
    <row r="1795" spans="1:5">
      <c r="A1795" s="57">
        <v>30540</v>
      </c>
      <c r="B1795" s="25" t="s">
        <v>634</v>
      </c>
      <c r="C1795" s="55" t="s">
        <v>2339</v>
      </c>
      <c r="D1795" s="3" t="s">
        <v>2315</v>
      </c>
      <c r="E1795" s="55" t="s">
        <v>5</v>
      </c>
    </row>
    <row r="1796" spans="1:5">
      <c r="A1796" s="57">
        <v>31942</v>
      </c>
      <c r="B1796" s="25" t="s">
        <v>531</v>
      </c>
      <c r="C1796" s="55" t="s">
        <v>2318</v>
      </c>
      <c r="D1796" s="3" t="s">
        <v>2315</v>
      </c>
      <c r="E1796" s="55" t="s">
        <v>2319</v>
      </c>
    </row>
    <row r="1797" spans="1:5">
      <c r="A1797" s="57">
        <v>29615</v>
      </c>
      <c r="B1797" s="25" t="s">
        <v>1478</v>
      </c>
      <c r="C1797" s="55" t="s">
        <v>2316</v>
      </c>
      <c r="D1797" s="3" t="s">
        <v>2315</v>
      </c>
      <c r="E1797" s="55" t="s">
        <v>2317</v>
      </c>
    </row>
    <row r="1798" spans="1:5">
      <c r="A1798" s="57">
        <v>21054</v>
      </c>
      <c r="B1798" s="25" t="s">
        <v>1111</v>
      </c>
      <c r="C1798" s="55" t="s">
        <v>2343</v>
      </c>
      <c r="D1798" s="3" t="s">
        <v>2321</v>
      </c>
      <c r="E1798" s="55" t="s">
        <v>2344</v>
      </c>
    </row>
    <row r="1799" spans="1:5">
      <c r="A1799" s="57">
        <v>21854</v>
      </c>
      <c r="B1799" s="25" t="s">
        <v>1085</v>
      </c>
      <c r="C1799" s="55" t="s">
        <v>2388</v>
      </c>
      <c r="D1799" s="3" t="s">
        <v>2326</v>
      </c>
      <c r="E1799" s="55" t="s">
        <v>2341</v>
      </c>
    </row>
    <row r="1800" spans="1:5">
      <c r="A1800" s="57">
        <v>21878</v>
      </c>
      <c r="B1800" s="25" t="s">
        <v>2016</v>
      </c>
      <c r="C1800" s="55" t="s">
        <v>2343</v>
      </c>
      <c r="D1800" s="3" t="s">
        <v>2321</v>
      </c>
      <c r="E1800" s="55" t="s">
        <v>2344</v>
      </c>
    </row>
    <row r="1801" spans="1:5">
      <c r="A1801" s="57">
        <v>21058</v>
      </c>
      <c r="B1801" s="25" t="s">
        <v>2266</v>
      </c>
      <c r="C1801" s="55" t="s">
        <v>2320</v>
      </c>
      <c r="D1801" s="3" t="s">
        <v>2321</v>
      </c>
      <c r="E1801" s="55" t="s">
        <v>2322</v>
      </c>
    </row>
    <row r="1802" spans="1:5">
      <c r="A1802" s="57">
        <v>24188</v>
      </c>
      <c r="B1802" s="25" t="s">
        <v>1827</v>
      </c>
      <c r="C1802" s="55" t="s">
        <v>2336</v>
      </c>
      <c r="D1802" s="3" t="s">
        <v>2321</v>
      </c>
      <c r="E1802" s="55" t="s">
        <v>2337</v>
      </c>
    </row>
    <row r="1803" spans="1:5">
      <c r="A1803" s="57">
        <v>21865</v>
      </c>
      <c r="B1803" s="25" t="s">
        <v>1086</v>
      </c>
      <c r="C1803" s="55" t="s">
        <v>2406</v>
      </c>
      <c r="D1803" s="3" t="s">
        <v>2356</v>
      </c>
      <c r="E1803" s="55" t="s">
        <v>2344</v>
      </c>
    </row>
    <row r="1804" spans="1:5">
      <c r="A1804" s="57">
        <v>32635</v>
      </c>
      <c r="B1804" s="25" t="s">
        <v>1210</v>
      </c>
      <c r="C1804" s="55" t="s">
        <v>2323</v>
      </c>
      <c r="D1804" s="3" t="s">
        <v>2321</v>
      </c>
      <c r="E1804" s="55" t="s">
        <v>2324</v>
      </c>
    </row>
    <row r="1805" spans="1:5">
      <c r="A1805" s="57">
        <v>21066</v>
      </c>
      <c r="B1805" s="25" t="s">
        <v>2198</v>
      </c>
      <c r="C1805" s="55" t="s">
        <v>2336</v>
      </c>
      <c r="D1805" s="3" t="s">
        <v>2321</v>
      </c>
      <c r="E1805" s="55" t="s">
        <v>2337</v>
      </c>
    </row>
    <row r="1806" spans="1:5">
      <c r="A1806" s="57">
        <v>30204</v>
      </c>
      <c r="B1806" s="25" t="s">
        <v>670</v>
      </c>
      <c r="C1806" s="55" t="s">
        <v>2340</v>
      </c>
      <c r="D1806" s="3" t="s">
        <v>2321</v>
      </c>
      <c r="E1806" s="55" t="s">
        <v>2341</v>
      </c>
    </row>
    <row r="1807" spans="1:5">
      <c r="A1807" s="57">
        <v>27941</v>
      </c>
      <c r="B1807" s="25" t="s">
        <v>1639</v>
      </c>
      <c r="C1807" s="55" t="s">
        <v>2316</v>
      </c>
      <c r="D1807" s="3" t="s">
        <v>2315</v>
      </c>
      <c r="E1807" s="55" t="s">
        <v>2317</v>
      </c>
    </row>
    <row r="1808" spans="1:5">
      <c r="A1808" s="57">
        <v>28348</v>
      </c>
      <c r="B1808" s="25" t="s">
        <v>1592</v>
      </c>
      <c r="C1808" s="55" t="s">
        <v>2336</v>
      </c>
      <c r="D1808" s="3" t="s">
        <v>2321</v>
      </c>
      <c r="E1808" s="55" t="s">
        <v>2337</v>
      </c>
    </row>
    <row r="1809" spans="1:5">
      <c r="A1809" s="57">
        <v>28035</v>
      </c>
      <c r="B1809" s="25" t="s">
        <v>1602</v>
      </c>
      <c r="C1809" s="55" t="s">
        <v>2318</v>
      </c>
      <c r="D1809" s="3" t="s">
        <v>2315</v>
      </c>
      <c r="E1809" s="55" t="s">
        <v>2319</v>
      </c>
    </row>
    <row r="1810" spans="1:5">
      <c r="A1810" s="57">
        <v>29756</v>
      </c>
      <c r="B1810" s="25" t="s">
        <v>707</v>
      </c>
      <c r="C1810" s="55" t="s">
        <v>2336</v>
      </c>
      <c r="D1810" s="3" t="s">
        <v>2321</v>
      </c>
      <c r="E1810" s="55" t="s">
        <v>2337</v>
      </c>
    </row>
    <row r="1811" spans="1:5">
      <c r="A1811" s="57">
        <v>27336</v>
      </c>
      <c r="B1811" s="25" t="s">
        <v>535</v>
      </c>
      <c r="C1811" s="55" t="s">
        <v>2339</v>
      </c>
      <c r="D1811" s="3" t="s">
        <v>2315</v>
      </c>
      <c r="E1811" s="55" t="s">
        <v>5</v>
      </c>
    </row>
    <row r="1812" spans="1:5">
      <c r="A1812" s="57">
        <v>21133</v>
      </c>
      <c r="B1812" s="25" t="s">
        <v>2144</v>
      </c>
      <c r="C1812" s="55" t="s">
        <v>2320</v>
      </c>
      <c r="D1812" s="3" t="s">
        <v>2321</v>
      </c>
      <c r="E1812" s="55" t="s">
        <v>2322</v>
      </c>
    </row>
    <row r="1813" spans="1:5">
      <c r="A1813" s="57">
        <v>27228</v>
      </c>
      <c r="B1813" s="25" t="s">
        <v>895</v>
      </c>
      <c r="C1813" s="55" t="s">
        <v>2325</v>
      </c>
      <c r="D1813" s="3" t="s">
        <v>2326</v>
      </c>
      <c r="E1813" s="55" t="s">
        <v>2322</v>
      </c>
    </row>
    <row r="1814" spans="1:5">
      <c r="A1814" s="57">
        <v>30213</v>
      </c>
      <c r="B1814" s="25" t="s">
        <v>1436</v>
      </c>
      <c r="C1814" s="55" t="s">
        <v>2340</v>
      </c>
      <c r="D1814" s="3" t="s">
        <v>2321</v>
      </c>
      <c r="E1814" s="55" t="s">
        <v>2341</v>
      </c>
    </row>
    <row r="1815" spans="1:5">
      <c r="A1815" s="57">
        <v>26825</v>
      </c>
      <c r="B1815" s="25" t="s">
        <v>903</v>
      </c>
      <c r="C1815" s="55" t="s">
        <v>2318</v>
      </c>
      <c r="D1815" s="3" t="s">
        <v>2315</v>
      </c>
      <c r="E1815" s="55" t="s">
        <v>2319</v>
      </c>
    </row>
    <row r="1816" spans="1:5">
      <c r="A1816" s="57">
        <v>27444</v>
      </c>
      <c r="B1816" s="25" t="s">
        <v>1437</v>
      </c>
      <c r="C1816" s="55" t="s">
        <v>2318</v>
      </c>
      <c r="D1816" s="3" t="s">
        <v>2315</v>
      </c>
      <c r="E1816" s="55" t="s">
        <v>2319</v>
      </c>
    </row>
    <row r="1817" spans="1:5">
      <c r="A1817" s="57">
        <v>27888</v>
      </c>
      <c r="B1817" s="25" t="s">
        <v>826</v>
      </c>
      <c r="C1817" s="55" t="s">
        <v>2318</v>
      </c>
      <c r="D1817" s="3" t="s">
        <v>2315</v>
      </c>
      <c r="E1817" s="55" t="s">
        <v>2319</v>
      </c>
    </row>
    <row r="1818" spans="1:5">
      <c r="A1818" s="57">
        <v>24156</v>
      </c>
      <c r="B1818" s="25" t="s">
        <v>960</v>
      </c>
      <c r="C1818" s="55" t="s">
        <v>2375</v>
      </c>
      <c r="D1818" s="3" t="s">
        <v>2321</v>
      </c>
      <c r="E1818" s="55" t="s">
        <v>2337</v>
      </c>
    </row>
    <row r="1819" spans="1:5">
      <c r="A1819" s="57">
        <v>26002</v>
      </c>
      <c r="B1819" s="25" t="s">
        <v>913</v>
      </c>
      <c r="C1819" s="55" t="s">
        <v>2375</v>
      </c>
      <c r="D1819" s="3" t="s">
        <v>2321</v>
      </c>
      <c r="E1819" s="55" t="s">
        <v>2337</v>
      </c>
    </row>
    <row r="1830" spans="2:2">
      <c r="B1830" t="str">
        <f>CONCATENATE(D2,"   ",E2)</f>
        <v>907 Maestro de Asignatura   B</v>
      </c>
    </row>
  </sheetData>
  <conditionalFormatting sqref="A1:A1819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ESCENARIOS</vt:lpstr>
      <vt:lpstr>CONSIDERACIONES</vt:lpstr>
      <vt:lpstr>BASE DE DATOS CALCULOS</vt:lpstr>
      <vt:lpstr>BASE DE DATOS DOS</vt:lpstr>
      <vt:lpstr>NUMERO DE EMPLEADOS</vt:lpstr>
      <vt:lpstr>CONSIDERACIONES!Área_de_impresión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</dc:creator>
  <cp:lastModifiedBy>STAUS-TV</cp:lastModifiedBy>
  <cp:lastPrinted>2017-09-28T22:02:24Z</cp:lastPrinted>
  <dcterms:created xsi:type="dcterms:W3CDTF">2017-07-12T17:19:46Z</dcterms:created>
  <dcterms:modified xsi:type="dcterms:W3CDTF">2017-10-05T16:35:56Z</dcterms:modified>
</cp:coreProperties>
</file>