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35" windowWidth="17535" windowHeight="10680" firstSheet="7" activeTab="11"/>
  </bookViews>
  <sheets>
    <sheet name="BG JULIO" sheetId="1" r:id="rId1"/>
    <sheet name="ER JULIO" sheetId="2" r:id="rId2"/>
    <sheet name="BC JULIO" sheetId="3" r:id="rId3"/>
    <sheet name="CONCILIACION JULIO" sheetId="4" r:id="rId4"/>
    <sheet name="BG AGOSTO" sheetId="5" r:id="rId5"/>
    <sheet name="ER AGOSTO" sheetId="6" r:id="rId6"/>
    <sheet name="BC AGOSTO" sheetId="7" r:id="rId7"/>
    <sheet name="CONCILIACION AGOSTO" sheetId="8" r:id="rId8"/>
    <sheet name="BG SEPTIEMBRE" sheetId="9" r:id="rId9"/>
    <sheet name="ER SEPTIEMBRE" sheetId="10" r:id="rId10"/>
    <sheet name="BC SEPTIEMBRE" sheetId="11" r:id="rId11"/>
    <sheet name="CONCILIACION SEPTIEMBRE" sheetId="12" r:id="rId12"/>
  </sheets>
  <calcPr calcId="124519"/>
</workbook>
</file>

<file path=xl/calcChain.xml><?xml version="1.0" encoding="utf-8"?>
<calcChain xmlns="http://schemas.openxmlformats.org/spreadsheetml/2006/main">
  <c r="H14" i="12"/>
  <c r="H27" s="1"/>
  <c r="H29" s="1"/>
  <c r="G23" i="8"/>
  <c r="H23" s="1"/>
  <c r="H14"/>
  <c r="H27" s="1"/>
  <c r="H29" s="1"/>
  <c r="H14" i="4"/>
  <c r="H34" s="1"/>
  <c r="H36" s="1"/>
  <c r="R18" i="1"/>
  <c r="R21" s="1"/>
  <c r="Q18"/>
  <c r="Q21" s="1"/>
  <c r="P18"/>
  <c r="P21" s="1"/>
  <c r="O18"/>
  <c r="O21" s="1"/>
  <c r="N18"/>
  <c r="N21" s="1"/>
  <c r="M18"/>
  <c r="M21" s="1"/>
  <c r="L18"/>
  <c r="L21" s="1"/>
  <c r="R11"/>
  <c r="R23" s="1"/>
  <c r="Q11"/>
  <c r="Q23" s="1"/>
  <c r="P11"/>
  <c r="P23" s="1"/>
  <c r="O11"/>
  <c r="O23" s="1"/>
  <c r="N11"/>
  <c r="N23" s="1"/>
  <c r="M11"/>
  <c r="M23" s="1"/>
  <c r="L11"/>
  <c r="L23" s="1"/>
  <c r="I13"/>
  <c r="I23" s="1"/>
  <c r="H13"/>
  <c r="H23" s="1"/>
  <c r="G13"/>
  <c r="G23" s="1"/>
  <c r="F13"/>
  <c r="F23" s="1"/>
  <c r="E13"/>
  <c r="E23" s="1"/>
  <c r="D13"/>
  <c r="D23" s="1"/>
  <c r="C13"/>
  <c r="C23" s="1"/>
</calcChain>
</file>

<file path=xl/sharedStrings.xml><?xml version="1.0" encoding="utf-8"?>
<sst xmlns="http://schemas.openxmlformats.org/spreadsheetml/2006/main" count="552" uniqueCount="139">
  <si>
    <t>CONSTRUCCION NUEVO LOCAL SINDICAL</t>
  </si>
  <si>
    <t xml:space="preserve"> </t>
  </si>
  <si>
    <t>ENE</t>
  </si>
  <si>
    <t>FEB</t>
  </si>
  <si>
    <t>MAR</t>
  </si>
  <si>
    <t>ABR</t>
  </si>
  <si>
    <t>MAY</t>
  </si>
  <si>
    <t>JUN</t>
  </si>
  <si>
    <t>JUL</t>
  </si>
  <si>
    <t>AGO</t>
  </si>
  <si>
    <t>SEP</t>
  </si>
  <si>
    <t>OCT</t>
  </si>
  <si>
    <t>NOV</t>
  </si>
  <si>
    <t>DIC</t>
  </si>
  <si>
    <t>FIN.EJE</t>
  </si>
  <si>
    <t>A C T I V O</t>
  </si>
  <si>
    <t xml:space="preserve">    ACTIVOS                                           </t>
  </si>
  <si>
    <t xml:space="preserve">BANCOS                                            </t>
  </si>
  <si>
    <t xml:space="preserve">INVERSIONES TEMPORALES                            </t>
  </si>
  <si>
    <t xml:space="preserve">DEUDORES DIVERSOS                                 </t>
  </si>
  <si>
    <t xml:space="preserve">IMPUESTOS ACREDITABLES                            </t>
  </si>
  <si>
    <t xml:space="preserve">    TOTAL ACTIVOS                                           </t>
  </si>
  <si>
    <t xml:space="preserve">    TOTAL ACTIVO</t>
  </si>
  <si>
    <t>P A S I V O</t>
  </si>
  <si>
    <t xml:space="preserve">    PASIVOS                                           </t>
  </si>
  <si>
    <t xml:space="preserve">    TOTAL PASIVOS                                           </t>
  </si>
  <si>
    <t xml:space="preserve">    TOTAL PASIVO</t>
  </si>
  <si>
    <t>C A P I T A L</t>
  </si>
  <si>
    <t xml:space="preserve">    CAPITAL                                           </t>
  </si>
  <si>
    <t xml:space="preserve">PATRIMONIO                                        </t>
  </si>
  <si>
    <t xml:space="preserve">    TOTAL CAPITAL                                           </t>
  </si>
  <si>
    <t xml:space="preserve">Utilidad o (perdida) del Ejercicio                </t>
  </si>
  <si>
    <t xml:space="preserve">    TOTAL CAPITAL</t>
  </si>
  <si>
    <t xml:space="preserve">    TOTAL PASIVO Y CAPITAL</t>
  </si>
  <si>
    <t>Estado de Resultados del 01/ENE/2011 al 31/JUL/2011</t>
  </si>
  <si>
    <t>TOTAL</t>
  </si>
  <si>
    <t>I N G R E S O S</t>
  </si>
  <si>
    <t xml:space="preserve">    INGRESOS                                          </t>
  </si>
  <si>
    <t xml:space="preserve">OTROS INGRESOS                                    </t>
  </si>
  <si>
    <t xml:space="preserve">CLAUSULAS                                         </t>
  </si>
  <si>
    <t xml:space="preserve">PRODUCTO FINANCIERO                               </t>
  </si>
  <si>
    <t xml:space="preserve">    TOTAL INGRESOS                                          </t>
  </si>
  <si>
    <t xml:space="preserve">    TOTAL SUMA DE INGRESOS</t>
  </si>
  <si>
    <t>E G R E S O S</t>
  </si>
  <si>
    <t xml:space="preserve">    GASTOS                                            </t>
  </si>
  <si>
    <t xml:space="preserve">GASTOS CONTRUCCION                                </t>
  </si>
  <si>
    <t xml:space="preserve">GASTOS FINANCIEROS                                </t>
  </si>
  <si>
    <t xml:space="preserve">OTROS GASTOS                                      </t>
  </si>
  <si>
    <t xml:space="preserve">    TOTAL GASTOS                                            </t>
  </si>
  <si>
    <t xml:space="preserve">    TOTAL SUMA DE EGRESOS</t>
  </si>
  <si>
    <t xml:space="preserve">    TOTAL UTILIDAD o (PERDIDA)</t>
  </si>
  <si>
    <t>C u e n t a</t>
  </si>
  <si>
    <t>N o m b r e</t>
  </si>
  <si>
    <t>Saldos</t>
  </si>
  <si>
    <t>Iniciales</t>
  </si>
  <si>
    <t>Actuales</t>
  </si>
  <si>
    <t>Deudor</t>
  </si>
  <si>
    <t>Acreedor</t>
  </si>
  <si>
    <t>Cargos</t>
  </si>
  <si>
    <t>Abonos</t>
  </si>
  <si>
    <t>1-0-00-0000</t>
  </si>
  <si>
    <t xml:space="preserve">ACTIVOS                                           </t>
  </si>
  <si>
    <t>1-1-00-0000</t>
  </si>
  <si>
    <t xml:space="preserve">ACTIVOS CIRCULARES                                </t>
  </si>
  <si>
    <t>1-1-02-0000</t>
  </si>
  <si>
    <t>1-1-02-0001</t>
  </si>
  <si>
    <t xml:space="preserve">BANORTE CTA. 0653893750                           </t>
  </si>
  <si>
    <t>1-1-03-0000</t>
  </si>
  <si>
    <t>1-1-03-0001</t>
  </si>
  <si>
    <t>1-1-04-0000</t>
  </si>
  <si>
    <t>1-1-04-0001</t>
  </si>
  <si>
    <t xml:space="preserve">BANORTE CTA. 0653893769                           </t>
  </si>
  <si>
    <t>1-1-05-0000</t>
  </si>
  <si>
    <t>1-1-05-0001</t>
  </si>
  <si>
    <t xml:space="preserve">ISR ACREDITABLE                                   </t>
  </si>
  <si>
    <t>2-0-00-0000</t>
  </si>
  <si>
    <t xml:space="preserve">PASIVOS                                           </t>
  </si>
  <si>
    <t>3-0-00-0000</t>
  </si>
  <si>
    <t xml:space="preserve">CAPITAL                                           </t>
  </si>
  <si>
    <t>3-1-00-0000</t>
  </si>
  <si>
    <t>4-0-00-0000</t>
  </si>
  <si>
    <t xml:space="preserve">INGRESOS                                          </t>
  </si>
  <si>
    <t>4-3-00-0000</t>
  </si>
  <si>
    <t>4-4-00-0000</t>
  </si>
  <si>
    <t>4-4-01-0000</t>
  </si>
  <si>
    <t xml:space="preserve">CONSTRUCCION NUEVO LOCAL SINDICAL                 </t>
  </si>
  <si>
    <t>4-5-00-0000</t>
  </si>
  <si>
    <t>4-5-01-0000</t>
  </si>
  <si>
    <t xml:space="preserve">INTERESES GANADOS                                 </t>
  </si>
  <si>
    <t>5-0-00-0000</t>
  </si>
  <si>
    <t xml:space="preserve">GASTOS                                            </t>
  </si>
  <si>
    <t>5-2-00-0000</t>
  </si>
  <si>
    <t>5-2-01-0000</t>
  </si>
  <si>
    <t>5-2-01-0001</t>
  </si>
  <si>
    <t>5-3-00-0000</t>
  </si>
  <si>
    <t>5-3-01-0000</t>
  </si>
  <si>
    <t xml:space="preserve">COMISIONES BANCARIAS                              </t>
  </si>
  <si>
    <t>5-4-00-0000</t>
  </si>
  <si>
    <t xml:space="preserve">Sumas Iguales: </t>
  </si>
  <si>
    <t>BALANCE GENERAL AL 31 DE JULIO DE 2011</t>
  </si>
  <si>
    <t>JULIO</t>
  </si>
  <si>
    <t>ESTADO DE RESULTADOS DEL 01 DE JULIO DE 2011 AL 31 DE JULIO DE 2011</t>
  </si>
  <si>
    <t>BALANZA DE COMPROBACION AL 31 DE JULIO DE 2011</t>
  </si>
  <si>
    <t>SINDICATO DE TRABAJADORES ACADEMICOS DE LA UNI-SON</t>
  </si>
  <si>
    <t>CONCILIACION BANCARIA</t>
  </si>
  <si>
    <t>DE LA CUANTA BANORTE 0653893750</t>
  </si>
  <si>
    <t>AL 31 DE JULIO DE 2011</t>
  </si>
  <si>
    <t>" CUENTA CONSTRUCCION NUEVO LOCAL SINDICAL "</t>
  </si>
  <si>
    <t>SALDO SEGÚN BANCOS AL 31 DE JULIO DE 2011</t>
  </si>
  <si>
    <t>MAS:</t>
  </si>
  <si>
    <t>NUESTROS CARGOS NO CORRESPONDIDOS</t>
  </si>
  <si>
    <t>SUS CARGOS NO CORRESPONDIDOS</t>
  </si>
  <si>
    <t>SUB - TOTAL</t>
  </si>
  <si>
    <t>MENOS:</t>
  </si>
  <si>
    <t>SUS CREDITOS NO CORRESPONDIDOS</t>
  </si>
  <si>
    <t>NUESTROS CREDITOS NO CORRESPONDIDOS</t>
  </si>
  <si>
    <t>Cheques en trànsito</t>
  </si>
  <si>
    <t>IGUAL:</t>
  </si>
  <si>
    <t>SALDO EN BANCOS EN NUESTROS LIBROS AL 31 DE JULIO DE 2011</t>
  </si>
  <si>
    <t xml:space="preserve">                     M.A. GUADALUPE REYNA GAMEZ</t>
  </si>
  <si>
    <t xml:space="preserve">                                SECRETARIA TESORERA</t>
  </si>
  <si>
    <t>BALANCE GENERAL AL 31 DE AGOSTO DE 2011</t>
  </si>
  <si>
    <t>Estado de Resultados del 01/ENE/2011 al 31/AGO/2011</t>
  </si>
  <si>
    <t>ESTADO DE RESULTADOS DEL 01 DE AGOSTO DE 2011 AL 31 DE AGOSTO DE 2011</t>
  </si>
  <si>
    <t>AGOSTO</t>
  </si>
  <si>
    <t>BALANZA DE COMPROBACION AL 31 DE AGOSTO DE 2011</t>
  </si>
  <si>
    <t>CONSTUCCION NUEVO LOCAL SINDICAL</t>
  </si>
  <si>
    <t>AL 31 DE AGOSTO DE 2011</t>
  </si>
  <si>
    <t>SALDO SEGÚN BANCOS AL 31 DE AGOSTO DE 2011</t>
  </si>
  <si>
    <t>CHEQUE</t>
  </si>
  <si>
    <t>NO.</t>
  </si>
  <si>
    <t>SALDO EN BANCOS EN NUESTROS LIBROS AL 31 DE AGOSTO DE 2011</t>
  </si>
  <si>
    <t>BALANCE GENERAL AL 30 DE SEPTIEMBRE DE 2011</t>
  </si>
  <si>
    <t>ESTADO DE RESULTADOS DEL 01 DE SEPTIEMBRE DE 2011 AL 30 DE SEPTIEMBRE DE 2011</t>
  </si>
  <si>
    <t>SEPTIEMBRE</t>
  </si>
  <si>
    <t>Balanza de comprobación al  30/ 9/2011</t>
  </si>
  <si>
    <t>AL 30 DE SEPTIEMBRE DE 2011</t>
  </si>
  <si>
    <t>SALDO SEGÚN BANCOS AL 30 DE SEPTIEMBRE DE 2011</t>
  </si>
  <si>
    <t>SALDO EN BANCOS EN NUESTROS LIBROS AL 30 DE SEPTIEMBRE DE 2011</t>
  </si>
</sst>
</file>

<file path=xl/styles.xml><?xml version="1.0" encoding="utf-8"?>
<styleSheet xmlns="http://schemas.openxmlformats.org/spreadsheetml/2006/main">
  <numFmts count="9"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\$#.##000_);[Red]\(\$#.##000\)"/>
    <numFmt numFmtId="165" formatCode="#.##000_);[Red]\(#.##000\)"/>
    <numFmt numFmtId="166" formatCode="00000"/>
    <numFmt numFmtId="167" formatCode="_-[$$-80A]* #,##0.00_-;\-[$$-80A]* #,##0.00_-;_-[$$-80A]* &quot;-&quot;??_-;_-@_-"/>
    <numFmt numFmtId="168" formatCode="_-&quot;$&quot;* #,##0.00_-;\-&quot;$&quot;* #,##0.00_-;_-&quot;$&quot;* &quot;-&quot;??_-;_-@_-"/>
    <numFmt numFmtId="169" formatCode="&quot;$&quot;#,##0.00;[Red]\-&quot;$&quot;#,##0.00"/>
    <numFmt numFmtId="170" formatCode="[$$-80A]#,##0.00"/>
  </numFmts>
  <fonts count="7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name val="Calibri"/>
      <family val="2"/>
      <scheme val="minor"/>
    </font>
    <font>
      <b/>
      <sz val="9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0"/>
        <bgColor indexed="64"/>
      </patternFill>
    </fill>
  </fills>
  <borders count="15">
    <border>
      <left/>
      <right/>
      <top/>
      <bottom/>
      <diagonal/>
    </border>
    <border>
      <left style="thin">
        <color rgb="FF0000FF"/>
      </left>
      <right style="thin">
        <color rgb="FF0000FF"/>
      </right>
      <top style="thin">
        <color rgb="FF0000FF"/>
      </top>
      <bottom style="double">
        <color rgb="FF0000FF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rgb="FF0000FF"/>
      </left>
      <right/>
      <top style="thin">
        <color rgb="FF0000FF"/>
      </top>
      <bottom style="double">
        <color rgb="FF0000FF"/>
      </bottom>
      <diagonal/>
    </border>
    <border>
      <left/>
      <right style="thin">
        <color rgb="FF0000FF"/>
      </right>
      <top style="thin">
        <color rgb="FF0000FF"/>
      </top>
      <bottom style="double">
        <color rgb="FF0000FF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99">
    <xf numFmtId="0" fontId="0" fillId="0" borderId="0" xfId="0"/>
    <xf numFmtId="164" fontId="0" fillId="0" borderId="0" xfId="0" applyNumberFormat="1"/>
    <xf numFmtId="0" fontId="0" fillId="0" borderId="0" xfId="0"/>
    <xf numFmtId="43" fontId="0" fillId="0" borderId="0" xfId="1" applyFont="1"/>
    <xf numFmtId="0" fontId="3" fillId="0" borderId="0" xfId="0" applyFont="1"/>
    <xf numFmtId="0" fontId="3" fillId="0" borderId="0" xfId="0" applyFont="1" applyAlignment="1">
      <alignment horizontal="centerContinuous"/>
    </xf>
    <xf numFmtId="164" fontId="3" fillId="0" borderId="0" xfId="0" applyNumberFormat="1" applyFont="1" applyAlignment="1">
      <alignment horizontal="centerContinuous"/>
    </xf>
    <xf numFmtId="43" fontId="3" fillId="0" borderId="0" xfId="1" applyFont="1" applyAlignment="1">
      <alignment horizontal="centerContinuous"/>
    </xf>
    <xf numFmtId="43" fontId="3" fillId="0" borderId="0" xfId="1" applyFont="1"/>
    <xf numFmtId="164" fontId="3" fillId="0" borderId="0" xfId="0" applyNumberFormat="1" applyFont="1"/>
    <xf numFmtId="164" fontId="3" fillId="2" borderId="1" xfId="0" applyNumberFormat="1" applyFont="1" applyFill="1" applyBorder="1" applyAlignment="1">
      <alignment horizontal="centerContinuous"/>
    </xf>
    <xf numFmtId="43" fontId="3" fillId="2" borderId="1" xfId="1" applyFont="1" applyFill="1" applyBorder="1" applyAlignment="1">
      <alignment horizontal="centerContinuous"/>
    </xf>
    <xf numFmtId="43" fontId="3" fillId="3" borderId="2" xfId="1" applyFont="1" applyFill="1" applyBorder="1"/>
    <xf numFmtId="0" fontId="4" fillId="0" borderId="0" xfId="0" applyFont="1"/>
    <xf numFmtId="164" fontId="4" fillId="3" borderId="2" xfId="0" applyNumberFormat="1" applyFont="1" applyFill="1" applyBorder="1"/>
    <xf numFmtId="43" fontId="4" fillId="3" borderId="2" xfId="1" applyFont="1" applyFill="1" applyBorder="1"/>
    <xf numFmtId="43" fontId="4" fillId="0" borderId="0" xfId="1" applyFont="1"/>
    <xf numFmtId="164" fontId="3" fillId="2" borderId="4" xfId="0" applyNumberFormat="1" applyFont="1" applyFill="1" applyBorder="1" applyAlignment="1">
      <alignment horizontal="centerContinuous"/>
    </xf>
    <xf numFmtId="43" fontId="3" fillId="0" borderId="0" xfId="1" applyFont="1" applyFill="1" applyBorder="1" applyAlignment="1">
      <alignment horizontal="centerContinuous"/>
    </xf>
    <xf numFmtId="0" fontId="4" fillId="0" borderId="0" xfId="0" applyFont="1" applyAlignment="1">
      <alignment horizontal="centerContinuous"/>
    </xf>
    <xf numFmtId="164" fontId="4" fillId="0" borderId="0" xfId="0" applyNumberFormat="1" applyFont="1"/>
    <xf numFmtId="43" fontId="4" fillId="0" borderId="0" xfId="1" applyFont="1" applyAlignment="1">
      <alignment horizontal="centerContinuous"/>
    </xf>
    <xf numFmtId="43" fontId="3" fillId="0" borderId="0" xfId="1" applyFont="1" applyFill="1" applyBorder="1"/>
    <xf numFmtId="43" fontId="4" fillId="2" borderId="6" xfId="1" applyFont="1" applyFill="1" applyBorder="1" applyAlignment="1">
      <alignment horizontal="center"/>
    </xf>
    <xf numFmtId="43" fontId="0" fillId="0" borderId="0" xfId="1" applyFont="1" applyFill="1" applyBorder="1"/>
    <xf numFmtId="43" fontId="4" fillId="0" borderId="0" xfId="1" applyFont="1" applyFill="1" applyBorder="1"/>
    <xf numFmtId="0" fontId="2" fillId="0" borderId="0" xfId="0" applyFont="1"/>
    <xf numFmtId="43" fontId="2" fillId="0" borderId="0" xfId="1" applyFont="1"/>
    <xf numFmtId="43" fontId="2" fillId="0" borderId="0" xfId="1" applyFont="1" applyFill="1" applyBorder="1"/>
    <xf numFmtId="165" fontId="3" fillId="0" borderId="0" xfId="0" applyNumberFormat="1" applyFont="1" applyAlignment="1">
      <alignment horizontal="centerContinuous"/>
    </xf>
    <xf numFmtId="0" fontId="3" fillId="0" borderId="2" xfId="0" applyFont="1" applyFill="1" applyBorder="1"/>
    <xf numFmtId="165" fontId="3" fillId="0" borderId="2" xfId="0" applyNumberFormat="1" applyFont="1" applyFill="1" applyBorder="1"/>
    <xf numFmtId="0" fontId="3" fillId="0" borderId="3" xfId="0" applyFont="1" applyFill="1" applyBorder="1"/>
    <xf numFmtId="165" fontId="3" fillId="0" borderId="3" xfId="0" applyNumberFormat="1" applyFont="1" applyFill="1" applyBorder="1"/>
    <xf numFmtId="165" fontId="3" fillId="0" borderId="0" xfId="0" applyNumberFormat="1" applyFont="1"/>
    <xf numFmtId="0" fontId="2" fillId="0" borderId="0" xfId="0" applyFont="1" applyAlignment="1">
      <alignment horizontal="center"/>
    </xf>
    <xf numFmtId="43" fontId="4" fillId="0" borderId="2" xfId="1" applyFont="1" applyFill="1" applyBorder="1" applyAlignment="1">
      <alignment horizontal="center"/>
    </xf>
    <xf numFmtId="43" fontId="4" fillId="0" borderId="0" xfId="1" applyFont="1" applyAlignment="1">
      <alignment horizontal="center"/>
    </xf>
    <xf numFmtId="43" fontId="4" fillId="0" borderId="3" xfId="1" applyFont="1" applyFill="1" applyBorder="1" applyAlignment="1">
      <alignment horizontal="center"/>
    </xf>
    <xf numFmtId="0" fontId="5" fillId="0" borderId="7" xfId="0" applyFont="1" applyBorder="1"/>
    <xf numFmtId="0" fontId="6" fillId="0" borderId="2" xfId="0" applyFont="1" applyBorder="1" applyAlignment="1">
      <alignment horizontal="left"/>
    </xf>
    <xf numFmtId="0" fontId="5" fillId="0" borderId="2" xfId="0" applyFont="1" applyBorder="1"/>
    <xf numFmtId="166" fontId="5" fillId="0" borderId="2" xfId="1" applyNumberFormat="1" applyFont="1" applyBorder="1"/>
    <xf numFmtId="0" fontId="5" fillId="0" borderId="8" xfId="0" applyFont="1" applyBorder="1"/>
    <xf numFmtId="0" fontId="5" fillId="0" borderId="9" xfId="0" applyFont="1" applyBorder="1"/>
    <xf numFmtId="0" fontId="6" fillId="0" borderId="0" xfId="0" applyFont="1" applyBorder="1"/>
    <xf numFmtId="166" fontId="6" fillId="0" borderId="0" xfId="1" applyNumberFormat="1" applyFont="1" applyBorder="1"/>
    <xf numFmtId="0" fontId="5" fillId="0" borderId="0" xfId="0" applyFont="1" applyBorder="1"/>
    <xf numFmtId="0" fontId="5" fillId="0" borderId="10" xfId="0" applyFont="1" applyBorder="1"/>
    <xf numFmtId="0" fontId="5" fillId="0" borderId="11" xfId="0" applyFont="1" applyBorder="1"/>
    <xf numFmtId="0" fontId="6" fillId="0" borderId="11" xfId="0" applyFont="1" applyBorder="1"/>
    <xf numFmtId="0" fontId="6" fillId="4" borderId="0" xfId="0" applyFont="1" applyFill="1" applyBorder="1"/>
    <xf numFmtId="0" fontId="5" fillId="4" borderId="0" xfId="0" applyFont="1" applyFill="1" applyBorder="1"/>
    <xf numFmtId="166" fontId="5" fillId="4" borderId="0" xfId="1" applyNumberFormat="1" applyFont="1" applyFill="1" applyBorder="1"/>
    <xf numFmtId="167" fontId="6" fillId="4" borderId="0" xfId="0" applyNumberFormat="1" applyFont="1" applyFill="1" applyBorder="1"/>
    <xf numFmtId="168" fontId="6" fillId="4" borderId="10" xfId="2" applyNumberFormat="1" applyFont="1" applyFill="1" applyBorder="1" applyAlignment="1">
      <alignment horizontal="right"/>
    </xf>
    <xf numFmtId="166" fontId="5" fillId="0" borderId="0" xfId="1" applyNumberFormat="1" applyFont="1" applyBorder="1"/>
    <xf numFmtId="167" fontId="5" fillId="0" borderId="0" xfId="0" applyNumberFormat="1" applyFont="1" applyBorder="1"/>
    <xf numFmtId="0" fontId="6" fillId="0" borderId="9" xfId="0" applyFont="1" applyBorder="1" applyAlignment="1">
      <alignment horizontal="center"/>
    </xf>
    <xf numFmtId="0" fontId="5" fillId="3" borderId="0" xfId="0" applyFont="1" applyFill="1" applyBorder="1"/>
    <xf numFmtId="166" fontId="5" fillId="3" borderId="0" xfId="1" applyNumberFormat="1" applyFont="1" applyFill="1" applyBorder="1"/>
    <xf numFmtId="0" fontId="5" fillId="0" borderId="9" xfId="0" applyFont="1" applyBorder="1" applyAlignment="1">
      <alignment horizontal="center"/>
    </xf>
    <xf numFmtId="169" fontId="5" fillId="0" borderId="0" xfId="0" applyNumberFormat="1" applyFont="1" applyBorder="1" applyAlignment="1">
      <alignment horizontal="right"/>
    </xf>
    <xf numFmtId="39" fontId="5" fillId="0" borderId="0" xfId="0" applyNumberFormat="1" applyFont="1" applyBorder="1"/>
    <xf numFmtId="14" fontId="5" fillId="0" borderId="0" xfId="0" applyNumberFormat="1" applyFont="1" applyFill="1" applyBorder="1" applyAlignment="1">
      <alignment horizontal="center"/>
    </xf>
    <xf numFmtId="167" fontId="5" fillId="0" borderId="10" xfId="0" applyNumberFormat="1" applyFont="1" applyBorder="1"/>
    <xf numFmtId="0" fontId="5" fillId="0" borderId="0" xfId="0" applyFont="1" applyFill="1" applyBorder="1"/>
    <xf numFmtId="166" fontId="5" fillId="0" borderId="0" xfId="1" applyNumberFormat="1" applyFont="1" applyFill="1" applyBorder="1"/>
    <xf numFmtId="0" fontId="5" fillId="0" borderId="0" xfId="0" applyFont="1" applyBorder="1" applyAlignment="1">
      <alignment horizontal="center"/>
    </xf>
    <xf numFmtId="166" fontId="5" fillId="0" borderId="0" xfId="1" applyNumberFormat="1" applyFont="1" applyBorder="1" applyAlignment="1">
      <alignment horizontal="center"/>
    </xf>
    <xf numFmtId="4" fontId="5" fillId="0" borderId="0" xfId="0" applyNumberFormat="1" applyFont="1" applyBorder="1"/>
    <xf numFmtId="4" fontId="5" fillId="0" borderId="10" xfId="0" applyNumberFormat="1" applyFont="1" applyBorder="1" applyAlignment="1">
      <alignment horizontal="right"/>
    </xf>
    <xf numFmtId="4" fontId="5" fillId="0" borderId="0" xfId="0" applyNumberFormat="1" applyFont="1" applyFill="1" applyBorder="1"/>
    <xf numFmtId="0" fontId="6" fillId="0" borderId="9" xfId="0" applyFont="1" applyFill="1" applyBorder="1" applyAlignment="1">
      <alignment horizontal="center"/>
    </xf>
    <xf numFmtId="168" fontId="6" fillId="4" borderId="12" xfId="2" applyNumberFormat="1" applyFont="1" applyFill="1" applyBorder="1" applyAlignment="1">
      <alignment horizontal="right"/>
    </xf>
    <xf numFmtId="0" fontId="6" fillId="4" borderId="0" xfId="0" applyFont="1" applyFill="1" applyBorder="1" applyAlignment="1">
      <alignment horizontal="left"/>
    </xf>
    <xf numFmtId="168" fontId="5" fillId="0" borderId="10" xfId="0" applyNumberFormat="1" applyFont="1" applyBorder="1"/>
    <xf numFmtId="170" fontId="6" fillId="0" borderId="0" xfId="0" applyNumberFormat="1" applyFont="1" applyBorder="1"/>
    <xf numFmtId="0" fontId="5" fillId="0" borderId="13" xfId="0" applyFont="1" applyBorder="1"/>
    <xf numFmtId="0" fontId="5" fillId="0" borderId="3" xfId="0" applyFont="1" applyBorder="1"/>
    <xf numFmtId="0" fontId="6" fillId="0" borderId="3" xfId="0" applyFont="1" applyBorder="1"/>
    <xf numFmtId="166" fontId="6" fillId="0" borderId="3" xfId="1" applyNumberFormat="1" applyFont="1" applyBorder="1"/>
    <xf numFmtId="170" fontId="6" fillId="0" borderId="3" xfId="0" applyNumberFormat="1" applyFont="1" applyBorder="1"/>
    <xf numFmtId="0" fontId="5" fillId="0" borderId="14" xfId="0" applyFont="1" applyBorder="1"/>
    <xf numFmtId="0" fontId="0" fillId="0" borderId="0" xfId="0"/>
    <xf numFmtId="164" fontId="4" fillId="0" borderId="0" xfId="0" applyNumberFormat="1" applyFont="1" applyAlignment="1">
      <alignment horizontal="centerContinuous"/>
    </xf>
    <xf numFmtId="0" fontId="0" fillId="0" borderId="0" xfId="0"/>
    <xf numFmtId="43" fontId="4" fillId="0" borderId="0" xfId="1" applyFont="1" applyFill="1" applyBorder="1" applyAlignment="1">
      <alignment horizontal="centerContinuous"/>
    </xf>
    <xf numFmtId="43" fontId="3" fillId="2" borderId="5" xfId="1" applyFont="1" applyFill="1" applyBorder="1" applyAlignment="1">
      <alignment horizontal="centerContinuous"/>
    </xf>
    <xf numFmtId="43" fontId="3" fillId="2" borderId="4" xfId="1" applyFont="1" applyFill="1" applyBorder="1" applyAlignment="1">
      <alignment horizontal="centerContinuous"/>
    </xf>
    <xf numFmtId="0" fontId="0" fillId="0" borderId="0" xfId="0"/>
    <xf numFmtId="0" fontId="4" fillId="0" borderId="0" xfId="0" applyFont="1" applyAlignment="1">
      <alignment horizontal="center"/>
    </xf>
    <xf numFmtId="0" fontId="4" fillId="0" borderId="2" xfId="0" applyFont="1" applyFill="1" applyBorder="1" applyAlignment="1">
      <alignment horizontal="center"/>
    </xf>
    <xf numFmtId="0" fontId="4" fillId="0" borderId="3" xfId="0" applyFont="1" applyFill="1" applyBorder="1" applyAlignment="1">
      <alignment horizontal="center"/>
    </xf>
    <xf numFmtId="43" fontId="5" fillId="0" borderId="0" xfId="1" applyFont="1" applyBorder="1"/>
    <xf numFmtId="0" fontId="0" fillId="0" borderId="0" xfId="0"/>
    <xf numFmtId="0" fontId="0" fillId="0" borderId="0" xfId="0"/>
    <xf numFmtId="165" fontId="4" fillId="0" borderId="0" xfId="0" applyNumberFormat="1" applyFont="1"/>
    <xf numFmtId="0" fontId="0" fillId="0" borderId="0" xfId="0"/>
  </cellXfs>
  <cellStyles count="3">
    <cellStyle name="Millares" xfId="1" builtinId="3"/>
    <cellStyle name="Moneda" xfId="2" builtinId="4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S46"/>
  <sheetViews>
    <sheetView workbookViewId="0">
      <selection activeCell="J32" sqref="J32"/>
    </sheetView>
  </sheetViews>
  <sheetFormatPr baseColWidth="10" defaultRowHeight="15"/>
  <cols>
    <col min="1" max="1" width="11.42578125" style="2"/>
    <col min="2" max="2" width="37.5703125" bestFit="1" customWidth="1"/>
    <col min="3" max="8" width="0" hidden="1" customWidth="1"/>
    <col min="9" max="9" width="15.28515625" style="3" bestFit="1" customWidth="1"/>
    <col min="10" max="10" width="11.42578125" style="3"/>
    <col min="11" max="11" width="34.5703125" style="3" customWidth="1"/>
    <col min="12" max="17" width="0" style="3" hidden="1" customWidth="1"/>
    <col min="18" max="18" width="15.28515625" style="3" bestFit="1" customWidth="1"/>
    <col min="19" max="19" width="11.42578125" style="3"/>
  </cols>
  <sheetData>
    <row r="1" spans="1:19">
      <c r="A1" s="4"/>
      <c r="B1" s="5"/>
      <c r="C1" s="6" t="s">
        <v>0</v>
      </c>
      <c r="D1" s="6"/>
      <c r="E1" s="6"/>
      <c r="F1" s="6"/>
      <c r="G1" s="6"/>
      <c r="H1" s="6"/>
      <c r="I1" s="7"/>
      <c r="J1" s="8"/>
      <c r="K1" s="8"/>
      <c r="L1" s="8"/>
      <c r="M1" s="8"/>
      <c r="N1" s="8"/>
      <c r="O1" s="8"/>
      <c r="P1" s="8"/>
      <c r="Q1" s="8"/>
      <c r="R1" s="8"/>
      <c r="S1" s="8"/>
    </row>
    <row r="2" spans="1:19">
      <c r="A2" s="4"/>
      <c r="B2" s="13" t="s">
        <v>0</v>
      </c>
      <c r="C2" s="9"/>
      <c r="D2" s="9"/>
      <c r="E2" s="9"/>
      <c r="F2" s="9"/>
      <c r="G2" s="9"/>
      <c r="H2" s="9"/>
      <c r="I2" s="8"/>
      <c r="J2" s="8"/>
      <c r="K2" s="8"/>
      <c r="L2" s="8"/>
      <c r="M2" s="8"/>
      <c r="N2" s="8"/>
      <c r="O2" s="8"/>
      <c r="P2" s="8"/>
      <c r="Q2" s="8"/>
      <c r="R2" s="8"/>
      <c r="S2" s="8"/>
    </row>
    <row r="3" spans="1:19">
      <c r="A3" s="4"/>
      <c r="B3" s="19" t="s">
        <v>99</v>
      </c>
      <c r="C3" s="6"/>
      <c r="D3" s="6"/>
      <c r="E3" s="6"/>
      <c r="F3" s="6"/>
      <c r="G3" s="6"/>
      <c r="H3" s="6"/>
      <c r="I3" s="7"/>
      <c r="J3" s="8"/>
      <c r="K3" s="8"/>
      <c r="L3" s="8"/>
      <c r="M3" s="8"/>
      <c r="N3" s="8"/>
      <c r="O3" s="8"/>
      <c r="P3" s="8"/>
      <c r="Q3" s="8"/>
      <c r="R3" s="8"/>
      <c r="S3" s="8"/>
    </row>
    <row r="4" spans="1:19" ht="15.75" thickBot="1">
      <c r="A4" s="4"/>
      <c r="B4" s="5" t="s">
        <v>1</v>
      </c>
      <c r="C4" s="10" t="s">
        <v>2</v>
      </c>
      <c r="D4" s="10" t="s">
        <v>3</v>
      </c>
      <c r="E4" s="10" t="s">
        <v>4</v>
      </c>
      <c r="F4" s="10" t="s">
        <v>5</v>
      </c>
      <c r="G4" s="10" t="s">
        <v>6</v>
      </c>
      <c r="H4" s="17" t="s">
        <v>7</v>
      </c>
      <c r="I4" s="18"/>
      <c r="J4" s="8"/>
      <c r="K4" s="8"/>
      <c r="L4" s="8"/>
      <c r="M4" s="8"/>
      <c r="N4" s="8"/>
      <c r="O4" s="8"/>
      <c r="P4" s="8"/>
      <c r="Q4" s="8"/>
      <c r="R4" s="8"/>
      <c r="S4" s="8"/>
    </row>
    <row r="5" spans="1:19" ht="15.75" thickTop="1">
      <c r="A5" s="4"/>
      <c r="B5" s="19" t="s">
        <v>15</v>
      </c>
      <c r="C5" s="20"/>
      <c r="D5" s="20"/>
      <c r="E5" s="20"/>
      <c r="F5" s="20"/>
      <c r="G5" s="20"/>
      <c r="H5" s="20"/>
      <c r="I5" s="16"/>
      <c r="J5" s="16"/>
      <c r="K5" s="21" t="s">
        <v>23</v>
      </c>
      <c r="L5" s="8"/>
      <c r="M5" s="8"/>
      <c r="N5" s="8"/>
      <c r="O5" s="8"/>
      <c r="P5" s="8"/>
      <c r="Q5" s="8"/>
      <c r="R5" s="8"/>
      <c r="S5" s="8"/>
    </row>
    <row r="6" spans="1:19">
      <c r="A6" s="4"/>
      <c r="B6" s="13"/>
      <c r="C6" s="20"/>
      <c r="D6" s="20"/>
      <c r="E6" s="20"/>
      <c r="F6" s="20"/>
      <c r="G6" s="20"/>
      <c r="H6" s="20"/>
      <c r="I6" s="16"/>
      <c r="J6" s="16"/>
      <c r="K6" s="16"/>
      <c r="L6" s="8"/>
      <c r="M6" s="8"/>
      <c r="N6" s="8"/>
      <c r="O6" s="8"/>
      <c r="P6" s="8"/>
      <c r="Q6" s="8"/>
      <c r="R6" s="8"/>
      <c r="S6" s="8"/>
    </row>
    <row r="7" spans="1:19">
      <c r="A7" s="4"/>
      <c r="B7" s="13" t="s">
        <v>16</v>
      </c>
      <c r="C7" s="20"/>
      <c r="D7" s="20"/>
      <c r="E7" s="20"/>
      <c r="F7" s="20"/>
      <c r="G7" s="20"/>
      <c r="H7" s="20"/>
      <c r="I7" s="16"/>
      <c r="J7" s="16"/>
      <c r="K7" s="16" t="s">
        <v>24</v>
      </c>
      <c r="L7" s="8"/>
      <c r="M7" s="8"/>
      <c r="N7" s="8"/>
      <c r="O7" s="8"/>
      <c r="P7" s="8"/>
      <c r="Q7" s="8"/>
      <c r="R7" s="8"/>
      <c r="S7" s="8"/>
    </row>
    <row r="8" spans="1:19" ht="15.75" thickBot="1">
      <c r="A8" s="4"/>
      <c r="B8" s="4"/>
      <c r="C8" s="9"/>
      <c r="D8" s="9"/>
      <c r="E8" s="9"/>
      <c r="F8" s="9"/>
      <c r="G8" s="9"/>
      <c r="H8" s="9"/>
      <c r="I8" s="8"/>
      <c r="J8" s="8"/>
      <c r="K8" s="8"/>
      <c r="L8" s="8"/>
      <c r="M8" s="8"/>
      <c r="N8" s="8"/>
      <c r="O8" s="8"/>
      <c r="P8" s="8"/>
      <c r="Q8" s="8"/>
      <c r="R8" s="8"/>
      <c r="S8" s="8"/>
    </row>
    <row r="9" spans="1:19">
      <c r="A9" s="4"/>
      <c r="B9" s="4" t="s">
        <v>17</v>
      </c>
      <c r="C9" s="9">
        <v>0</v>
      </c>
      <c r="D9" s="9">
        <v>0</v>
      </c>
      <c r="E9" s="9">
        <v>0</v>
      </c>
      <c r="F9" s="9">
        <v>100000</v>
      </c>
      <c r="G9" s="9">
        <v>200000</v>
      </c>
      <c r="H9" s="9">
        <v>199974.79</v>
      </c>
      <c r="I9" s="8">
        <v>200000</v>
      </c>
      <c r="J9" s="8"/>
      <c r="K9" s="16" t="s">
        <v>25</v>
      </c>
      <c r="L9" s="15">
        <v>0</v>
      </c>
      <c r="M9" s="15">
        <v>0</v>
      </c>
      <c r="N9" s="15">
        <v>0</v>
      </c>
      <c r="O9" s="15">
        <v>0</v>
      </c>
      <c r="P9" s="15">
        <v>0</v>
      </c>
      <c r="Q9" s="15">
        <v>0</v>
      </c>
      <c r="R9" s="15">
        <v>0</v>
      </c>
      <c r="S9" s="8"/>
    </row>
    <row r="10" spans="1:19" ht="15.75" thickBot="1">
      <c r="A10" s="4"/>
      <c r="B10" s="4" t="s">
        <v>18</v>
      </c>
      <c r="C10" s="9">
        <v>0</v>
      </c>
      <c r="D10" s="9">
        <v>0</v>
      </c>
      <c r="E10" s="9">
        <v>0</v>
      </c>
      <c r="F10" s="9">
        <v>2025386.83</v>
      </c>
      <c r="G10" s="9">
        <v>1836456.14</v>
      </c>
      <c r="H10" s="9">
        <v>2695157.75</v>
      </c>
      <c r="I10" s="8">
        <v>3303451.74</v>
      </c>
      <c r="J10" s="8"/>
      <c r="K10" s="16"/>
      <c r="L10" s="16"/>
      <c r="M10" s="16"/>
      <c r="N10" s="16"/>
      <c r="O10" s="16"/>
      <c r="P10" s="16"/>
      <c r="Q10" s="16"/>
      <c r="R10" s="16"/>
      <c r="S10" s="8"/>
    </row>
    <row r="11" spans="1:19">
      <c r="A11" s="4"/>
      <c r="B11" s="4" t="s">
        <v>19</v>
      </c>
      <c r="C11" s="9">
        <v>0</v>
      </c>
      <c r="D11" s="9">
        <v>0</v>
      </c>
      <c r="E11" s="9">
        <v>0</v>
      </c>
      <c r="F11" s="9">
        <v>100000</v>
      </c>
      <c r="G11" s="9">
        <v>195000</v>
      </c>
      <c r="H11" s="9">
        <v>0</v>
      </c>
      <c r="I11" s="8">
        <v>0</v>
      </c>
      <c r="J11" s="8"/>
      <c r="K11" s="16" t="s">
        <v>26</v>
      </c>
      <c r="L11" s="15">
        <f>+L9</f>
        <v>0</v>
      </c>
      <c r="M11" s="15">
        <f>+M9</f>
        <v>0</v>
      </c>
      <c r="N11" s="15">
        <f>+N9</f>
        <v>0</v>
      </c>
      <c r="O11" s="15">
        <f>+O9</f>
        <v>0</v>
      </c>
      <c r="P11" s="15">
        <f>+P9</f>
        <v>0</v>
      </c>
      <c r="Q11" s="15">
        <f>+Q9</f>
        <v>0</v>
      </c>
      <c r="R11" s="15">
        <f>+R9</f>
        <v>0</v>
      </c>
      <c r="S11" s="8"/>
    </row>
    <row r="12" spans="1:19" ht="15.75" thickBot="1">
      <c r="A12" s="4"/>
      <c r="B12" s="4" t="s">
        <v>20</v>
      </c>
      <c r="C12" s="9">
        <v>0</v>
      </c>
      <c r="D12" s="9">
        <v>0</v>
      </c>
      <c r="E12" s="9">
        <v>0</v>
      </c>
      <c r="F12" s="9">
        <v>4168.63</v>
      </c>
      <c r="G12" s="9">
        <v>5290.47</v>
      </c>
      <c r="H12" s="9">
        <v>6525.13</v>
      </c>
      <c r="I12" s="8">
        <v>7964.29</v>
      </c>
      <c r="J12" s="8"/>
      <c r="K12" s="8"/>
      <c r="L12" s="8"/>
      <c r="M12" s="8"/>
      <c r="N12" s="8"/>
      <c r="O12" s="8"/>
      <c r="P12" s="8"/>
      <c r="Q12" s="8"/>
      <c r="R12" s="8"/>
      <c r="S12" s="8"/>
    </row>
    <row r="13" spans="1:19">
      <c r="A13" s="4"/>
      <c r="B13" s="13" t="s">
        <v>21</v>
      </c>
      <c r="C13" s="14">
        <f>SUM(C9:C12)</f>
        <v>0</v>
      </c>
      <c r="D13" s="14">
        <f>SUM(D9:D12)</f>
        <v>0</v>
      </c>
      <c r="E13" s="14">
        <f>SUM(E9:E12)</f>
        <v>0</v>
      </c>
      <c r="F13" s="14">
        <f>SUM(F9:F12)</f>
        <v>2229555.46</v>
      </c>
      <c r="G13" s="14">
        <f>SUM(G9:G12)</f>
        <v>2236746.61</v>
      </c>
      <c r="H13" s="14">
        <f>SUM(H9:H12)</f>
        <v>2901657.67</v>
      </c>
      <c r="I13" s="15">
        <f>SUM(I9:I12)</f>
        <v>3511416.0300000003</v>
      </c>
      <c r="J13" s="8"/>
      <c r="K13" s="21" t="s">
        <v>27</v>
      </c>
      <c r="L13" s="8"/>
      <c r="M13" s="8"/>
      <c r="N13" s="8"/>
      <c r="O13" s="8"/>
      <c r="P13" s="8"/>
      <c r="Q13" s="8"/>
      <c r="R13" s="8"/>
      <c r="S13" s="8"/>
    </row>
    <row r="14" spans="1:19">
      <c r="A14" s="4"/>
      <c r="B14" s="4"/>
      <c r="C14" s="9"/>
      <c r="D14" s="9"/>
      <c r="E14" s="9"/>
      <c r="F14" s="9"/>
      <c r="G14" s="9"/>
      <c r="H14" s="9"/>
      <c r="I14" s="8"/>
      <c r="J14" s="8"/>
      <c r="K14" s="16"/>
      <c r="L14" s="8"/>
      <c r="M14" s="8"/>
      <c r="N14" s="8"/>
      <c r="O14" s="8"/>
      <c r="P14" s="8"/>
      <c r="Q14" s="8"/>
      <c r="R14" s="8"/>
      <c r="S14" s="8"/>
    </row>
    <row r="15" spans="1:19">
      <c r="A15" s="4"/>
      <c r="B15" s="4"/>
      <c r="C15" s="4"/>
      <c r="D15" s="4"/>
      <c r="E15" s="4"/>
      <c r="F15" s="4"/>
      <c r="G15" s="4"/>
      <c r="H15" s="4"/>
      <c r="I15" s="8"/>
      <c r="J15" s="8"/>
      <c r="K15" s="16" t="s">
        <v>28</v>
      </c>
      <c r="L15" s="8"/>
      <c r="M15" s="8"/>
      <c r="N15" s="8"/>
      <c r="O15" s="8"/>
      <c r="P15" s="8"/>
      <c r="Q15" s="8"/>
      <c r="R15" s="8"/>
      <c r="S15" s="8"/>
    </row>
    <row r="16" spans="1:19">
      <c r="A16" s="4"/>
      <c r="B16" s="4"/>
      <c r="C16" s="9"/>
      <c r="D16" s="9"/>
      <c r="E16" s="9"/>
      <c r="F16" s="9"/>
      <c r="G16" s="9"/>
      <c r="H16" s="9"/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</row>
    <row r="17" spans="1:19" ht="15.75" thickBot="1">
      <c r="A17" s="4"/>
      <c r="B17" s="4"/>
      <c r="C17" s="4"/>
      <c r="D17" s="4"/>
      <c r="E17" s="4"/>
      <c r="F17" s="4"/>
      <c r="G17" s="4"/>
      <c r="H17" s="4"/>
      <c r="I17" s="8"/>
      <c r="J17" s="8"/>
      <c r="K17" s="8" t="s">
        <v>29</v>
      </c>
      <c r="L17" s="8">
        <v>0</v>
      </c>
      <c r="M17" s="8">
        <v>0</v>
      </c>
      <c r="N17" s="8">
        <v>0</v>
      </c>
      <c r="O17" s="8">
        <v>2201378.56</v>
      </c>
      <c r="P17" s="8">
        <v>2201378.56</v>
      </c>
      <c r="Q17" s="8">
        <v>2201378.56</v>
      </c>
      <c r="R17" s="8">
        <v>2201378.56</v>
      </c>
      <c r="S17" s="8"/>
    </row>
    <row r="18" spans="1:19">
      <c r="A18" s="4"/>
      <c r="B18" s="4"/>
      <c r="C18" s="4"/>
      <c r="D18" s="4"/>
      <c r="E18" s="4"/>
      <c r="F18" s="4"/>
      <c r="G18" s="4"/>
      <c r="H18" s="4"/>
      <c r="I18" s="8"/>
      <c r="J18" s="8"/>
      <c r="K18" s="16" t="s">
        <v>30</v>
      </c>
      <c r="L18" s="15">
        <f>SUM(L17:L17)</f>
        <v>0</v>
      </c>
      <c r="M18" s="15">
        <f>SUM(M17:M17)</f>
        <v>0</v>
      </c>
      <c r="N18" s="15">
        <f>SUM(N17:N17)</f>
        <v>0</v>
      </c>
      <c r="O18" s="15">
        <f>SUM(O17:O17)</f>
        <v>2201378.56</v>
      </c>
      <c r="P18" s="15">
        <f>SUM(P17:P17)</f>
        <v>2201378.56</v>
      </c>
      <c r="Q18" s="15">
        <f>SUM(Q17:Q17)</f>
        <v>2201378.56</v>
      </c>
      <c r="R18" s="15">
        <f>SUM(R17:R17)</f>
        <v>2201378.56</v>
      </c>
      <c r="S18" s="8"/>
    </row>
    <row r="19" spans="1:19">
      <c r="A19" s="4"/>
      <c r="B19" s="4"/>
      <c r="C19" s="4"/>
      <c r="D19" s="4"/>
      <c r="E19" s="4"/>
      <c r="F19" s="4"/>
      <c r="G19" s="4"/>
      <c r="H19" s="4"/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</row>
    <row r="20" spans="1:19" ht="15.75" thickBot="1">
      <c r="A20" s="4"/>
      <c r="B20" s="4"/>
      <c r="C20" s="4"/>
      <c r="D20" s="4"/>
      <c r="E20" s="4"/>
      <c r="F20" s="4"/>
      <c r="G20" s="4"/>
      <c r="H20" s="4"/>
      <c r="I20" s="8"/>
      <c r="J20" s="8"/>
      <c r="K20" s="8" t="s">
        <v>31</v>
      </c>
      <c r="L20" s="8">
        <v>0</v>
      </c>
      <c r="M20" s="8">
        <v>0</v>
      </c>
      <c r="N20" s="8">
        <v>0</v>
      </c>
      <c r="O20" s="8">
        <v>28176.9</v>
      </c>
      <c r="P20" s="8">
        <v>35368.050000000003</v>
      </c>
      <c r="Q20" s="8">
        <v>700279.11</v>
      </c>
      <c r="R20" s="8">
        <v>1310037.47</v>
      </c>
      <c r="S20" s="8"/>
    </row>
    <row r="21" spans="1:19">
      <c r="A21" s="4"/>
      <c r="B21" s="4"/>
      <c r="C21" s="4"/>
      <c r="D21" s="4"/>
      <c r="E21" s="4"/>
      <c r="F21" s="4"/>
      <c r="G21" s="4"/>
      <c r="H21" s="4"/>
      <c r="I21" s="8"/>
      <c r="J21" s="8"/>
      <c r="K21" s="16" t="s">
        <v>32</v>
      </c>
      <c r="L21" s="15">
        <f>+L18+L20</f>
        <v>0</v>
      </c>
      <c r="M21" s="15">
        <f>+M18+M20</f>
        <v>0</v>
      </c>
      <c r="N21" s="15">
        <f>+N18+N20</f>
        <v>0</v>
      </c>
      <c r="O21" s="15">
        <f>+O18+O20</f>
        <v>2229555.46</v>
      </c>
      <c r="P21" s="15">
        <f>+P18+P20</f>
        <v>2236746.61</v>
      </c>
      <c r="Q21" s="15">
        <f>+Q18+Q20</f>
        <v>2901657.67</v>
      </c>
      <c r="R21" s="15">
        <f>+R18+R20</f>
        <v>3511416.0300000003</v>
      </c>
      <c r="S21" s="8"/>
    </row>
    <row r="22" spans="1:19" ht="15.75" thickBot="1">
      <c r="A22" s="4"/>
      <c r="B22" s="4"/>
      <c r="C22" s="4"/>
      <c r="D22" s="4"/>
      <c r="E22" s="4"/>
      <c r="F22" s="4"/>
      <c r="G22" s="4"/>
      <c r="H22" s="4"/>
      <c r="I22" s="8"/>
      <c r="J22" s="8"/>
      <c r="K22" s="8"/>
      <c r="L22" s="8"/>
      <c r="M22" s="8"/>
      <c r="N22" s="8"/>
      <c r="O22" s="8"/>
      <c r="P22" s="8"/>
      <c r="Q22" s="8"/>
      <c r="R22" s="8"/>
      <c r="S22" s="8"/>
    </row>
    <row r="23" spans="1:19">
      <c r="A23" s="4"/>
      <c r="B23" s="13" t="s">
        <v>22</v>
      </c>
      <c r="C23" s="14">
        <f>+C13</f>
        <v>0</v>
      </c>
      <c r="D23" s="14">
        <f>+D13</f>
        <v>0</v>
      </c>
      <c r="E23" s="14">
        <f>+E13</f>
        <v>0</v>
      </c>
      <c r="F23" s="14">
        <f>+F13</f>
        <v>2229555.46</v>
      </c>
      <c r="G23" s="14">
        <f>+G13</f>
        <v>2236746.61</v>
      </c>
      <c r="H23" s="14">
        <f>+H13</f>
        <v>2901657.67</v>
      </c>
      <c r="I23" s="15">
        <f>+I13</f>
        <v>3511416.0300000003</v>
      </c>
      <c r="J23" s="8"/>
      <c r="K23" s="16" t="s">
        <v>33</v>
      </c>
      <c r="L23" s="15">
        <f>+L11+L21</f>
        <v>0</v>
      </c>
      <c r="M23" s="15">
        <f>+M11+M21</f>
        <v>0</v>
      </c>
      <c r="N23" s="15">
        <f>+N11+N21</f>
        <v>0</v>
      </c>
      <c r="O23" s="15">
        <f>+O11+O21</f>
        <v>2229555.46</v>
      </c>
      <c r="P23" s="15">
        <f>+P11+P21</f>
        <v>2236746.61</v>
      </c>
      <c r="Q23" s="15">
        <f>+Q11+Q21</f>
        <v>2901657.67</v>
      </c>
      <c r="R23" s="15">
        <f>+R11+R21</f>
        <v>3511416.0300000003</v>
      </c>
      <c r="S23" s="8"/>
    </row>
    <row r="24" spans="1:19">
      <c r="A24" s="4"/>
      <c r="J24" s="16"/>
      <c r="S24" s="8"/>
    </row>
    <row r="25" spans="1:19">
      <c r="A25" s="4"/>
      <c r="B25" s="4"/>
      <c r="C25" s="4"/>
      <c r="D25" s="4"/>
      <c r="E25" s="4"/>
      <c r="F25" s="4"/>
      <c r="G25" s="4"/>
      <c r="H25" s="4"/>
      <c r="I25" s="8"/>
      <c r="J25" s="8"/>
      <c r="K25" s="8"/>
      <c r="L25" s="8"/>
      <c r="M25" s="8"/>
      <c r="N25" s="8"/>
      <c r="O25" s="8"/>
      <c r="P25" s="8"/>
      <c r="Q25" s="8"/>
      <c r="R25" s="8"/>
      <c r="S25" s="8"/>
    </row>
    <row r="26" spans="1:19">
      <c r="A26" s="4"/>
      <c r="B26" s="4"/>
      <c r="C26" s="4"/>
      <c r="D26" s="4"/>
      <c r="E26" s="4"/>
      <c r="F26" s="4"/>
      <c r="G26" s="4"/>
      <c r="H26" s="4"/>
      <c r="I26" s="8"/>
      <c r="J26" s="8"/>
      <c r="K26" s="8"/>
      <c r="L26" s="8"/>
      <c r="M26" s="8"/>
      <c r="N26" s="8"/>
      <c r="O26" s="8"/>
      <c r="P26" s="8"/>
      <c r="Q26" s="8"/>
      <c r="R26" s="8"/>
      <c r="S26" s="8"/>
    </row>
    <row r="27" spans="1:19">
      <c r="A27" s="4"/>
      <c r="B27" s="4"/>
      <c r="C27" s="4"/>
      <c r="D27" s="4"/>
      <c r="E27" s="4"/>
      <c r="F27" s="4"/>
      <c r="G27" s="4"/>
      <c r="H27" s="4"/>
      <c r="I27" s="8"/>
      <c r="J27" s="8"/>
      <c r="K27" s="8"/>
      <c r="L27" s="8"/>
      <c r="M27" s="8"/>
      <c r="N27" s="8"/>
      <c r="O27" s="8"/>
      <c r="P27" s="8"/>
      <c r="Q27" s="8"/>
      <c r="R27" s="8"/>
      <c r="S27" s="8"/>
    </row>
    <row r="28" spans="1:19">
      <c r="A28" s="4"/>
      <c r="B28" s="4"/>
      <c r="C28" s="4"/>
      <c r="D28" s="4"/>
      <c r="E28" s="4"/>
      <c r="F28" s="4"/>
      <c r="G28" s="4"/>
      <c r="H28" s="4"/>
      <c r="I28" s="8"/>
      <c r="J28" s="8"/>
      <c r="K28" s="8"/>
      <c r="L28" s="8"/>
      <c r="M28" s="8"/>
      <c r="N28" s="8"/>
      <c r="O28" s="8"/>
      <c r="P28" s="8"/>
      <c r="Q28" s="8"/>
      <c r="R28" s="8"/>
      <c r="S28" s="8"/>
    </row>
    <row r="29" spans="1:19">
      <c r="A29" s="4"/>
      <c r="B29" s="4"/>
      <c r="C29" s="4"/>
      <c r="D29" s="4"/>
      <c r="E29" s="4"/>
      <c r="F29" s="4"/>
      <c r="G29" s="4"/>
      <c r="H29" s="4"/>
      <c r="I29" s="8"/>
      <c r="J29" s="8"/>
      <c r="K29" s="8"/>
      <c r="L29" s="8"/>
      <c r="M29" s="8"/>
      <c r="N29" s="8"/>
      <c r="O29" s="8"/>
      <c r="P29" s="8"/>
      <c r="Q29" s="8"/>
      <c r="R29" s="8"/>
      <c r="S29" s="8"/>
    </row>
    <row r="30" spans="1:19">
      <c r="A30" s="4"/>
      <c r="B30" s="4"/>
      <c r="C30" s="4"/>
      <c r="D30" s="4"/>
      <c r="E30" s="4"/>
      <c r="F30" s="4"/>
      <c r="G30" s="4"/>
      <c r="H30" s="4"/>
      <c r="I30" s="8"/>
      <c r="J30" s="8"/>
      <c r="K30" s="8"/>
      <c r="L30" s="8"/>
      <c r="M30" s="8"/>
      <c r="N30" s="8"/>
      <c r="O30" s="8"/>
      <c r="P30" s="8"/>
      <c r="Q30" s="8"/>
      <c r="R30" s="8"/>
      <c r="S30" s="8"/>
    </row>
    <row r="31" spans="1:19">
      <c r="A31" s="4"/>
      <c r="B31" s="4"/>
      <c r="C31" s="4"/>
      <c r="D31" s="4"/>
      <c r="E31" s="4"/>
      <c r="F31" s="4"/>
      <c r="G31" s="4"/>
      <c r="H31" s="4"/>
      <c r="I31" s="8"/>
      <c r="J31" s="8"/>
      <c r="K31" s="8"/>
      <c r="L31" s="8"/>
      <c r="M31" s="8"/>
      <c r="N31" s="8"/>
      <c r="O31" s="8"/>
      <c r="P31" s="8"/>
      <c r="Q31" s="8"/>
      <c r="R31" s="8"/>
      <c r="S31" s="8"/>
    </row>
    <row r="32" spans="1:19">
      <c r="A32" s="4"/>
      <c r="B32" s="4"/>
      <c r="C32" s="4"/>
      <c r="D32" s="4"/>
      <c r="E32" s="4"/>
      <c r="F32" s="4"/>
      <c r="G32" s="4"/>
      <c r="H32" s="4"/>
      <c r="I32" s="8"/>
      <c r="J32" s="8"/>
      <c r="K32" s="8"/>
      <c r="L32" s="8"/>
      <c r="M32" s="8"/>
      <c r="N32" s="8"/>
      <c r="O32" s="8"/>
      <c r="P32" s="8"/>
      <c r="Q32" s="8"/>
      <c r="R32" s="8"/>
      <c r="S32" s="8"/>
    </row>
    <row r="33" spans="1:19">
      <c r="A33" s="4"/>
      <c r="B33" s="4"/>
      <c r="C33" s="4"/>
      <c r="D33" s="4"/>
      <c r="E33" s="4"/>
      <c r="F33" s="4"/>
      <c r="G33" s="4"/>
      <c r="H33" s="4"/>
      <c r="I33" s="8"/>
      <c r="J33" s="8"/>
      <c r="K33" s="8"/>
      <c r="L33" s="8"/>
      <c r="M33" s="8"/>
      <c r="N33" s="8"/>
      <c r="O33" s="8"/>
      <c r="P33" s="8"/>
      <c r="Q33" s="8"/>
      <c r="R33" s="8"/>
      <c r="S33" s="8"/>
    </row>
    <row r="34" spans="1:19">
      <c r="A34" s="4"/>
      <c r="B34" s="4"/>
      <c r="C34" s="4"/>
      <c r="D34" s="4"/>
      <c r="E34" s="4"/>
      <c r="F34" s="4"/>
      <c r="G34" s="4"/>
      <c r="H34" s="4"/>
      <c r="I34" s="8"/>
      <c r="J34" s="8"/>
      <c r="K34" s="8"/>
      <c r="L34" s="8"/>
      <c r="M34" s="8"/>
      <c r="N34" s="8"/>
      <c r="O34" s="8"/>
      <c r="P34" s="8"/>
      <c r="Q34" s="8"/>
      <c r="R34" s="8"/>
      <c r="S34" s="8"/>
    </row>
    <row r="35" spans="1:19">
      <c r="A35" s="4"/>
      <c r="B35" s="4"/>
      <c r="C35" s="4"/>
      <c r="D35" s="4"/>
      <c r="E35" s="4"/>
      <c r="F35" s="4"/>
      <c r="G35" s="4"/>
      <c r="H35" s="4"/>
      <c r="I35" s="8"/>
      <c r="J35" s="8"/>
      <c r="K35" s="8"/>
      <c r="L35" s="8"/>
      <c r="M35" s="8"/>
      <c r="N35" s="8"/>
      <c r="O35" s="8"/>
      <c r="P35" s="8"/>
      <c r="Q35" s="8"/>
      <c r="R35" s="8"/>
      <c r="S35" s="8"/>
    </row>
    <row r="36" spans="1:19">
      <c r="A36" s="4"/>
      <c r="B36" s="4"/>
      <c r="C36" s="4"/>
      <c r="D36" s="4"/>
      <c r="E36" s="4"/>
      <c r="F36" s="4"/>
      <c r="G36" s="4"/>
      <c r="H36" s="4"/>
      <c r="I36" s="8"/>
      <c r="J36" s="8"/>
      <c r="K36" s="8"/>
      <c r="L36" s="8"/>
      <c r="M36" s="8"/>
      <c r="N36" s="8"/>
      <c r="O36" s="8"/>
      <c r="P36" s="8"/>
      <c r="Q36" s="8"/>
      <c r="R36" s="8"/>
      <c r="S36" s="8"/>
    </row>
    <row r="37" spans="1:19">
      <c r="A37" s="4"/>
      <c r="B37" s="4"/>
      <c r="C37" s="4"/>
      <c r="D37" s="4"/>
      <c r="E37" s="4"/>
      <c r="F37" s="4"/>
      <c r="G37" s="4"/>
      <c r="H37" s="4"/>
      <c r="I37" s="8"/>
      <c r="J37" s="8"/>
      <c r="K37" s="8"/>
      <c r="L37" s="8"/>
      <c r="M37" s="8"/>
      <c r="N37" s="8"/>
      <c r="O37" s="8"/>
      <c r="P37" s="8"/>
      <c r="Q37" s="8"/>
      <c r="R37" s="8"/>
      <c r="S37" s="8"/>
    </row>
    <row r="38" spans="1:19">
      <c r="A38" s="4"/>
      <c r="B38" s="4"/>
      <c r="C38" s="4"/>
      <c r="D38" s="4"/>
      <c r="E38" s="4"/>
      <c r="F38" s="4"/>
      <c r="G38" s="4"/>
      <c r="H38" s="4"/>
      <c r="I38" s="8"/>
      <c r="J38" s="8"/>
      <c r="K38" s="8"/>
      <c r="L38" s="8"/>
      <c r="M38" s="8"/>
      <c r="N38" s="8"/>
      <c r="O38" s="8"/>
      <c r="P38" s="8"/>
      <c r="Q38" s="8"/>
      <c r="R38" s="8"/>
      <c r="S38" s="8"/>
    </row>
    <row r="42" spans="1:19">
      <c r="C42" s="1"/>
      <c r="D42" s="1"/>
      <c r="E42" s="1"/>
      <c r="F42" s="1"/>
      <c r="G42" s="1"/>
      <c r="H42" s="1"/>
    </row>
    <row r="43" spans="1:19">
      <c r="C43" s="1"/>
      <c r="D43" s="1"/>
      <c r="E43" s="1"/>
      <c r="F43" s="1"/>
      <c r="G43" s="1"/>
      <c r="H43" s="1"/>
    </row>
    <row r="44" spans="1:19">
      <c r="C44" s="1"/>
      <c r="D44" s="1"/>
      <c r="E44" s="1"/>
      <c r="F44" s="1"/>
      <c r="G44" s="1"/>
      <c r="H44" s="1"/>
    </row>
    <row r="45" spans="1:19">
      <c r="C45" s="1"/>
      <c r="D45" s="1"/>
      <c r="E45" s="1"/>
      <c r="F45" s="1"/>
      <c r="G45" s="1"/>
      <c r="H45" s="1"/>
    </row>
    <row r="46" spans="1:19">
      <c r="C46" s="1"/>
      <c r="D46" s="1"/>
      <c r="E46" s="1"/>
      <c r="F46" s="1"/>
      <c r="G46" s="1"/>
      <c r="H46" s="1"/>
    </row>
  </sheetData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O29"/>
  <sheetViews>
    <sheetView workbookViewId="0">
      <selection activeCell="P18" sqref="P18"/>
    </sheetView>
  </sheetViews>
  <sheetFormatPr baseColWidth="10" defaultRowHeight="15"/>
  <cols>
    <col min="1" max="1" width="11.42578125" style="96"/>
    <col min="2" max="2" width="33.85546875" style="4" bestFit="1" customWidth="1"/>
    <col min="3" max="7" width="11.5703125" style="4" hidden="1" customWidth="1"/>
    <col min="8" max="8" width="13.140625" style="4" hidden="1" customWidth="1"/>
    <col min="9" max="10" width="12.28515625" style="4" hidden="1" customWidth="1"/>
    <col min="11" max="11" width="12.28515625" style="8" bestFit="1" customWidth="1"/>
    <col min="12" max="12" width="12.28515625" style="22" customWidth="1"/>
    <col min="13" max="13" width="13.140625" style="8" bestFit="1" customWidth="1"/>
    <col min="14" max="14" width="11.42578125" style="8"/>
    <col min="15" max="15" width="11.42578125" style="3"/>
  </cols>
  <sheetData>
    <row r="1" spans="2:15">
      <c r="C1" s="6"/>
      <c r="D1" s="6"/>
      <c r="E1" s="6"/>
      <c r="F1" s="6"/>
      <c r="G1" s="6"/>
      <c r="H1" s="6"/>
      <c r="I1" s="6"/>
      <c r="J1" s="6"/>
      <c r="K1" s="7"/>
      <c r="L1" s="18"/>
      <c r="M1" s="7"/>
    </row>
    <row r="2" spans="2:15" s="26" customFormat="1">
      <c r="B2" s="13" t="s">
        <v>0</v>
      </c>
      <c r="C2" s="13"/>
      <c r="D2" s="13"/>
      <c r="E2" s="13"/>
      <c r="F2" s="13"/>
      <c r="G2" s="13"/>
      <c r="H2" s="13"/>
      <c r="I2" s="13"/>
      <c r="J2" s="13"/>
      <c r="K2" s="16"/>
      <c r="L2" s="25"/>
      <c r="M2" s="16"/>
      <c r="N2" s="16"/>
      <c r="O2" s="27"/>
    </row>
    <row r="3" spans="2:15" s="26" customFormat="1">
      <c r="B3" s="13" t="s">
        <v>133</v>
      </c>
      <c r="C3" s="85"/>
      <c r="D3" s="85"/>
      <c r="E3" s="85"/>
      <c r="F3" s="85"/>
      <c r="G3" s="85"/>
      <c r="H3" s="85"/>
      <c r="I3" s="85"/>
      <c r="J3" s="85"/>
      <c r="K3" s="21"/>
      <c r="L3" s="87"/>
      <c r="M3" s="21"/>
      <c r="N3" s="16"/>
      <c r="O3" s="27"/>
    </row>
    <row r="4" spans="2:15" s="96" customFormat="1" ht="15.75" thickBot="1">
      <c r="B4" s="4"/>
      <c r="C4" s="6"/>
      <c r="D4" s="6"/>
      <c r="E4" s="6"/>
      <c r="F4" s="6"/>
      <c r="G4" s="6"/>
      <c r="H4" s="6"/>
      <c r="I4" s="6"/>
      <c r="J4" s="6"/>
      <c r="K4" s="7"/>
      <c r="L4" s="18"/>
      <c r="M4" s="7"/>
      <c r="N4" s="8"/>
      <c r="O4" s="3"/>
    </row>
    <row r="5" spans="2:15" ht="15.75" thickBot="1">
      <c r="B5" s="5" t="s">
        <v>1</v>
      </c>
      <c r="C5" s="10" t="s">
        <v>2</v>
      </c>
      <c r="D5" s="10" t="s">
        <v>3</v>
      </c>
      <c r="E5" s="10" t="s">
        <v>4</v>
      </c>
      <c r="F5" s="10" t="s">
        <v>5</v>
      </c>
      <c r="G5" s="10" t="s">
        <v>6</v>
      </c>
      <c r="H5" s="10" t="s">
        <v>7</v>
      </c>
      <c r="I5" s="10" t="s">
        <v>8</v>
      </c>
      <c r="J5" s="17" t="s">
        <v>9</v>
      </c>
      <c r="K5" s="23" t="s">
        <v>134</v>
      </c>
      <c r="L5" s="18"/>
      <c r="M5" s="23" t="s">
        <v>35</v>
      </c>
    </row>
    <row r="6" spans="2:15" ht="15.75" thickTop="1">
      <c r="B6" s="19" t="s">
        <v>36</v>
      </c>
    </row>
    <row r="7" spans="2:15">
      <c r="B7" s="13"/>
    </row>
    <row r="8" spans="2:15">
      <c r="B8" s="13" t="s">
        <v>37</v>
      </c>
    </row>
    <row r="10" spans="2:15">
      <c r="B10" s="4" t="s">
        <v>38</v>
      </c>
      <c r="C10" s="9">
        <v>0</v>
      </c>
      <c r="D10" s="9">
        <v>0</v>
      </c>
      <c r="E10" s="9">
        <v>0</v>
      </c>
      <c r="F10" s="9">
        <v>0</v>
      </c>
      <c r="G10" s="9">
        <v>0</v>
      </c>
      <c r="H10" s="9">
        <v>0</v>
      </c>
      <c r="I10" s="9">
        <v>0</v>
      </c>
      <c r="J10" s="9">
        <v>0</v>
      </c>
      <c r="K10" s="8">
        <v>0</v>
      </c>
      <c r="M10" s="8">
        <v>0</v>
      </c>
    </row>
    <row r="11" spans="2:15">
      <c r="B11" s="4" t="s">
        <v>39</v>
      </c>
      <c r="C11" s="9">
        <v>0</v>
      </c>
      <c r="D11" s="9">
        <v>0</v>
      </c>
      <c r="E11" s="9">
        <v>0</v>
      </c>
      <c r="F11" s="9">
        <v>0</v>
      </c>
      <c r="G11" s="9">
        <v>0</v>
      </c>
      <c r="H11" s="9">
        <v>2392461.58</v>
      </c>
      <c r="I11" s="9">
        <v>600000</v>
      </c>
      <c r="J11" s="9">
        <v>0</v>
      </c>
      <c r="K11" s="8">
        <v>0</v>
      </c>
      <c r="M11" s="8">
        <v>2992461.58</v>
      </c>
    </row>
    <row r="12" spans="2:15" ht="15.75" thickBot="1">
      <c r="B12" s="4" t="s">
        <v>40</v>
      </c>
      <c r="C12" s="9">
        <v>0</v>
      </c>
      <c r="D12" s="9">
        <v>0</v>
      </c>
      <c r="E12" s="9">
        <v>0</v>
      </c>
      <c r="F12" s="9">
        <v>28176.9</v>
      </c>
      <c r="G12" s="9">
        <v>7191.15</v>
      </c>
      <c r="H12" s="9">
        <v>8345.3700000000008</v>
      </c>
      <c r="I12" s="9">
        <v>9758.36</v>
      </c>
      <c r="J12" s="9">
        <v>12438.36</v>
      </c>
      <c r="K12" s="8">
        <v>7784.16</v>
      </c>
      <c r="M12" s="8">
        <v>73694.300000000017</v>
      </c>
    </row>
    <row r="13" spans="2:15">
      <c r="B13" s="13" t="s">
        <v>41</v>
      </c>
      <c r="C13" s="14">
        <v>0</v>
      </c>
      <c r="D13" s="14">
        <v>0</v>
      </c>
      <c r="E13" s="14">
        <v>0</v>
      </c>
      <c r="F13" s="14">
        <v>28176.9</v>
      </c>
      <c r="G13" s="14">
        <v>7191.15</v>
      </c>
      <c r="H13" s="14">
        <v>2400806.9500000002</v>
      </c>
      <c r="I13" s="14">
        <v>609758.36</v>
      </c>
      <c r="J13" s="14">
        <v>12438.36</v>
      </c>
      <c r="K13" s="15">
        <v>7784.16</v>
      </c>
      <c r="L13" s="25"/>
      <c r="M13" s="15">
        <v>3066155.88</v>
      </c>
      <c r="N13" s="16"/>
    </row>
    <row r="14" spans="2:15" ht="15.75" thickBot="1">
      <c r="B14" s="13"/>
      <c r="C14" s="13"/>
      <c r="D14" s="13"/>
      <c r="E14" s="13"/>
      <c r="F14" s="13"/>
      <c r="G14" s="13"/>
      <c r="H14" s="13"/>
      <c r="I14" s="13"/>
      <c r="J14" s="13"/>
      <c r="K14" s="16"/>
      <c r="L14" s="25"/>
      <c r="M14" s="16"/>
      <c r="N14" s="16"/>
    </row>
    <row r="15" spans="2:15">
      <c r="B15" s="13" t="s">
        <v>42</v>
      </c>
      <c r="C15" s="14">
        <v>0</v>
      </c>
      <c r="D15" s="14">
        <v>0</v>
      </c>
      <c r="E15" s="14">
        <v>0</v>
      </c>
      <c r="F15" s="14">
        <v>28176.9</v>
      </c>
      <c r="G15" s="14">
        <v>7191.15</v>
      </c>
      <c r="H15" s="14">
        <v>2400806.9500000002</v>
      </c>
      <c r="I15" s="14">
        <v>609758.36</v>
      </c>
      <c r="J15" s="14">
        <v>12438.36</v>
      </c>
      <c r="K15" s="15">
        <v>7784.16</v>
      </c>
      <c r="L15" s="25"/>
      <c r="M15" s="15">
        <v>3066155.88</v>
      </c>
      <c r="N15" s="16"/>
    </row>
    <row r="17" spans="2:14">
      <c r="B17" s="19" t="s">
        <v>43</v>
      </c>
      <c r="C17" s="13"/>
      <c r="D17" s="13"/>
      <c r="E17" s="13"/>
      <c r="F17" s="13"/>
      <c r="G17" s="13"/>
      <c r="H17" s="13"/>
      <c r="I17" s="13"/>
      <c r="J17" s="13"/>
      <c r="K17" s="16"/>
      <c r="L17" s="25"/>
      <c r="M17" s="16"/>
      <c r="N17" s="16"/>
    </row>
    <row r="18" spans="2:14">
      <c r="B18" s="13"/>
      <c r="C18" s="13"/>
      <c r="D18" s="13"/>
      <c r="E18" s="13"/>
      <c r="F18" s="13"/>
      <c r="G18" s="13"/>
      <c r="H18" s="13"/>
      <c r="I18" s="13"/>
      <c r="J18" s="13"/>
      <c r="K18" s="16"/>
      <c r="L18" s="25"/>
      <c r="M18" s="16"/>
      <c r="N18" s="16"/>
    </row>
    <row r="19" spans="2:14">
      <c r="B19" s="13" t="s">
        <v>44</v>
      </c>
      <c r="C19" s="13"/>
      <c r="D19" s="13"/>
      <c r="E19" s="13"/>
      <c r="F19" s="13"/>
      <c r="G19" s="13"/>
      <c r="H19" s="13"/>
      <c r="I19" s="13"/>
      <c r="J19" s="13"/>
      <c r="K19" s="16"/>
      <c r="L19" s="25"/>
      <c r="M19" s="16"/>
      <c r="N19" s="16"/>
    </row>
    <row r="21" spans="2:14">
      <c r="B21" s="4" t="s">
        <v>45</v>
      </c>
      <c r="C21" s="9">
        <v>0</v>
      </c>
      <c r="D21" s="9">
        <v>0</v>
      </c>
      <c r="E21" s="9">
        <v>0</v>
      </c>
      <c r="F21" s="9">
        <v>0</v>
      </c>
      <c r="G21" s="9">
        <v>0</v>
      </c>
      <c r="H21" s="9">
        <v>1735870.68</v>
      </c>
      <c r="I21" s="9">
        <v>0</v>
      </c>
      <c r="J21" s="9">
        <v>742642.55</v>
      </c>
      <c r="K21" s="8">
        <v>539817.66</v>
      </c>
      <c r="M21" s="8">
        <v>3018330.89</v>
      </c>
    </row>
    <row r="22" spans="2:14">
      <c r="B22" s="4" t="s">
        <v>46</v>
      </c>
      <c r="C22" s="9">
        <v>0</v>
      </c>
      <c r="D22" s="9">
        <v>0</v>
      </c>
      <c r="E22" s="9">
        <v>0</v>
      </c>
      <c r="F22" s="9">
        <v>0</v>
      </c>
      <c r="G22" s="9">
        <v>0</v>
      </c>
      <c r="H22" s="9">
        <v>25.21</v>
      </c>
      <c r="I22" s="9">
        <v>0</v>
      </c>
      <c r="J22" s="9">
        <v>25.21</v>
      </c>
      <c r="K22" s="8">
        <v>0</v>
      </c>
      <c r="M22" s="8">
        <v>50.42</v>
      </c>
    </row>
    <row r="23" spans="2:14" ht="15.75" thickBot="1">
      <c r="B23" s="4" t="s">
        <v>47</v>
      </c>
      <c r="C23" s="9">
        <v>0</v>
      </c>
      <c r="D23" s="9">
        <v>0</v>
      </c>
      <c r="E23" s="9">
        <v>0</v>
      </c>
      <c r="F23" s="9">
        <v>0</v>
      </c>
      <c r="G23" s="9">
        <v>0</v>
      </c>
      <c r="H23" s="9">
        <v>0</v>
      </c>
      <c r="I23" s="9">
        <v>0</v>
      </c>
      <c r="J23" s="9">
        <v>0</v>
      </c>
      <c r="K23" s="8">
        <v>0</v>
      </c>
      <c r="M23" s="8">
        <v>0</v>
      </c>
    </row>
    <row r="24" spans="2:14">
      <c r="B24" s="13" t="s">
        <v>48</v>
      </c>
      <c r="C24" s="14">
        <v>0</v>
      </c>
      <c r="D24" s="14">
        <v>0</v>
      </c>
      <c r="E24" s="14">
        <v>0</v>
      </c>
      <c r="F24" s="14">
        <v>0</v>
      </c>
      <c r="G24" s="14">
        <v>0</v>
      </c>
      <c r="H24" s="14">
        <v>1735895.89</v>
      </c>
      <c r="I24" s="14">
        <v>0</v>
      </c>
      <c r="J24" s="14">
        <v>742667.76</v>
      </c>
      <c r="K24" s="15">
        <v>539817.66</v>
      </c>
      <c r="L24" s="25"/>
      <c r="M24" s="15">
        <v>3018381.31</v>
      </c>
      <c r="N24" s="16"/>
    </row>
    <row r="25" spans="2:14" ht="15.75" thickBot="1">
      <c r="B25" s="13"/>
      <c r="C25" s="13"/>
      <c r="D25" s="13"/>
      <c r="E25" s="13"/>
      <c r="F25" s="13"/>
      <c r="G25" s="13"/>
      <c r="H25" s="13"/>
      <c r="I25" s="13"/>
      <c r="J25" s="13"/>
      <c r="K25" s="16"/>
      <c r="L25" s="25"/>
      <c r="M25" s="16"/>
      <c r="N25" s="16"/>
    </row>
    <row r="26" spans="2:14">
      <c r="B26" s="13" t="s">
        <v>49</v>
      </c>
      <c r="C26" s="14">
        <v>0</v>
      </c>
      <c r="D26" s="14">
        <v>0</v>
      </c>
      <c r="E26" s="14">
        <v>0</v>
      </c>
      <c r="F26" s="14">
        <v>0</v>
      </c>
      <c r="G26" s="14">
        <v>0</v>
      </c>
      <c r="H26" s="14">
        <v>1735895.89</v>
      </c>
      <c r="I26" s="14">
        <v>0</v>
      </c>
      <c r="J26" s="14">
        <v>742667.76</v>
      </c>
      <c r="K26" s="15">
        <v>539817.66</v>
      </c>
      <c r="L26" s="25"/>
      <c r="M26" s="15">
        <v>3018381.31</v>
      </c>
      <c r="N26" s="16"/>
    </row>
    <row r="27" spans="2:14" ht="15.75" thickBot="1">
      <c r="B27" s="13"/>
      <c r="C27" s="13"/>
      <c r="D27" s="13"/>
      <c r="E27" s="13"/>
      <c r="F27" s="13"/>
      <c r="G27" s="13"/>
      <c r="H27" s="13"/>
      <c r="I27" s="13"/>
      <c r="J27" s="13"/>
      <c r="K27" s="16"/>
      <c r="L27" s="25"/>
      <c r="M27" s="16"/>
      <c r="N27" s="16"/>
    </row>
    <row r="28" spans="2:14">
      <c r="B28" s="13" t="s">
        <v>50</v>
      </c>
      <c r="C28" s="14">
        <v>0</v>
      </c>
      <c r="D28" s="14">
        <v>0</v>
      </c>
      <c r="E28" s="14">
        <v>0</v>
      </c>
      <c r="F28" s="14">
        <v>28176.9</v>
      </c>
      <c r="G28" s="14">
        <v>7191.15</v>
      </c>
      <c r="H28" s="14">
        <v>664911.06000000029</v>
      </c>
      <c r="I28" s="14">
        <v>609758.36</v>
      </c>
      <c r="J28" s="14">
        <v>-730229.4</v>
      </c>
      <c r="K28" s="15">
        <v>-532033.5</v>
      </c>
      <c r="L28" s="25"/>
      <c r="M28" s="15">
        <v>47774.569999999832</v>
      </c>
      <c r="N28" s="16"/>
    </row>
    <row r="29" spans="2:14">
      <c r="B29" s="13"/>
      <c r="C29" s="13"/>
      <c r="D29" s="13"/>
      <c r="E29" s="13"/>
      <c r="F29" s="13"/>
      <c r="G29" s="13"/>
      <c r="H29" s="13"/>
      <c r="I29" s="13"/>
      <c r="J29" s="13"/>
      <c r="K29" s="16"/>
      <c r="L29" s="25"/>
      <c r="M29" s="16"/>
      <c r="N29" s="16"/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>
  <dimension ref="A1:H34"/>
  <sheetViews>
    <sheetView topLeftCell="A13" workbookViewId="0">
      <selection activeCell="B39" sqref="B39"/>
    </sheetView>
  </sheetViews>
  <sheetFormatPr baseColWidth="10" defaultRowHeight="15"/>
  <cols>
    <col min="2" max="2" width="38.42578125" bestFit="1" customWidth="1"/>
    <col min="3" max="4" width="12.28515625" bestFit="1" customWidth="1"/>
    <col min="5" max="6" width="13.140625" bestFit="1" customWidth="1"/>
    <col min="7" max="8" width="12.28515625" bestFit="1" customWidth="1"/>
  </cols>
  <sheetData>
    <row r="1" spans="1:8">
      <c r="A1" s="5" t="s">
        <v>0</v>
      </c>
      <c r="B1" s="5"/>
      <c r="C1" s="29"/>
      <c r="D1" s="29"/>
      <c r="E1" s="29"/>
      <c r="F1" s="29"/>
      <c r="G1" s="29"/>
      <c r="H1" s="29"/>
    </row>
    <row r="2" spans="1:8">
      <c r="A2" s="5" t="s">
        <v>135</v>
      </c>
      <c r="B2" s="5"/>
      <c r="C2" s="29"/>
      <c r="D2" s="29"/>
      <c r="E2" s="29"/>
      <c r="F2" s="29"/>
      <c r="G2" s="29"/>
      <c r="H2" s="29"/>
    </row>
    <row r="3" spans="1:8" ht="15.75" thickBot="1">
      <c r="A3" s="4"/>
      <c r="B3" s="4"/>
      <c r="C3" s="4"/>
      <c r="D3" s="4"/>
      <c r="E3" s="4"/>
      <c r="F3" s="4"/>
      <c r="G3" s="4"/>
      <c r="H3" s="4"/>
    </row>
    <row r="4" spans="1:8">
      <c r="A4" s="30" t="s">
        <v>51</v>
      </c>
      <c r="B4" s="30" t="s">
        <v>52</v>
      </c>
      <c r="C4" s="31" t="s">
        <v>53</v>
      </c>
      <c r="D4" s="31" t="s">
        <v>54</v>
      </c>
      <c r="E4" s="31"/>
      <c r="F4" s="31"/>
      <c r="G4" s="31" t="s">
        <v>53</v>
      </c>
      <c r="H4" s="31" t="s">
        <v>55</v>
      </c>
    </row>
    <row r="5" spans="1:8" ht="15.75" thickBot="1">
      <c r="A5" s="32"/>
      <c r="B5" s="32"/>
      <c r="C5" s="33" t="s">
        <v>56</v>
      </c>
      <c r="D5" s="33" t="s">
        <v>57</v>
      </c>
      <c r="E5" s="33" t="s">
        <v>58</v>
      </c>
      <c r="F5" s="33" t="s">
        <v>59</v>
      </c>
      <c r="G5" s="33" t="s">
        <v>56</v>
      </c>
      <c r="H5" s="33" t="s">
        <v>57</v>
      </c>
    </row>
    <row r="6" spans="1:8" s="26" customFormat="1">
      <c r="A6" s="13" t="s">
        <v>60</v>
      </c>
      <c r="B6" s="13" t="s">
        <v>61</v>
      </c>
      <c r="C6" s="97">
        <v>2781186.63</v>
      </c>
      <c r="D6" s="97" t="s">
        <v>1</v>
      </c>
      <c r="E6" s="97">
        <v>19496535.489999998</v>
      </c>
      <c r="F6" s="97">
        <v>20028568.989999998</v>
      </c>
      <c r="G6" s="97">
        <v>2249153.13</v>
      </c>
      <c r="H6" s="97" t="s">
        <v>1</v>
      </c>
    </row>
    <row r="7" spans="1:8" s="26" customFormat="1">
      <c r="A7" s="13" t="s">
        <v>62</v>
      </c>
      <c r="B7" s="13" t="s">
        <v>63</v>
      </c>
      <c r="C7" s="97">
        <v>2781186.63</v>
      </c>
      <c r="D7" s="97" t="s">
        <v>1</v>
      </c>
      <c r="E7" s="97">
        <v>19496535.489999998</v>
      </c>
      <c r="F7" s="97">
        <v>20028568.989999998</v>
      </c>
      <c r="G7" s="97">
        <v>2249153.13</v>
      </c>
      <c r="H7" s="97" t="s">
        <v>1</v>
      </c>
    </row>
    <row r="8" spans="1:8" s="26" customFormat="1">
      <c r="A8" s="13" t="s">
        <v>64</v>
      </c>
      <c r="B8" s="13" t="s">
        <v>17</v>
      </c>
      <c r="C8" s="97">
        <v>5630.5</v>
      </c>
      <c r="D8" s="97" t="s">
        <v>1</v>
      </c>
      <c r="E8" s="97">
        <v>10015989.630000001</v>
      </c>
      <c r="F8" s="97">
        <v>10020363.52</v>
      </c>
      <c r="G8" s="97">
        <v>1256.6099999999999</v>
      </c>
      <c r="H8" s="97" t="s">
        <v>1</v>
      </c>
    </row>
    <row r="9" spans="1:8">
      <c r="A9" s="4" t="s">
        <v>65</v>
      </c>
      <c r="B9" s="4" t="s">
        <v>66</v>
      </c>
      <c r="C9" s="34">
        <v>5630.5</v>
      </c>
      <c r="D9" s="34" t="s">
        <v>1</v>
      </c>
      <c r="E9" s="34">
        <v>10015989.630000001</v>
      </c>
      <c r="F9" s="34">
        <v>10020363.52</v>
      </c>
      <c r="G9" s="34">
        <v>1256.6099999999999</v>
      </c>
      <c r="H9" s="34" t="s">
        <v>1</v>
      </c>
    </row>
    <row r="10" spans="1:8" s="26" customFormat="1">
      <c r="A10" s="13" t="s">
        <v>67</v>
      </c>
      <c r="B10" s="13" t="s">
        <v>18</v>
      </c>
      <c r="C10" s="97">
        <v>2765751.65</v>
      </c>
      <c r="D10" s="97" t="s">
        <v>1</v>
      </c>
      <c r="E10" s="97">
        <v>9479394.2300000004</v>
      </c>
      <c r="F10" s="97">
        <v>10008205.470000001</v>
      </c>
      <c r="G10" s="97">
        <v>2236940.41</v>
      </c>
      <c r="H10" s="97" t="s">
        <v>1</v>
      </c>
    </row>
    <row r="11" spans="1:8">
      <c r="A11" s="4" t="s">
        <v>68</v>
      </c>
      <c r="B11" s="4" t="s">
        <v>66</v>
      </c>
      <c r="C11" s="34">
        <v>2765751.65</v>
      </c>
      <c r="D11" s="34" t="s">
        <v>1</v>
      </c>
      <c r="E11" s="34">
        <v>9479394.2300000004</v>
      </c>
      <c r="F11" s="34">
        <v>10008205.470000001</v>
      </c>
      <c r="G11" s="34">
        <v>2236940.41</v>
      </c>
      <c r="H11" s="34" t="s">
        <v>1</v>
      </c>
    </row>
    <row r="12" spans="1:8" s="26" customFormat="1">
      <c r="A12" s="13" t="s">
        <v>69</v>
      </c>
      <c r="B12" s="13" t="s">
        <v>19</v>
      </c>
      <c r="C12" s="97">
        <v>0</v>
      </c>
      <c r="D12" s="97" t="s">
        <v>1</v>
      </c>
      <c r="E12" s="97">
        <v>0</v>
      </c>
      <c r="F12" s="97">
        <v>0</v>
      </c>
      <c r="G12" s="97">
        <v>0</v>
      </c>
      <c r="H12" s="97" t="s">
        <v>1</v>
      </c>
    </row>
    <row r="13" spans="1:8">
      <c r="A13" s="4" t="s">
        <v>70</v>
      </c>
      <c r="B13" s="4" t="s">
        <v>71</v>
      </c>
      <c r="C13" s="34">
        <v>0</v>
      </c>
      <c r="D13" s="34" t="s">
        <v>1</v>
      </c>
      <c r="E13" s="34">
        <v>0</v>
      </c>
      <c r="F13" s="34">
        <v>0</v>
      </c>
      <c r="G13" s="34">
        <v>0</v>
      </c>
      <c r="H13" s="34" t="s">
        <v>1</v>
      </c>
    </row>
    <row r="14" spans="1:8" s="26" customFormat="1">
      <c r="A14" s="13" t="s">
        <v>72</v>
      </c>
      <c r="B14" s="13" t="s">
        <v>20</v>
      </c>
      <c r="C14" s="97">
        <v>9804.48</v>
      </c>
      <c r="D14" s="97" t="s">
        <v>1</v>
      </c>
      <c r="E14" s="97">
        <v>1151.6300000000001</v>
      </c>
      <c r="F14" s="97">
        <v>0</v>
      </c>
      <c r="G14" s="97">
        <v>10956.11</v>
      </c>
      <c r="H14" s="97" t="s">
        <v>1</v>
      </c>
    </row>
    <row r="15" spans="1:8">
      <c r="A15" s="4" t="s">
        <v>73</v>
      </c>
      <c r="B15" s="4" t="s">
        <v>74</v>
      </c>
      <c r="C15" s="34">
        <v>9804.48</v>
      </c>
      <c r="D15" s="34" t="s">
        <v>1</v>
      </c>
      <c r="E15" s="34">
        <v>1151.6300000000001</v>
      </c>
      <c r="F15" s="34">
        <v>0</v>
      </c>
      <c r="G15" s="34">
        <v>10956.11</v>
      </c>
      <c r="H15" s="34" t="s">
        <v>1</v>
      </c>
    </row>
    <row r="16" spans="1:8" s="26" customFormat="1">
      <c r="A16" s="13" t="s">
        <v>75</v>
      </c>
      <c r="B16" s="13" t="s">
        <v>76</v>
      </c>
      <c r="C16" s="97" t="s">
        <v>1</v>
      </c>
      <c r="D16" s="97">
        <v>0</v>
      </c>
      <c r="E16" s="97">
        <v>0</v>
      </c>
      <c r="F16" s="97">
        <v>0</v>
      </c>
      <c r="G16" s="97" t="s">
        <v>1</v>
      </c>
      <c r="H16" s="97">
        <v>0</v>
      </c>
    </row>
    <row r="17" spans="1:8" s="26" customFormat="1">
      <c r="A17" s="13" t="s">
        <v>77</v>
      </c>
      <c r="B17" s="13" t="s">
        <v>78</v>
      </c>
      <c r="C17" s="97" t="s">
        <v>1</v>
      </c>
      <c r="D17" s="97">
        <v>2201378.56</v>
      </c>
      <c r="E17" s="97">
        <v>0</v>
      </c>
      <c r="F17" s="97">
        <v>0</v>
      </c>
      <c r="G17" s="97" t="s">
        <v>1</v>
      </c>
      <c r="H17" s="97">
        <v>2201378.56</v>
      </c>
    </row>
    <row r="18" spans="1:8" s="26" customFormat="1">
      <c r="A18" s="13" t="s">
        <v>79</v>
      </c>
      <c r="B18" s="13" t="s">
        <v>29</v>
      </c>
      <c r="C18" s="97" t="s">
        <v>1</v>
      </c>
      <c r="D18" s="97">
        <v>2201378.56</v>
      </c>
      <c r="E18" s="97">
        <v>0</v>
      </c>
      <c r="F18" s="97">
        <v>0</v>
      </c>
      <c r="G18" s="97" t="s">
        <v>1</v>
      </c>
      <c r="H18" s="97">
        <v>2201378.56</v>
      </c>
    </row>
    <row r="19" spans="1:8" s="26" customFormat="1">
      <c r="A19" s="13" t="s">
        <v>80</v>
      </c>
      <c r="B19" s="13" t="s">
        <v>81</v>
      </c>
      <c r="C19" s="97" t="s">
        <v>1</v>
      </c>
      <c r="D19" s="97">
        <v>3058371.72</v>
      </c>
      <c r="E19" s="97">
        <v>0</v>
      </c>
      <c r="F19" s="97">
        <v>7784.16</v>
      </c>
      <c r="G19" s="97" t="s">
        <v>1</v>
      </c>
      <c r="H19" s="97">
        <v>3066155.88</v>
      </c>
    </row>
    <row r="20" spans="1:8" s="26" customFormat="1">
      <c r="A20" s="13" t="s">
        <v>82</v>
      </c>
      <c r="B20" s="13" t="s">
        <v>38</v>
      </c>
      <c r="C20" s="97" t="s">
        <v>1</v>
      </c>
      <c r="D20" s="97">
        <v>0</v>
      </c>
      <c r="E20" s="97">
        <v>0</v>
      </c>
      <c r="F20" s="97">
        <v>0</v>
      </c>
      <c r="G20" s="97" t="s">
        <v>1</v>
      </c>
      <c r="H20" s="97">
        <v>0</v>
      </c>
    </row>
    <row r="21" spans="1:8" s="26" customFormat="1">
      <c r="A21" s="13" t="s">
        <v>83</v>
      </c>
      <c r="B21" s="13" t="s">
        <v>39</v>
      </c>
      <c r="C21" s="97" t="s">
        <v>1</v>
      </c>
      <c r="D21" s="97">
        <v>2992461.58</v>
      </c>
      <c r="E21" s="97">
        <v>0</v>
      </c>
      <c r="F21" s="97">
        <v>0</v>
      </c>
      <c r="G21" s="97" t="s">
        <v>1</v>
      </c>
      <c r="H21" s="97">
        <v>2992461.58</v>
      </c>
    </row>
    <row r="22" spans="1:8">
      <c r="A22" s="4" t="s">
        <v>84</v>
      </c>
      <c r="B22" s="4" t="s">
        <v>85</v>
      </c>
      <c r="C22" s="34" t="s">
        <v>1</v>
      </c>
      <c r="D22" s="34">
        <v>2992461.58</v>
      </c>
      <c r="E22" s="34">
        <v>0</v>
      </c>
      <c r="F22" s="34">
        <v>0</v>
      </c>
      <c r="G22" s="34" t="s">
        <v>1</v>
      </c>
      <c r="H22" s="34">
        <v>2992461.58</v>
      </c>
    </row>
    <row r="23" spans="1:8" s="26" customFormat="1">
      <c r="A23" s="13" t="s">
        <v>86</v>
      </c>
      <c r="B23" s="13" t="s">
        <v>40</v>
      </c>
      <c r="C23" s="97" t="s">
        <v>1</v>
      </c>
      <c r="D23" s="97">
        <v>65910.14</v>
      </c>
      <c r="E23" s="97">
        <v>0</v>
      </c>
      <c r="F23" s="97">
        <v>7784.16</v>
      </c>
      <c r="G23" s="97" t="s">
        <v>1</v>
      </c>
      <c r="H23" s="97">
        <v>73694.3</v>
      </c>
    </row>
    <row r="24" spans="1:8">
      <c r="A24" s="4" t="s">
        <v>87</v>
      </c>
      <c r="B24" s="4" t="s">
        <v>88</v>
      </c>
      <c r="C24" s="34" t="s">
        <v>1</v>
      </c>
      <c r="D24" s="34">
        <v>65910.14</v>
      </c>
      <c r="E24" s="34">
        <v>0</v>
      </c>
      <c r="F24" s="34">
        <v>7784.16</v>
      </c>
      <c r="G24" s="34" t="s">
        <v>1</v>
      </c>
      <c r="H24" s="34">
        <v>73694.3</v>
      </c>
    </row>
    <row r="25" spans="1:8" s="26" customFormat="1">
      <c r="A25" s="13" t="s">
        <v>89</v>
      </c>
      <c r="B25" s="13" t="s">
        <v>90</v>
      </c>
      <c r="C25" s="97">
        <v>2478563.65</v>
      </c>
      <c r="D25" s="97" t="s">
        <v>1</v>
      </c>
      <c r="E25" s="97">
        <v>539817.66</v>
      </c>
      <c r="F25" s="97">
        <v>0</v>
      </c>
      <c r="G25" s="97">
        <v>3018381.31</v>
      </c>
      <c r="H25" s="97" t="s">
        <v>1</v>
      </c>
    </row>
    <row r="26" spans="1:8" s="26" customFormat="1">
      <c r="A26" s="13" t="s">
        <v>91</v>
      </c>
      <c r="B26" s="13" t="s">
        <v>45</v>
      </c>
      <c r="C26" s="97">
        <v>2478513.23</v>
      </c>
      <c r="D26" s="97" t="s">
        <v>1</v>
      </c>
      <c r="E26" s="97">
        <v>539817.66</v>
      </c>
      <c r="F26" s="97">
        <v>0</v>
      </c>
      <c r="G26" s="97">
        <v>3018330.89</v>
      </c>
      <c r="H26" s="97" t="s">
        <v>1</v>
      </c>
    </row>
    <row r="27" spans="1:8">
      <c r="A27" s="4" t="s">
        <v>92</v>
      </c>
      <c r="B27" s="4" t="s">
        <v>45</v>
      </c>
      <c r="C27" s="34">
        <v>2478513.23</v>
      </c>
      <c r="D27" s="34" t="s">
        <v>1</v>
      </c>
      <c r="E27" s="34">
        <v>539817.66</v>
      </c>
      <c r="F27" s="34">
        <v>0</v>
      </c>
      <c r="G27" s="34">
        <v>3018330.89</v>
      </c>
      <c r="H27" s="34" t="s">
        <v>1</v>
      </c>
    </row>
    <row r="28" spans="1:8" hidden="1">
      <c r="A28" s="4" t="s">
        <v>93</v>
      </c>
      <c r="B28" s="4" t="s">
        <v>45</v>
      </c>
      <c r="C28" s="34">
        <v>2478513.23</v>
      </c>
      <c r="D28" s="34" t="s">
        <v>1</v>
      </c>
      <c r="E28" s="34">
        <v>539817.66</v>
      </c>
      <c r="F28" s="34">
        <v>0</v>
      </c>
      <c r="G28" s="34">
        <v>3018330.89</v>
      </c>
      <c r="H28" s="34" t="s">
        <v>1</v>
      </c>
    </row>
    <row r="29" spans="1:8" s="26" customFormat="1">
      <c r="A29" s="13" t="s">
        <v>94</v>
      </c>
      <c r="B29" s="13" t="s">
        <v>46</v>
      </c>
      <c r="C29" s="97">
        <v>50.42</v>
      </c>
      <c r="D29" s="97" t="s">
        <v>1</v>
      </c>
      <c r="E29" s="97">
        <v>0</v>
      </c>
      <c r="F29" s="97">
        <v>0</v>
      </c>
      <c r="G29" s="97">
        <v>50.42</v>
      </c>
      <c r="H29" s="97" t="s">
        <v>1</v>
      </c>
    </row>
    <row r="30" spans="1:8">
      <c r="A30" s="4" t="s">
        <v>95</v>
      </c>
      <c r="B30" s="4" t="s">
        <v>96</v>
      </c>
      <c r="C30" s="34">
        <v>50.42</v>
      </c>
      <c r="D30" s="34" t="s">
        <v>1</v>
      </c>
      <c r="E30" s="34">
        <v>0</v>
      </c>
      <c r="F30" s="34">
        <v>0</v>
      </c>
      <c r="G30" s="34">
        <v>50.42</v>
      </c>
      <c r="H30" s="34" t="s">
        <v>1</v>
      </c>
    </row>
    <row r="31" spans="1:8" s="26" customFormat="1">
      <c r="A31" s="13" t="s">
        <v>97</v>
      </c>
      <c r="B31" s="13" t="s">
        <v>47</v>
      </c>
      <c r="C31" s="97">
        <v>0</v>
      </c>
      <c r="D31" s="97" t="s">
        <v>1</v>
      </c>
      <c r="E31" s="97">
        <v>0</v>
      </c>
      <c r="F31" s="97">
        <v>0</v>
      </c>
      <c r="G31" s="97">
        <v>0</v>
      </c>
      <c r="H31" s="97" t="s">
        <v>1</v>
      </c>
    </row>
    <row r="32" spans="1:8">
      <c r="A32" s="4"/>
      <c r="B32" s="4"/>
      <c r="C32" s="4"/>
      <c r="D32" s="4"/>
      <c r="E32" s="4"/>
      <c r="F32" s="4"/>
      <c r="G32" s="4"/>
      <c r="H32" s="4"/>
    </row>
    <row r="33" spans="1:8" s="26" customFormat="1">
      <c r="A33" s="13"/>
      <c r="B33" s="13" t="s">
        <v>98</v>
      </c>
      <c r="C33" s="97">
        <v>5259750.28</v>
      </c>
      <c r="D33" s="13"/>
      <c r="E33" s="97">
        <v>20036353.149999999</v>
      </c>
      <c r="F33" s="97">
        <v>20036353.149999999</v>
      </c>
      <c r="G33" s="97">
        <v>5267534.4400000004</v>
      </c>
      <c r="H33" s="13"/>
    </row>
    <row r="34" spans="1:8" s="26" customFormat="1">
      <c r="A34" s="13"/>
      <c r="B34" s="13"/>
      <c r="C34" s="13"/>
      <c r="D34" s="97">
        <v>5259750.28</v>
      </c>
      <c r="E34" s="13"/>
      <c r="F34" s="13"/>
      <c r="G34" s="13"/>
      <c r="H34" s="97">
        <v>5267534.4400000004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>
  <dimension ref="A1:I33"/>
  <sheetViews>
    <sheetView tabSelected="1" workbookViewId="0">
      <selection activeCell="H37" sqref="H37"/>
    </sheetView>
  </sheetViews>
  <sheetFormatPr baseColWidth="10" defaultRowHeight="15"/>
  <sheetData>
    <row r="1" spans="1:9" ht="15.75" thickBot="1">
      <c r="A1" s="4"/>
      <c r="B1" s="4"/>
      <c r="C1" s="4"/>
      <c r="D1" s="4"/>
      <c r="E1" s="4"/>
      <c r="F1" s="4"/>
      <c r="G1" s="4"/>
      <c r="H1" s="4"/>
      <c r="I1" s="98"/>
    </row>
    <row r="2" spans="1:9">
      <c r="A2" s="4"/>
      <c r="B2" s="39"/>
      <c r="C2" s="40" t="s">
        <v>103</v>
      </c>
      <c r="D2" s="41"/>
      <c r="E2" s="42"/>
      <c r="F2" s="41"/>
      <c r="G2" s="41"/>
      <c r="H2" s="43"/>
      <c r="I2" s="98"/>
    </row>
    <row r="3" spans="1:9">
      <c r="A3" s="4"/>
      <c r="B3" s="44"/>
      <c r="C3" s="45" t="s">
        <v>104</v>
      </c>
      <c r="D3" s="45"/>
      <c r="E3" s="46"/>
      <c r="F3" s="47"/>
      <c r="G3" s="47"/>
      <c r="H3" s="48"/>
      <c r="I3" s="98"/>
    </row>
    <row r="4" spans="1:9">
      <c r="A4" s="4"/>
      <c r="B4" s="44"/>
      <c r="C4" s="45" t="s">
        <v>105</v>
      </c>
      <c r="D4" s="45"/>
      <c r="E4" s="46"/>
      <c r="F4" s="47"/>
      <c r="G4" s="47"/>
      <c r="H4" s="48"/>
      <c r="I4" s="98"/>
    </row>
    <row r="5" spans="1:9">
      <c r="A5" s="4"/>
      <c r="B5" s="44"/>
      <c r="C5" s="45" t="s">
        <v>136</v>
      </c>
      <c r="D5" s="45"/>
      <c r="E5" s="46"/>
      <c r="F5" s="47"/>
      <c r="G5" s="47"/>
      <c r="H5" s="48"/>
      <c r="I5" s="98"/>
    </row>
    <row r="6" spans="1:9">
      <c r="A6" s="4"/>
      <c r="B6" s="44"/>
      <c r="C6" s="49" t="s">
        <v>107</v>
      </c>
      <c r="D6" s="50"/>
      <c r="E6" s="46"/>
      <c r="F6" s="47"/>
      <c r="G6" s="47"/>
      <c r="H6" s="48"/>
      <c r="I6" s="98"/>
    </row>
    <row r="7" spans="1:9">
      <c r="A7" s="4"/>
      <c r="B7" s="44"/>
      <c r="C7" s="45"/>
      <c r="D7" s="45"/>
      <c r="E7" s="46"/>
      <c r="F7" s="47"/>
      <c r="G7" s="47"/>
      <c r="H7" s="48"/>
      <c r="I7" s="98"/>
    </row>
    <row r="8" spans="1:9">
      <c r="A8" s="4"/>
      <c r="B8" s="44"/>
      <c r="C8" s="51" t="s">
        <v>137</v>
      </c>
      <c r="D8" s="52"/>
      <c r="E8" s="53"/>
      <c r="F8" s="54"/>
      <c r="G8" s="54"/>
      <c r="H8" s="55">
        <v>1256.6099999999999</v>
      </c>
      <c r="I8" s="98"/>
    </row>
    <row r="9" spans="1:9">
      <c r="A9" s="4"/>
      <c r="B9" s="44"/>
      <c r="C9" s="47" t="s">
        <v>1</v>
      </c>
      <c r="D9" s="47"/>
      <c r="E9" s="56"/>
      <c r="F9" s="57"/>
      <c r="G9" s="57"/>
      <c r="H9" s="48"/>
      <c r="I9" s="98"/>
    </row>
    <row r="10" spans="1:9">
      <c r="A10" s="4"/>
      <c r="B10" s="58" t="s">
        <v>109</v>
      </c>
      <c r="C10" s="59" t="s">
        <v>110</v>
      </c>
      <c r="D10" s="59"/>
      <c r="E10" s="60"/>
      <c r="F10" s="59"/>
      <c r="G10" s="57"/>
      <c r="H10" s="48"/>
      <c r="I10" s="98"/>
    </row>
    <row r="11" spans="1:9">
      <c r="A11" s="4"/>
      <c r="B11" s="61"/>
      <c r="C11" s="47"/>
      <c r="D11" s="47"/>
      <c r="E11" s="56"/>
      <c r="F11" s="62"/>
      <c r="G11" s="57"/>
      <c r="H11" s="48"/>
      <c r="I11" s="98"/>
    </row>
    <row r="12" spans="1:9">
      <c r="A12" s="4"/>
      <c r="B12" s="58" t="s">
        <v>109</v>
      </c>
      <c r="C12" s="59" t="s">
        <v>111</v>
      </c>
      <c r="D12" s="59"/>
      <c r="E12" s="60"/>
      <c r="F12" s="59"/>
      <c r="G12" s="63"/>
      <c r="H12" s="48"/>
      <c r="I12" s="98"/>
    </row>
    <row r="13" spans="1:9">
      <c r="A13" s="4"/>
      <c r="B13" s="58"/>
      <c r="C13" s="64"/>
      <c r="D13" s="47"/>
      <c r="E13" s="56"/>
      <c r="F13" s="57"/>
      <c r="G13" s="57"/>
      <c r="H13" s="65"/>
      <c r="I13" s="98"/>
    </row>
    <row r="14" spans="1:9">
      <c r="A14" s="4"/>
      <c r="B14" s="58"/>
      <c r="C14" s="51" t="s">
        <v>112</v>
      </c>
      <c r="D14" s="47"/>
      <c r="E14" s="56"/>
      <c r="F14" s="57"/>
      <c r="G14" s="57"/>
      <c r="H14" s="55">
        <f>H8</f>
        <v>1256.6099999999999</v>
      </c>
      <c r="I14" s="98"/>
    </row>
    <row r="15" spans="1:9">
      <c r="A15" s="4"/>
      <c r="B15" s="58"/>
      <c r="C15" s="66"/>
      <c r="D15" s="47"/>
      <c r="E15" s="56"/>
      <c r="F15" s="57"/>
      <c r="G15" s="57"/>
      <c r="H15" s="48"/>
      <c r="I15" s="98"/>
    </row>
    <row r="16" spans="1:9">
      <c r="A16" s="4"/>
      <c r="B16" s="58" t="s">
        <v>113</v>
      </c>
      <c r="C16" s="59" t="s">
        <v>114</v>
      </c>
      <c r="D16" s="59"/>
      <c r="E16" s="60"/>
      <c r="F16" s="59"/>
      <c r="G16" s="57"/>
      <c r="H16" s="48"/>
      <c r="I16" s="98"/>
    </row>
    <row r="17" spans="1:9">
      <c r="A17" s="4"/>
      <c r="B17" s="58"/>
      <c r="C17" s="66"/>
      <c r="D17" s="66"/>
      <c r="E17" s="67"/>
      <c r="F17" s="66"/>
      <c r="G17" s="57"/>
      <c r="H17" s="48"/>
      <c r="I17" s="98"/>
    </row>
    <row r="18" spans="1:9">
      <c r="A18" s="4"/>
      <c r="B18" s="58" t="s">
        <v>113</v>
      </c>
      <c r="C18" s="59" t="s">
        <v>115</v>
      </c>
      <c r="D18" s="59"/>
      <c r="E18" s="60"/>
      <c r="F18" s="59"/>
      <c r="G18" s="57"/>
      <c r="H18" s="48"/>
      <c r="I18" s="98"/>
    </row>
    <row r="19" spans="1:9">
      <c r="A19" s="4"/>
      <c r="B19" s="44"/>
      <c r="C19" s="47" t="s">
        <v>116</v>
      </c>
      <c r="D19" s="47"/>
      <c r="E19" s="56"/>
      <c r="F19" s="47"/>
      <c r="G19" s="57"/>
      <c r="H19" s="48"/>
      <c r="I19" s="98"/>
    </row>
    <row r="20" spans="1:9">
      <c r="A20" s="4"/>
      <c r="B20" s="44"/>
      <c r="C20" s="47"/>
      <c r="D20" s="47"/>
      <c r="E20" s="56"/>
      <c r="F20" s="47"/>
      <c r="G20" s="57"/>
      <c r="H20" s="48"/>
      <c r="I20" s="98"/>
    </row>
    <row r="21" spans="1:9">
      <c r="A21" s="4"/>
      <c r="B21" s="44"/>
      <c r="C21" s="98"/>
      <c r="D21" s="98"/>
      <c r="E21" s="98"/>
      <c r="F21" s="98"/>
      <c r="G21" s="57"/>
      <c r="H21" s="48"/>
      <c r="I21" s="98"/>
    </row>
    <row r="22" spans="1:9">
      <c r="A22" s="4"/>
      <c r="B22" s="44"/>
      <c r="C22" s="47"/>
      <c r="D22" s="47"/>
      <c r="E22" s="56"/>
      <c r="F22" s="47"/>
      <c r="G22" s="57"/>
      <c r="H22" s="48"/>
      <c r="I22" s="98"/>
    </row>
    <row r="23" spans="1:9">
      <c r="A23" s="4"/>
      <c r="B23" s="44"/>
      <c r="C23" s="47"/>
      <c r="D23" s="47"/>
      <c r="E23" s="56"/>
      <c r="F23" s="94"/>
      <c r="G23" s="57"/>
      <c r="H23" s="65"/>
      <c r="I23" s="98"/>
    </row>
    <row r="24" spans="1:9">
      <c r="A24" s="4"/>
      <c r="B24" s="44"/>
      <c r="C24" s="47"/>
      <c r="D24" s="47"/>
      <c r="E24" s="56"/>
      <c r="F24" s="47"/>
      <c r="G24" s="57"/>
      <c r="H24" s="48"/>
      <c r="I24" s="98"/>
    </row>
    <row r="25" spans="1:9">
      <c r="A25" s="4"/>
      <c r="B25" s="44"/>
      <c r="C25" s="47"/>
      <c r="D25" s="47"/>
      <c r="E25" s="56"/>
      <c r="F25" s="47"/>
      <c r="G25" s="57"/>
      <c r="H25" s="48"/>
      <c r="I25" s="98"/>
    </row>
    <row r="26" spans="1:9">
      <c r="A26" s="4"/>
      <c r="B26" s="44"/>
      <c r="C26" s="47"/>
      <c r="D26" s="47"/>
      <c r="E26" s="56"/>
      <c r="F26" s="72"/>
      <c r="G26" s="47"/>
      <c r="H26" s="48"/>
      <c r="I26" s="98"/>
    </row>
    <row r="27" spans="1:9" ht="15.75" thickBot="1">
      <c r="A27" s="4"/>
      <c r="B27" s="73" t="s">
        <v>117</v>
      </c>
      <c r="C27" s="51" t="s">
        <v>138</v>
      </c>
      <c r="D27" s="52"/>
      <c r="E27" s="53"/>
      <c r="F27" s="54"/>
      <c r="G27" s="54"/>
      <c r="H27" s="74">
        <f>H14-H23</f>
        <v>1256.6099999999999</v>
      </c>
      <c r="I27" s="98"/>
    </row>
    <row r="28" spans="1:9" ht="15.75" thickTop="1">
      <c r="A28" s="4"/>
      <c r="B28" s="73"/>
      <c r="C28" s="75"/>
      <c r="D28" s="52"/>
      <c r="E28" s="53"/>
      <c r="F28" s="54"/>
      <c r="G28" s="54"/>
      <c r="H28" s="55">
        <v>-1256.6099999999999</v>
      </c>
      <c r="I28" s="98"/>
    </row>
    <row r="29" spans="1:9">
      <c r="A29" s="4"/>
      <c r="B29" s="44"/>
      <c r="C29" s="47"/>
      <c r="D29" s="45"/>
      <c r="E29" s="46"/>
      <c r="F29" s="45"/>
      <c r="G29" s="47"/>
      <c r="H29" s="76">
        <f>SUM(H27:H28)</f>
        <v>0</v>
      </c>
      <c r="I29" s="98"/>
    </row>
    <row r="30" spans="1:9">
      <c r="A30" s="4"/>
      <c r="B30" s="44"/>
      <c r="C30" s="47"/>
      <c r="D30" s="45" t="s">
        <v>119</v>
      </c>
      <c r="E30" s="46"/>
      <c r="F30" s="77"/>
      <c r="G30" s="47"/>
      <c r="H30" s="48"/>
      <c r="I30" s="98"/>
    </row>
    <row r="31" spans="1:9" ht="15.75" thickBot="1">
      <c r="A31" s="4"/>
      <c r="B31" s="78"/>
      <c r="C31" s="79"/>
      <c r="D31" s="80" t="s">
        <v>120</v>
      </c>
      <c r="E31" s="81"/>
      <c r="F31" s="82"/>
      <c r="G31" s="79"/>
      <c r="H31" s="83"/>
      <c r="I31" s="98"/>
    </row>
    <row r="32" spans="1:9">
      <c r="A32" s="98"/>
      <c r="B32" s="98"/>
      <c r="C32" s="98"/>
      <c r="D32" s="98"/>
      <c r="E32" s="98"/>
      <c r="F32" s="98"/>
      <c r="G32" s="98"/>
      <c r="H32" s="98"/>
      <c r="I32" s="98"/>
    </row>
    <row r="33" spans="1:9">
      <c r="A33" s="98"/>
      <c r="B33" s="98"/>
      <c r="C33" s="98"/>
      <c r="D33" s="98"/>
      <c r="E33" s="98"/>
      <c r="F33" s="98"/>
      <c r="G33" s="98"/>
      <c r="H33" s="98"/>
      <c r="I33" s="98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K28"/>
  <sheetViews>
    <sheetView workbookViewId="0">
      <selection activeCell="A31" sqref="A31"/>
    </sheetView>
  </sheetViews>
  <sheetFormatPr baseColWidth="10" defaultRowHeight="15"/>
  <cols>
    <col min="1" max="1" width="33.85546875" bestFit="1" customWidth="1"/>
    <col min="2" max="6" width="11.5703125" hidden="1" customWidth="1"/>
    <col min="7" max="7" width="13.140625" hidden="1" customWidth="1"/>
    <col min="8" max="8" width="12.28515625" style="3" bestFit="1" customWidth="1"/>
    <col min="9" max="9" width="12.28515625" style="24" customWidth="1"/>
    <col min="10" max="10" width="13.140625" style="3" bestFit="1" customWidth="1"/>
    <col min="11" max="11" width="11.42578125" style="3"/>
  </cols>
  <sheetData>
    <row r="1" spans="1:11">
      <c r="A1" s="4" t="s">
        <v>0</v>
      </c>
      <c r="B1" s="6" t="s">
        <v>0</v>
      </c>
      <c r="C1" s="6"/>
      <c r="D1" s="6"/>
      <c r="E1" s="6"/>
      <c r="F1" s="6"/>
      <c r="G1" s="6"/>
      <c r="H1" s="7"/>
      <c r="I1" s="18"/>
      <c r="J1" s="7"/>
      <c r="K1" s="8"/>
    </row>
    <row r="2" spans="1:11">
      <c r="A2" s="4" t="s">
        <v>101</v>
      </c>
      <c r="B2" s="4"/>
      <c r="C2" s="4"/>
      <c r="D2" s="4"/>
      <c r="E2" s="4"/>
      <c r="F2" s="4"/>
      <c r="G2" s="4"/>
      <c r="H2" s="8"/>
      <c r="I2" s="22"/>
      <c r="J2" s="8"/>
      <c r="K2" s="8"/>
    </row>
    <row r="3" spans="1:11" ht="15.75" thickBot="1">
      <c r="A3" s="4"/>
      <c r="B3" s="6" t="s">
        <v>34</v>
      </c>
      <c r="C3" s="6"/>
      <c r="D3" s="6"/>
      <c r="E3" s="6"/>
      <c r="F3" s="6"/>
      <c r="G3" s="6"/>
      <c r="H3" s="7"/>
      <c r="I3" s="18"/>
      <c r="J3" s="7"/>
      <c r="K3" s="8"/>
    </row>
    <row r="4" spans="1:11" ht="15.75" thickBot="1">
      <c r="A4" s="5" t="s">
        <v>1</v>
      </c>
      <c r="B4" s="10" t="s">
        <v>2</v>
      </c>
      <c r="C4" s="10" t="s">
        <v>3</v>
      </c>
      <c r="D4" s="10" t="s">
        <v>4</v>
      </c>
      <c r="E4" s="10" t="s">
        <v>5</v>
      </c>
      <c r="F4" s="10" t="s">
        <v>6</v>
      </c>
      <c r="G4" s="17" t="s">
        <v>7</v>
      </c>
      <c r="H4" s="23" t="s">
        <v>100</v>
      </c>
      <c r="I4" s="18"/>
      <c r="J4" s="23" t="s">
        <v>35</v>
      </c>
      <c r="K4" s="8"/>
    </row>
    <row r="5" spans="1:11" s="26" customFormat="1" ht="15.75" thickTop="1">
      <c r="A5" s="19" t="s">
        <v>36</v>
      </c>
      <c r="B5" s="13"/>
      <c r="C5" s="13"/>
      <c r="D5" s="13"/>
      <c r="E5" s="13"/>
      <c r="F5" s="13"/>
      <c r="G5" s="13"/>
      <c r="H5" s="16"/>
      <c r="I5" s="25"/>
      <c r="J5" s="16"/>
      <c r="K5" s="16"/>
    </row>
    <row r="6" spans="1:11" s="26" customFormat="1">
      <c r="A6" s="13"/>
      <c r="B6" s="13"/>
      <c r="C6" s="13"/>
      <c r="D6" s="13"/>
      <c r="E6" s="13"/>
      <c r="F6" s="13"/>
      <c r="G6" s="13"/>
      <c r="H6" s="16"/>
      <c r="I6" s="25"/>
      <c r="J6" s="16"/>
      <c r="K6" s="16"/>
    </row>
    <row r="7" spans="1:11" s="26" customFormat="1">
      <c r="A7" s="13" t="s">
        <v>37</v>
      </c>
      <c r="B7" s="13"/>
      <c r="C7" s="13"/>
      <c r="D7" s="13"/>
      <c r="E7" s="13"/>
      <c r="F7" s="13"/>
      <c r="G7" s="13"/>
      <c r="H7" s="16"/>
      <c r="I7" s="25"/>
      <c r="J7" s="16"/>
      <c r="K7" s="16"/>
    </row>
    <row r="8" spans="1:11">
      <c r="A8" s="4"/>
      <c r="B8" s="4"/>
      <c r="C8" s="4"/>
      <c r="D8" s="4"/>
      <c r="E8" s="4"/>
      <c r="F8" s="4"/>
      <c r="G8" s="4"/>
      <c r="H8" s="8"/>
      <c r="I8" s="22"/>
      <c r="J8" s="8"/>
      <c r="K8" s="8"/>
    </row>
    <row r="9" spans="1:11">
      <c r="A9" s="4" t="s">
        <v>38</v>
      </c>
      <c r="B9" s="9">
        <v>0</v>
      </c>
      <c r="C9" s="9">
        <v>0</v>
      </c>
      <c r="D9" s="9">
        <v>0</v>
      </c>
      <c r="E9" s="9">
        <v>0</v>
      </c>
      <c r="F9" s="9">
        <v>0</v>
      </c>
      <c r="G9" s="9">
        <v>0</v>
      </c>
      <c r="H9" s="8">
        <v>0</v>
      </c>
      <c r="I9" s="22"/>
      <c r="J9" s="8">
        <v>0</v>
      </c>
      <c r="K9" s="8"/>
    </row>
    <row r="10" spans="1:11">
      <c r="A10" s="4" t="s">
        <v>39</v>
      </c>
      <c r="B10" s="9">
        <v>0</v>
      </c>
      <c r="C10" s="9">
        <v>0</v>
      </c>
      <c r="D10" s="9">
        <v>0</v>
      </c>
      <c r="E10" s="9">
        <v>0</v>
      </c>
      <c r="F10" s="9">
        <v>0</v>
      </c>
      <c r="G10" s="9">
        <v>2392461.58</v>
      </c>
      <c r="H10" s="8">
        <v>600000</v>
      </c>
      <c r="I10" s="22"/>
      <c r="J10" s="8">
        <v>2992461.58</v>
      </c>
      <c r="K10" s="8"/>
    </row>
    <row r="11" spans="1:11" ht="15.75" thickBot="1">
      <c r="A11" s="4" t="s">
        <v>40</v>
      </c>
      <c r="B11" s="9">
        <v>0</v>
      </c>
      <c r="C11" s="9">
        <v>0</v>
      </c>
      <c r="D11" s="9">
        <v>0</v>
      </c>
      <c r="E11" s="9">
        <v>28176.9</v>
      </c>
      <c r="F11" s="9">
        <v>7191.15</v>
      </c>
      <c r="G11" s="9">
        <v>8345.3700000000008</v>
      </c>
      <c r="H11" s="8">
        <v>9758.36</v>
      </c>
      <c r="I11" s="22"/>
      <c r="J11" s="8">
        <v>53471.780000000006</v>
      </c>
      <c r="K11" s="8"/>
    </row>
    <row r="12" spans="1:11" s="26" customFormat="1">
      <c r="A12" s="13" t="s">
        <v>41</v>
      </c>
      <c r="B12" s="14">
        <v>0</v>
      </c>
      <c r="C12" s="14">
        <v>0</v>
      </c>
      <c r="D12" s="14">
        <v>0</v>
      </c>
      <c r="E12" s="14">
        <v>28176.9</v>
      </c>
      <c r="F12" s="14">
        <v>7191.15</v>
      </c>
      <c r="G12" s="14">
        <v>2400806.9500000002</v>
      </c>
      <c r="H12" s="15">
        <v>609758.36</v>
      </c>
      <c r="I12" s="25"/>
      <c r="J12" s="15">
        <v>3045933.36</v>
      </c>
      <c r="K12" s="16"/>
    </row>
    <row r="13" spans="1:11" s="26" customFormat="1" ht="15.75" thickBot="1">
      <c r="A13" s="13"/>
      <c r="B13" s="13"/>
      <c r="C13" s="13"/>
      <c r="D13" s="13"/>
      <c r="E13" s="13"/>
      <c r="F13" s="13"/>
      <c r="G13" s="13"/>
      <c r="H13" s="16"/>
      <c r="I13" s="25"/>
      <c r="J13" s="16"/>
      <c r="K13" s="16"/>
    </row>
    <row r="14" spans="1:11" s="26" customFormat="1">
      <c r="A14" s="13" t="s">
        <v>42</v>
      </c>
      <c r="B14" s="14">
        <v>0</v>
      </c>
      <c r="C14" s="14">
        <v>0</v>
      </c>
      <c r="D14" s="14">
        <v>0</v>
      </c>
      <c r="E14" s="14">
        <v>28176.9</v>
      </c>
      <c r="F14" s="14">
        <v>7191.15</v>
      </c>
      <c r="G14" s="14">
        <v>2400806.9500000002</v>
      </c>
      <c r="H14" s="15">
        <v>609758.36</v>
      </c>
      <c r="I14" s="25"/>
      <c r="J14" s="15">
        <v>3045933.36</v>
      </c>
      <c r="K14" s="16"/>
    </row>
    <row r="15" spans="1:11" s="26" customFormat="1">
      <c r="A15" s="13"/>
      <c r="B15" s="13"/>
      <c r="C15" s="13"/>
      <c r="D15" s="13"/>
      <c r="E15" s="13"/>
      <c r="F15" s="13"/>
      <c r="G15" s="13"/>
      <c r="H15" s="16"/>
      <c r="I15" s="25"/>
      <c r="J15" s="16"/>
      <c r="K15" s="16"/>
    </row>
    <row r="16" spans="1:11" s="26" customFormat="1">
      <c r="A16" s="19" t="s">
        <v>43</v>
      </c>
      <c r="B16" s="13"/>
      <c r="C16" s="13"/>
      <c r="D16" s="13"/>
      <c r="E16" s="13"/>
      <c r="F16" s="13"/>
      <c r="G16" s="13"/>
      <c r="H16" s="16"/>
      <c r="I16" s="25"/>
      <c r="J16" s="16"/>
      <c r="K16" s="16"/>
    </row>
    <row r="17" spans="1:11">
      <c r="A17" s="4"/>
      <c r="B17" s="4"/>
      <c r="C17" s="4"/>
      <c r="D17" s="4"/>
      <c r="E17" s="4"/>
      <c r="F17" s="4"/>
      <c r="G17" s="4"/>
      <c r="H17" s="8"/>
      <c r="I17" s="22"/>
      <c r="J17" s="8"/>
      <c r="K17" s="8"/>
    </row>
    <row r="18" spans="1:11" s="26" customFormat="1">
      <c r="A18" s="13" t="s">
        <v>44</v>
      </c>
      <c r="B18" s="13"/>
      <c r="C18" s="13"/>
      <c r="D18" s="13"/>
      <c r="E18" s="13"/>
      <c r="F18" s="13"/>
      <c r="G18" s="13"/>
      <c r="H18" s="16"/>
      <c r="I18" s="25"/>
      <c r="J18" s="16"/>
      <c r="K18" s="16"/>
    </row>
    <row r="19" spans="1:11">
      <c r="A19" s="4"/>
      <c r="B19" s="4"/>
      <c r="C19" s="4"/>
      <c r="D19" s="4"/>
      <c r="E19" s="4"/>
      <c r="F19" s="4"/>
      <c r="G19" s="4"/>
      <c r="H19" s="8"/>
      <c r="I19" s="22"/>
      <c r="J19" s="8"/>
      <c r="K19" s="8"/>
    </row>
    <row r="20" spans="1:11">
      <c r="A20" s="4" t="s">
        <v>45</v>
      </c>
      <c r="B20" s="9">
        <v>0</v>
      </c>
      <c r="C20" s="9">
        <v>0</v>
      </c>
      <c r="D20" s="9">
        <v>0</v>
      </c>
      <c r="E20" s="9">
        <v>0</v>
      </c>
      <c r="F20" s="9">
        <v>0</v>
      </c>
      <c r="G20" s="9">
        <v>1735870.68</v>
      </c>
      <c r="H20" s="8">
        <v>0</v>
      </c>
      <c r="I20" s="22"/>
      <c r="J20" s="8">
        <v>1735870.68</v>
      </c>
      <c r="K20" s="8"/>
    </row>
    <row r="21" spans="1:11">
      <c r="A21" s="4" t="s">
        <v>46</v>
      </c>
      <c r="B21" s="9">
        <v>0</v>
      </c>
      <c r="C21" s="9">
        <v>0</v>
      </c>
      <c r="D21" s="9">
        <v>0</v>
      </c>
      <c r="E21" s="9">
        <v>0</v>
      </c>
      <c r="F21" s="9">
        <v>0</v>
      </c>
      <c r="G21" s="9">
        <v>25.21</v>
      </c>
      <c r="H21" s="8">
        <v>0</v>
      </c>
      <c r="I21" s="22"/>
      <c r="J21" s="8">
        <v>25.21</v>
      </c>
      <c r="K21" s="8"/>
    </row>
    <row r="22" spans="1:11" ht="15.75" thickBot="1">
      <c r="A22" s="4" t="s">
        <v>47</v>
      </c>
      <c r="B22" s="9">
        <v>0</v>
      </c>
      <c r="C22" s="9">
        <v>0</v>
      </c>
      <c r="D22" s="9">
        <v>0</v>
      </c>
      <c r="E22" s="9">
        <v>0</v>
      </c>
      <c r="F22" s="9">
        <v>0</v>
      </c>
      <c r="G22" s="9">
        <v>0</v>
      </c>
      <c r="H22" s="8">
        <v>0</v>
      </c>
      <c r="I22" s="22"/>
      <c r="J22" s="8">
        <v>0</v>
      </c>
      <c r="K22" s="8"/>
    </row>
    <row r="23" spans="1:11" s="26" customFormat="1">
      <c r="A23" s="13" t="s">
        <v>48</v>
      </c>
      <c r="B23" s="14">
        <v>0</v>
      </c>
      <c r="C23" s="14">
        <v>0</v>
      </c>
      <c r="D23" s="14">
        <v>0</v>
      </c>
      <c r="E23" s="14">
        <v>0</v>
      </c>
      <c r="F23" s="14">
        <v>0</v>
      </c>
      <c r="G23" s="14">
        <v>1735895.89</v>
      </c>
      <c r="H23" s="15">
        <v>0</v>
      </c>
      <c r="I23" s="25"/>
      <c r="J23" s="15">
        <v>1735895.89</v>
      </c>
      <c r="K23" s="16"/>
    </row>
    <row r="24" spans="1:11" s="26" customFormat="1" ht="15.75" thickBot="1">
      <c r="A24" s="13"/>
      <c r="B24" s="13"/>
      <c r="C24" s="13"/>
      <c r="D24" s="13"/>
      <c r="E24" s="13"/>
      <c r="F24" s="13"/>
      <c r="G24" s="13"/>
      <c r="H24" s="16"/>
      <c r="I24" s="25"/>
      <c r="J24" s="16"/>
      <c r="K24" s="16"/>
    </row>
    <row r="25" spans="1:11" s="26" customFormat="1">
      <c r="A25" s="13" t="s">
        <v>49</v>
      </c>
      <c r="B25" s="14">
        <v>0</v>
      </c>
      <c r="C25" s="14">
        <v>0</v>
      </c>
      <c r="D25" s="14">
        <v>0</v>
      </c>
      <c r="E25" s="14">
        <v>0</v>
      </c>
      <c r="F25" s="14">
        <v>0</v>
      </c>
      <c r="G25" s="14">
        <v>1735895.89</v>
      </c>
      <c r="H25" s="15">
        <v>0</v>
      </c>
      <c r="I25" s="25"/>
      <c r="J25" s="15">
        <v>1735895.89</v>
      </c>
      <c r="K25" s="16"/>
    </row>
    <row r="26" spans="1:11" s="26" customFormat="1" ht="15.75" thickBot="1">
      <c r="A26" s="13"/>
      <c r="B26" s="13"/>
      <c r="C26" s="13"/>
      <c r="D26" s="13"/>
      <c r="E26" s="13"/>
      <c r="F26" s="13"/>
      <c r="G26" s="13"/>
      <c r="H26" s="16"/>
      <c r="I26" s="25"/>
      <c r="J26" s="16"/>
      <c r="K26" s="16"/>
    </row>
    <row r="27" spans="1:11" s="26" customFormat="1">
      <c r="A27" s="13" t="s">
        <v>50</v>
      </c>
      <c r="B27" s="14">
        <v>0</v>
      </c>
      <c r="C27" s="14">
        <v>0</v>
      </c>
      <c r="D27" s="14">
        <v>0</v>
      </c>
      <c r="E27" s="14">
        <v>28176.9</v>
      </c>
      <c r="F27" s="14">
        <v>7191.15</v>
      </c>
      <c r="G27" s="14">
        <v>664911.06000000029</v>
      </c>
      <c r="H27" s="15">
        <v>609758.36</v>
      </c>
      <c r="I27" s="25"/>
      <c r="J27" s="15">
        <v>1310037.47</v>
      </c>
      <c r="K27" s="16"/>
    </row>
    <row r="28" spans="1:11" s="26" customFormat="1">
      <c r="H28" s="27"/>
      <c r="I28" s="28"/>
      <c r="J28" s="27"/>
      <c r="K28" s="27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J35"/>
  <sheetViews>
    <sheetView workbookViewId="0">
      <selection activeCell="B38" sqref="B38"/>
    </sheetView>
  </sheetViews>
  <sheetFormatPr baseColWidth="10" defaultRowHeight="15"/>
  <cols>
    <col min="1" max="1" width="11.42578125" style="2"/>
    <col min="2" max="2" width="39.5703125" style="8" bestFit="1" customWidth="1"/>
    <col min="3" max="4" width="12.42578125" style="8" bestFit="1" customWidth="1"/>
    <col min="5" max="6" width="13.28515625" style="8" bestFit="1" customWidth="1"/>
    <col min="7" max="8" width="12.42578125" style="8" bestFit="1" customWidth="1"/>
    <col min="9" max="10" width="11.42578125" style="8"/>
  </cols>
  <sheetData>
    <row r="1" spans="2:10">
      <c r="B1" s="7"/>
      <c r="C1" s="7"/>
      <c r="D1" s="7"/>
      <c r="E1" s="7"/>
      <c r="F1" s="7"/>
      <c r="G1" s="7"/>
      <c r="H1" s="7"/>
    </row>
    <row r="2" spans="2:10" s="26" customFormat="1">
      <c r="B2" s="21" t="s">
        <v>0</v>
      </c>
      <c r="C2" s="21"/>
      <c r="D2" s="21"/>
      <c r="E2" s="21"/>
      <c r="F2" s="21"/>
      <c r="G2" s="21"/>
      <c r="H2" s="21"/>
      <c r="I2" s="16"/>
      <c r="J2" s="16"/>
    </row>
    <row r="3" spans="2:10" s="26" customFormat="1">
      <c r="B3" s="21" t="s">
        <v>102</v>
      </c>
      <c r="C3" s="21"/>
      <c r="D3" s="21"/>
      <c r="E3" s="21"/>
      <c r="F3" s="21"/>
      <c r="G3" s="21"/>
      <c r="H3" s="21"/>
      <c r="I3" s="16"/>
      <c r="J3" s="16"/>
    </row>
    <row r="4" spans="2:10" ht="15.75" thickBot="1"/>
    <row r="5" spans="2:10" s="35" customFormat="1">
      <c r="B5" s="36" t="s">
        <v>52</v>
      </c>
      <c r="C5" s="36" t="s">
        <v>53</v>
      </c>
      <c r="D5" s="36" t="s">
        <v>54</v>
      </c>
      <c r="E5" s="36"/>
      <c r="F5" s="36"/>
      <c r="G5" s="36" t="s">
        <v>53</v>
      </c>
      <c r="H5" s="36" t="s">
        <v>55</v>
      </c>
      <c r="I5" s="37"/>
      <c r="J5" s="37"/>
    </row>
    <row r="6" spans="2:10" s="35" customFormat="1" ht="15.75" thickBot="1">
      <c r="B6" s="38"/>
      <c r="C6" s="38" t="s">
        <v>56</v>
      </c>
      <c r="D6" s="38" t="s">
        <v>57</v>
      </c>
      <c r="E6" s="38" t="s">
        <v>58</v>
      </c>
      <c r="F6" s="38" t="s">
        <v>59</v>
      </c>
      <c r="G6" s="38" t="s">
        <v>56</v>
      </c>
      <c r="H6" s="38" t="s">
        <v>57</v>
      </c>
      <c r="I6" s="37"/>
      <c r="J6" s="37"/>
    </row>
    <row r="7" spans="2:10" s="26" customFormat="1">
      <c r="B7" s="16" t="s">
        <v>61</v>
      </c>
      <c r="C7" s="16">
        <v>2901657.67</v>
      </c>
      <c r="D7" s="16" t="s">
        <v>1</v>
      </c>
      <c r="E7" s="16">
        <v>31798802.789999999</v>
      </c>
      <c r="F7" s="16">
        <v>31189044.43</v>
      </c>
      <c r="G7" s="16">
        <v>3511416.03</v>
      </c>
      <c r="H7" s="16" t="s">
        <v>1</v>
      </c>
      <c r="I7" s="16"/>
      <c r="J7" s="16"/>
    </row>
    <row r="8" spans="2:10" s="26" customFormat="1">
      <c r="B8" s="16" t="s">
        <v>63</v>
      </c>
      <c r="C8" s="16">
        <v>2901657.67</v>
      </c>
      <c r="D8" s="16" t="s">
        <v>1</v>
      </c>
      <c r="E8" s="16">
        <v>31798802.789999999</v>
      </c>
      <c r="F8" s="16">
        <v>31189044.43</v>
      </c>
      <c r="G8" s="16">
        <v>3511416.03</v>
      </c>
      <c r="H8" s="16" t="s">
        <v>1</v>
      </c>
      <c r="I8" s="16"/>
      <c r="J8" s="16"/>
    </row>
    <row r="9" spans="2:10" s="26" customFormat="1">
      <c r="B9" s="16" t="s">
        <v>17</v>
      </c>
      <c r="C9" s="16">
        <v>199974.79</v>
      </c>
      <c r="D9" s="16" t="s">
        <v>1</v>
      </c>
      <c r="E9" s="16">
        <v>15899414</v>
      </c>
      <c r="F9" s="16">
        <v>15899388.789999999</v>
      </c>
      <c r="G9" s="16">
        <v>200000</v>
      </c>
      <c r="H9" s="16" t="s">
        <v>1</v>
      </c>
      <c r="I9" s="16"/>
      <c r="J9" s="16"/>
    </row>
    <row r="10" spans="2:10">
      <c r="B10" s="8" t="s">
        <v>66</v>
      </c>
      <c r="C10" s="8">
        <v>199974.79</v>
      </c>
      <c r="D10" s="8" t="s">
        <v>1</v>
      </c>
      <c r="E10" s="8">
        <v>15899414</v>
      </c>
      <c r="F10" s="8">
        <v>15899388.789999999</v>
      </c>
      <c r="G10" s="8">
        <v>200000</v>
      </c>
      <c r="H10" s="8" t="s">
        <v>1</v>
      </c>
    </row>
    <row r="11" spans="2:10" s="26" customFormat="1">
      <c r="B11" s="16" t="s">
        <v>18</v>
      </c>
      <c r="C11" s="16">
        <v>2695157.75</v>
      </c>
      <c r="D11" s="16" t="s">
        <v>1</v>
      </c>
      <c r="E11" s="16">
        <v>15897949.630000001</v>
      </c>
      <c r="F11" s="16">
        <v>15289655.640000001</v>
      </c>
      <c r="G11" s="16">
        <v>3303451.74</v>
      </c>
      <c r="H11" s="16" t="s">
        <v>1</v>
      </c>
      <c r="I11" s="16"/>
      <c r="J11" s="16"/>
    </row>
    <row r="12" spans="2:10">
      <c r="B12" s="8" t="s">
        <v>66</v>
      </c>
      <c r="C12" s="8">
        <v>2695157.75</v>
      </c>
      <c r="D12" s="8" t="s">
        <v>1</v>
      </c>
      <c r="E12" s="8">
        <v>15897949.630000001</v>
      </c>
      <c r="F12" s="8">
        <v>15289655.640000001</v>
      </c>
      <c r="G12" s="8">
        <v>3303451.74</v>
      </c>
      <c r="H12" s="8" t="s">
        <v>1</v>
      </c>
    </row>
    <row r="13" spans="2:10" s="26" customFormat="1">
      <c r="B13" s="16" t="s">
        <v>19</v>
      </c>
      <c r="C13" s="16">
        <v>0</v>
      </c>
      <c r="D13" s="16" t="s">
        <v>1</v>
      </c>
      <c r="E13" s="16">
        <v>0</v>
      </c>
      <c r="F13" s="16">
        <v>0</v>
      </c>
      <c r="G13" s="16">
        <v>0</v>
      </c>
      <c r="H13" s="16" t="s">
        <v>1</v>
      </c>
      <c r="I13" s="16"/>
      <c r="J13" s="16"/>
    </row>
    <row r="14" spans="2:10">
      <c r="B14" s="8" t="s">
        <v>71</v>
      </c>
      <c r="C14" s="8">
        <v>0</v>
      </c>
      <c r="D14" s="8" t="s">
        <v>1</v>
      </c>
      <c r="E14" s="8">
        <v>0</v>
      </c>
      <c r="F14" s="8">
        <v>0</v>
      </c>
      <c r="G14" s="8">
        <v>0</v>
      </c>
      <c r="H14" s="8" t="s">
        <v>1</v>
      </c>
    </row>
    <row r="15" spans="2:10" s="26" customFormat="1">
      <c r="B15" s="16" t="s">
        <v>20</v>
      </c>
      <c r="C15" s="16">
        <v>6525.13</v>
      </c>
      <c r="D15" s="16" t="s">
        <v>1</v>
      </c>
      <c r="E15" s="16">
        <v>1439.16</v>
      </c>
      <c r="F15" s="16">
        <v>0</v>
      </c>
      <c r="G15" s="16">
        <v>7964.29</v>
      </c>
      <c r="H15" s="16" t="s">
        <v>1</v>
      </c>
      <c r="I15" s="16"/>
      <c r="J15" s="16"/>
    </row>
    <row r="16" spans="2:10">
      <c r="B16" s="8" t="s">
        <v>74</v>
      </c>
      <c r="C16" s="8">
        <v>6525.13</v>
      </c>
      <c r="D16" s="8" t="s">
        <v>1</v>
      </c>
      <c r="E16" s="8">
        <v>1439.16</v>
      </c>
      <c r="F16" s="8">
        <v>0</v>
      </c>
      <c r="G16" s="8">
        <v>7964.29</v>
      </c>
      <c r="H16" s="8" t="s">
        <v>1</v>
      </c>
    </row>
    <row r="17" spans="2:10" s="26" customFormat="1">
      <c r="B17" s="16" t="s">
        <v>76</v>
      </c>
      <c r="C17" s="16" t="s">
        <v>1</v>
      </c>
      <c r="D17" s="16">
        <v>0</v>
      </c>
      <c r="E17" s="16">
        <v>0</v>
      </c>
      <c r="F17" s="16">
        <v>0</v>
      </c>
      <c r="G17" s="16" t="s">
        <v>1</v>
      </c>
      <c r="H17" s="16">
        <v>0</v>
      </c>
      <c r="I17" s="16"/>
      <c r="J17" s="16"/>
    </row>
    <row r="18" spans="2:10" s="26" customFormat="1">
      <c r="B18" s="16" t="s">
        <v>78</v>
      </c>
      <c r="C18" s="16" t="s">
        <v>1</v>
      </c>
      <c r="D18" s="16">
        <v>2201378.56</v>
      </c>
      <c r="E18" s="16">
        <v>0</v>
      </c>
      <c r="F18" s="16">
        <v>0</v>
      </c>
      <c r="G18" s="16" t="s">
        <v>1</v>
      </c>
      <c r="H18" s="16">
        <v>2201378.56</v>
      </c>
      <c r="I18" s="16"/>
      <c r="J18" s="16"/>
    </row>
    <row r="19" spans="2:10" s="26" customFormat="1">
      <c r="B19" s="16" t="s">
        <v>29</v>
      </c>
      <c r="C19" s="16" t="s">
        <v>1</v>
      </c>
      <c r="D19" s="16">
        <v>2201378.56</v>
      </c>
      <c r="E19" s="16">
        <v>0</v>
      </c>
      <c r="F19" s="16">
        <v>0</v>
      </c>
      <c r="G19" s="16" t="s">
        <v>1</v>
      </c>
      <c r="H19" s="16">
        <v>2201378.56</v>
      </c>
      <c r="I19" s="16"/>
      <c r="J19" s="16"/>
    </row>
    <row r="20" spans="2:10" s="26" customFormat="1">
      <c r="B20" s="16" t="s">
        <v>81</v>
      </c>
      <c r="C20" s="16" t="s">
        <v>1</v>
      </c>
      <c r="D20" s="16">
        <v>2436175</v>
      </c>
      <c r="E20" s="16">
        <v>0</v>
      </c>
      <c r="F20" s="16">
        <v>609758.36</v>
      </c>
      <c r="G20" s="16" t="s">
        <v>1</v>
      </c>
      <c r="H20" s="16">
        <v>3045933.36</v>
      </c>
      <c r="I20" s="16"/>
      <c r="J20" s="16"/>
    </row>
    <row r="21" spans="2:10" s="26" customFormat="1">
      <c r="B21" s="16" t="s">
        <v>38</v>
      </c>
      <c r="C21" s="16" t="s">
        <v>1</v>
      </c>
      <c r="D21" s="16">
        <v>0</v>
      </c>
      <c r="E21" s="16">
        <v>0</v>
      </c>
      <c r="F21" s="16">
        <v>0</v>
      </c>
      <c r="G21" s="16" t="s">
        <v>1</v>
      </c>
      <c r="H21" s="16">
        <v>0</v>
      </c>
      <c r="I21" s="16"/>
      <c r="J21" s="16"/>
    </row>
    <row r="22" spans="2:10" s="26" customFormat="1">
      <c r="B22" s="16" t="s">
        <v>39</v>
      </c>
      <c r="C22" s="16" t="s">
        <v>1</v>
      </c>
      <c r="D22" s="16">
        <v>2392461.58</v>
      </c>
      <c r="E22" s="16">
        <v>0</v>
      </c>
      <c r="F22" s="16">
        <v>600000</v>
      </c>
      <c r="G22" s="16" t="s">
        <v>1</v>
      </c>
      <c r="H22" s="16">
        <v>2992461.58</v>
      </c>
      <c r="I22" s="16"/>
      <c r="J22" s="16"/>
    </row>
    <row r="23" spans="2:10">
      <c r="B23" s="8" t="s">
        <v>85</v>
      </c>
      <c r="C23" s="8" t="s">
        <v>1</v>
      </c>
      <c r="D23" s="8">
        <v>2392461.58</v>
      </c>
      <c r="E23" s="8">
        <v>0</v>
      </c>
      <c r="F23" s="8">
        <v>600000</v>
      </c>
      <c r="G23" s="8" t="s">
        <v>1</v>
      </c>
      <c r="H23" s="8">
        <v>2992461.58</v>
      </c>
    </row>
    <row r="24" spans="2:10" s="26" customFormat="1">
      <c r="B24" s="16" t="s">
        <v>40</v>
      </c>
      <c r="C24" s="16" t="s">
        <v>1</v>
      </c>
      <c r="D24" s="16">
        <v>43713.42</v>
      </c>
      <c r="E24" s="16">
        <v>0</v>
      </c>
      <c r="F24" s="16">
        <v>9758.36</v>
      </c>
      <c r="G24" s="16" t="s">
        <v>1</v>
      </c>
      <c r="H24" s="16">
        <v>53471.78</v>
      </c>
      <c r="I24" s="16"/>
      <c r="J24" s="16"/>
    </row>
    <row r="25" spans="2:10">
      <c r="B25" s="8" t="s">
        <v>88</v>
      </c>
      <c r="C25" s="8" t="s">
        <v>1</v>
      </c>
      <c r="D25" s="8">
        <v>43713.42</v>
      </c>
      <c r="E25" s="8">
        <v>0</v>
      </c>
      <c r="F25" s="8">
        <v>9758.36</v>
      </c>
      <c r="G25" s="8" t="s">
        <v>1</v>
      </c>
      <c r="H25" s="8">
        <v>53471.78</v>
      </c>
    </row>
    <row r="26" spans="2:10" s="26" customFormat="1">
      <c r="B26" s="16" t="s">
        <v>90</v>
      </c>
      <c r="C26" s="16">
        <v>1735895.89</v>
      </c>
      <c r="D26" s="16" t="s">
        <v>1</v>
      </c>
      <c r="E26" s="16">
        <v>0</v>
      </c>
      <c r="F26" s="16">
        <v>0</v>
      </c>
      <c r="G26" s="16">
        <v>1735895.89</v>
      </c>
      <c r="H26" s="16" t="s">
        <v>1</v>
      </c>
      <c r="I26" s="16"/>
      <c r="J26" s="16"/>
    </row>
    <row r="27" spans="2:10" s="26" customFormat="1">
      <c r="B27" s="16" t="s">
        <v>45</v>
      </c>
      <c r="C27" s="16">
        <v>1735870.68</v>
      </c>
      <c r="D27" s="16" t="s">
        <v>1</v>
      </c>
      <c r="E27" s="16">
        <v>0</v>
      </c>
      <c r="F27" s="16">
        <v>0</v>
      </c>
      <c r="G27" s="16">
        <v>1735870.68</v>
      </c>
      <c r="H27" s="16" t="s">
        <v>1</v>
      </c>
      <c r="I27" s="16"/>
      <c r="J27" s="16"/>
    </row>
    <row r="28" spans="2:10">
      <c r="B28" s="8" t="s">
        <v>45</v>
      </c>
      <c r="C28" s="8">
        <v>1735870.68</v>
      </c>
      <c r="D28" s="8" t="s">
        <v>1</v>
      </c>
      <c r="E28" s="8">
        <v>0</v>
      </c>
      <c r="F28" s="8">
        <v>0</v>
      </c>
      <c r="G28" s="8">
        <v>1735870.68</v>
      </c>
      <c r="H28" s="8" t="s">
        <v>1</v>
      </c>
    </row>
    <row r="29" spans="2:10" hidden="1">
      <c r="B29" s="8" t="s">
        <v>45</v>
      </c>
      <c r="C29" s="8">
        <v>1735870.68</v>
      </c>
      <c r="D29" s="8" t="s">
        <v>1</v>
      </c>
      <c r="E29" s="8">
        <v>0</v>
      </c>
      <c r="F29" s="8">
        <v>0</v>
      </c>
      <c r="G29" s="8">
        <v>1735870.68</v>
      </c>
      <c r="H29" s="8" t="s">
        <v>1</v>
      </c>
    </row>
    <row r="30" spans="2:10" s="26" customFormat="1">
      <c r="B30" s="16" t="s">
        <v>46</v>
      </c>
      <c r="C30" s="16">
        <v>25.21</v>
      </c>
      <c r="D30" s="16" t="s">
        <v>1</v>
      </c>
      <c r="E30" s="16">
        <v>0</v>
      </c>
      <c r="F30" s="16">
        <v>0</v>
      </c>
      <c r="G30" s="16">
        <v>25.21</v>
      </c>
      <c r="H30" s="16" t="s">
        <v>1</v>
      </c>
      <c r="I30" s="16"/>
      <c r="J30" s="16"/>
    </row>
    <row r="31" spans="2:10">
      <c r="B31" s="8" t="s">
        <v>96</v>
      </c>
      <c r="C31" s="8">
        <v>25.21</v>
      </c>
      <c r="D31" s="8" t="s">
        <v>1</v>
      </c>
      <c r="E31" s="8">
        <v>0</v>
      </c>
      <c r="F31" s="8">
        <v>0</v>
      </c>
      <c r="G31" s="8">
        <v>25.21</v>
      </c>
      <c r="H31" s="8" t="s">
        <v>1</v>
      </c>
    </row>
    <row r="32" spans="2:10" s="26" customFormat="1">
      <c r="B32" s="16" t="s">
        <v>47</v>
      </c>
      <c r="C32" s="16">
        <v>0</v>
      </c>
      <c r="D32" s="16" t="s">
        <v>1</v>
      </c>
      <c r="E32" s="16">
        <v>0</v>
      </c>
      <c r="F32" s="16">
        <v>0</v>
      </c>
      <c r="G32" s="16">
        <v>0</v>
      </c>
      <c r="H32" s="16" t="s">
        <v>1</v>
      </c>
      <c r="I32" s="16"/>
      <c r="J32" s="16"/>
    </row>
    <row r="34" spans="2:10" s="26" customFormat="1">
      <c r="B34" s="16" t="s">
        <v>98</v>
      </c>
      <c r="C34" s="16">
        <v>4637553.5599999996</v>
      </c>
      <c r="D34" s="16"/>
      <c r="E34" s="16">
        <v>31798802.789999999</v>
      </c>
      <c r="F34" s="16">
        <v>31798802.789999999</v>
      </c>
      <c r="G34" s="16">
        <v>5247311.92</v>
      </c>
      <c r="H34" s="16"/>
      <c r="I34" s="16"/>
      <c r="J34" s="16"/>
    </row>
    <row r="35" spans="2:10" s="26" customFormat="1">
      <c r="B35" s="16"/>
      <c r="C35" s="16"/>
      <c r="D35" s="16">
        <v>4637553.5599999996</v>
      </c>
      <c r="E35" s="16"/>
      <c r="F35" s="16"/>
      <c r="G35" s="16"/>
      <c r="H35" s="16">
        <v>5247311.92</v>
      </c>
      <c r="I35" s="16"/>
      <c r="J35" s="16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I42"/>
  <sheetViews>
    <sheetView workbookViewId="0">
      <selection activeCell="J29" sqref="J29"/>
    </sheetView>
  </sheetViews>
  <sheetFormatPr baseColWidth="10" defaultRowHeight="15"/>
  <sheetData>
    <row r="1" spans="1:9" ht="15.75" thickBot="1">
      <c r="A1" s="4"/>
      <c r="B1" s="4"/>
      <c r="C1" s="4"/>
      <c r="D1" s="4"/>
      <c r="E1" s="4"/>
      <c r="F1" s="4"/>
      <c r="G1" s="4"/>
      <c r="H1" s="4"/>
      <c r="I1" s="4"/>
    </row>
    <row r="2" spans="1:9">
      <c r="A2" s="4"/>
      <c r="B2" s="39"/>
      <c r="C2" s="40" t="s">
        <v>103</v>
      </c>
      <c r="D2" s="41"/>
      <c r="E2" s="42"/>
      <c r="F2" s="41"/>
      <c r="G2" s="41"/>
      <c r="H2" s="43"/>
      <c r="I2" s="4"/>
    </row>
    <row r="3" spans="1:9">
      <c r="A3" s="4"/>
      <c r="B3" s="44"/>
      <c r="C3" s="45" t="s">
        <v>104</v>
      </c>
      <c r="D3" s="45"/>
      <c r="E3" s="46"/>
      <c r="F3" s="47"/>
      <c r="G3" s="47"/>
      <c r="H3" s="48"/>
      <c r="I3" s="4"/>
    </row>
    <row r="4" spans="1:9">
      <c r="A4" s="4"/>
      <c r="B4" s="44"/>
      <c r="C4" s="45" t="s">
        <v>105</v>
      </c>
      <c r="D4" s="45"/>
      <c r="E4" s="46"/>
      <c r="F4" s="47"/>
      <c r="G4" s="47"/>
      <c r="H4" s="48"/>
      <c r="I4" s="4"/>
    </row>
    <row r="5" spans="1:9">
      <c r="A5" s="4"/>
      <c r="B5" s="44"/>
      <c r="C5" s="45" t="s">
        <v>106</v>
      </c>
      <c r="D5" s="45"/>
      <c r="E5" s="46"/>
      <c r="F5" s="47"/>
      <c r="G5" s="47"/>
      <c r="H5" s="48"/>
      <c r="I5" s="4"/>
    </row>
    <row r="6" spans="1:9">
      <c r="A6" s="4"/>
      <c r="B6" s="44"/>
      <c r="C6" s="49" t="s">
        <v>107</v>
      </c>
      <c r="D6" s="50"/>
      <c r="E6" s="46"/>
      <c r="F6" s="47"/>
      <c r="G6" s="47"/>
      <c r="H6" s="48"/>
      <c r="I6" s="4"/>
    </row>
    <row r="7" spans="1:9">
      <c r="A7" s="4"/>
      <c r="B7" s="44"/>
      <c r="C7" s="45"/>
      <c r="D7" s="45"/>
      <c r="E7" s="46"/>
      <c r="F7" s="47"/>
      <c r="G7" s="47"/>
      <c r="H7" s="48"/>
      <c r="I7" s="4"/>
    </row>
    <row r="8" spans="1:9">
      <c r="A8" s="4"/>
      <c r="B8" s="44"/>
      <c r="C8" s="51" t="s">
        <v>108</v>
      </c>
      <c r="D8" s="52"/>
      <c r="E8" s="53"/>
      <c r="F8" s="54"/>
      <c r="G8" s="54"/>
      <c r="H8" s="55">
        <v>200000</v>
      </c>
      <c r="I8" s="4"/>
    </row>
    <row r="9" spans="1:9">
      <c r="A9" s="4"/>
      <c r="B9" s="44"/>
      <c r="C9" s="47" t="s">
        <v>1</v>
      </c>
      <c r="D9" s="47"/>
      <c r="E9" s="56"/>
      <c r="F9" s="57"/>
      <c r="G9" s="57"/>
      <c r="H9" s="48"/>
      <c r="I9" s="4"/>
    </row>
    <row r="10" spans="1:9">
      <c r="A10" s="4"/>
      <c r="B10" s="58" t="s">
        <v>109</v>
      </c>
      <c r="C10" s="59" t="s">
        <v>110</v>
      </c>
      <c r="D10" s="59"/>
      <c r="E10" s="60"/>
      <c r="F10" s="59"/>
      <c r="G10" s="57"/>
      <c r="H10" s="48"/>
      <c r="I10" s="4"/>
    </row>
    <row r="11" spans="1:9">
      <c r="A11" s="4"/>
      <c r="B11" s="61"/>
      <c r="C11" s="47"/>
      <c r="D11" s="47"/>
      <c r="E11" s="56"/>
      <c r="F11" s="62"/>
      <c r="G11" s="57"/>
      <c r="H11" s="48"/>
      <c r="I11" s="4"/>
    </row>
    <row r="12" spans="1:9">
      <c r="A12" s="4"/>
      <c r="B12" s="58" t="s">
        <v>109</v>
      </c>
      <c r="C12" s="59" t="s">
        <v>111</v>
      </c>
      <c r="D12" s="59"/>
      <c r="E12" s="60"/>
      <c r="F12" s="59"/>
      <c r="G12" s="63"/>
      <c r="H12" s="48"/>
      <c r="I12" s="4"/>
    </row>
    <row r="13" spans="1:9">
      <c r="A13" s="4"/>
      <c r="B13" s="58"/>
      <c r="C13" s="64"/>
      <c r="D13" s="47"/>
      <c r="E13" s="56"/>
      <c r="F13" s="57"/>
      <c r="G13" s="57"/>
      <c r="H13" s="65"/>
      <c r="I13" s="4"/>
    </row>
    <row r="14" spans="1:9">
      <c r="A14" s="4"/>
      <c r="B14" s="58"/>
      <c r="C14" s="51" t="s">
        <v>112</v>
      </c>
      <c r="D14" s="47"/>
      <c r="E14" s="56"/>
      <c r="F14" s="57"/>
      <c r="G14" s="57"/>
      <c r="H14" s="55">
        <f>H8</f>
        <v>200000</v>
      </c>
      <c r="I14" s="4"/>
    </row>
    <row r="15" spans="1:9">
      <c r="A15" s="4"/>
      <c r="B15" s="58"/>
      <c r="C15" s="66"/>
      <c r="D15" s="47"/>
      <c r="E15" s="56"/>
      <c r="F15" s="57"/>
      <c r="G15" s="57"/>
      <c r="H15" s="48"/>
      <c r="I15" s="4"/>
    </row>
    <row r="16" spans="1:9">
      <c r="A16" s="4"/>
      <c r="B16" s="58" t="s">
        <v>113</v>
      </c>
      <c r="C16" s="59" t="s">
        <v>114</v>
      </c>
      <c r="D16" s="59"/>
      <c r="E16" s="60"/>
      <c r="F16" s="59"/>
      <c r="G16" s="57"/>
      <c r="H16" s="48"/>
      <c r="I16" s="4"/>
    </row>
    <row r="17" spans="1:9">
      <c r="A17" s="4"/>
      <c r="B17" s="58"/>
      <c r="C17" s="66"/>
      <c r="D17" s="66"/>
      <c r="E17" s="67"/>
      <c r="F17" s="66"/>
      <c r="G17" s="57"/>
      <c r="H17" s="48"/>
      <c r="I17" s="4"/>
    </row>
    <row r="18" spans="1:9">
      <c r="A18" s="4"/>
      <c r="B18" s="58" t="s">
        <v>113</v>
      </c>
      <c r="C18" s="59" t="s">
        <v>115</v>
      </c>
      <c r="D18" s="59"/>
      <c r="E18" s="60"/>
      <c r="F18" s="59"/>
      <c r="G18" s="57"/>
      <c r="H18" s="48"/>
      <c r="I18" s="4"/>
    </row>
    <row r="19" spans="1:9">
      <c r="A19" s="4"/>
      <c r="B19" s="44"/>
      <c r="C19" s="47" t="s">
        <v>116</v>
      </c>
      <c r="D19" s="47"/>
      <c r="E19" s="56"/>
      <c r="F19" s="47"/>
      <c r="G19" s="57"/>
      <c r="H19" s="48"/>
      <c r="I19" s="4"/>
    </row>
    <row r="20" spans="1:9">
      <c r="A20" s="4"/>
      <c r="B20" s="44"/>
      <c r="C20" s="47"/>
      <c r="D20" s="47"/>
      <c r="E20" s="56"/>
      <c r="F20" s="47"/>
      <c r="G20" s="57"/>
      <c r="H20" s="48"/>
      <c r="I20" s="4"/>
    </row>
    <row r="21" spans="1:9">
      <c r="A21" s="4"/>
      <c r="B21" s="44"/>
      <c r="C21" s="47"/>
      <c r="D21" s="47"/>
      <c r="E21" s="56"/>
      <c r="F21" s="47"/>
      <c r="G21" s="57"/>
      <c r="H21" s="48"/>
      <c r="I21" s="4"/>
    </row>
    <row r="22" spans="1:9">
      <c r="A22" s="4"/>
      <c r="B22" s="44"/>
      <c r="C22" s="47"/>
      <c r="D22" s="47"/>
      <c r="E22" s="56"/>
      <c r="F22" s="47"/>
      <c r="G22" s="57"/>
      <c r="H22" s="48"/>
      <c r="I22" s="4"/>
    </row>
    <row r="23" spans="1:9">
      <c r="A23" s="4"/>
      <c r="B23" s="44"/>
      <c r="C23" s="47"/>
      <c r="D23" s="47"/>
      <c r="E23" s="56"/>
      <c r="F23" s="47"/>
      <c r="G23" s="57"/>
      <c r="H23" s="48"/>
      <c r="I23" s="4"/>
    </row>
    <row r="24" spans="1:9">
      <c r="A24" s="4"/>
      <c r="B24" s="44"/>
      <c r="C24" s="47"/>
      <c r="D24" s="47"/>
      <c r="E24" s="56"/>
      <c r="F24" s="47"/>
      <c r="G24" s="57"/>
      <c r="H24" s="48"/>
      <c r="I24" s="4"/>
    </row>
    <row r="25" spans="1:9">
      <c r="A25" s="4"/>
      <c r="B25" s="44"/>
      <c r="C25" s="47"/>
      <c r="D25" s="47"/>
      <c r="E25" s="56"/>
      <c r="F25" s="47"/>
      <c r="G25" s="57"/>
      <c r="H25" s="48"/>
      <c r="I25" s="4"/>
    </row>
    <row r="26" spans="1:9">
      <c r="A26" s="4"/>
      <c r="B26" s="44"/>
      <c r="C26" s="47"/>
      <c r="D26" s="47"/>
      <c r="E26" s="56"/>
      <c r="F26" s="47"/>
      <c r="G26" s="57"/>
      <c r="H26" s="48"/>
      <c r="I26" s="4"/>
    </row>
    <row r="27" spans="1:9">
      <c r="A27" s="4"/>
      <c r="B27" s="44"/>
      <c r="C27" s="47"/>
      <c r="D27" s="47"/>
      <c r="E27" s="56"/>
      <c r="F27" s="47"/>
      <c r="G27" s="57"/>
      <c r="H27" s="48"/>
      <c r="I27" s="4"/>
    </row>
    <row r="28" spans="1:9">
      <c r="A28" s="4"/>
      <c r="B28" s="44"/>
      <c r="C28" s="47"/>
      <c r="D28" s="47"/>
      <c r="E28" s="56"/>
      <c r="F28" s="47"/>
      <c r="G28" s="57"/>
      <c r="H28" s="48"/>
      <c r="I28" s="4"/>
    </row>
    <row r="29" spans="1:9">
      <c r="A29" s="4"/>
      <c r="B29" s="44"/>
      <c r="C29" s="47"/>
      <c r="D29" s="47"/>
      <c r="E29" s="56"/>
      <c r="F29" s="47"/>
      <c r="G29" s="57"/>
      <c r="H29" s="48"/>
      <c r="I29" s="4"/>
    </row>
    <row r="30" spans="1:9">
      <c r="A30" s="4"/>
      <c r="B30" s="44"/>
      <c r="C30" s="47"/>
      <c r="D30" s="47"/>
      <c r="E30" s="56"/>
      <c r="F30" s="47"/>
      <c r="G30" s="57"/>
      <c r="H30" s="48"/>
      <c r="I30" s="4"/>
    </row>
    <row r="31" spans="1:9">
      <c r="A31" s="4"/>
      <c r="B31" s="44"/>
      <c r="C31" s="47"/>
      <c r="D31" s="47"/>
      <c r="E31" s="56"/>
      <c r="F31" s="47"/>
      <c r="G31" s="57"/>
      <c r="H31" s="48"/>
      <c r="I31" s="4"/>
    </row>
    <row r="32" spans="1:9">
      <c r="A32" s="4"/>
      <c r="B32" s="44"/>
      <c r="C32" s="68"/>
      <c r="D32" s="68"/>
      <c r="E32" s="69"/>
      <c r="F32" s="70"/>
      <c r="G32" s="70"/>
      <c r="H32" s="71"/>
      <c r="I32" s="4"/>
    </row>
    <row r="33" spans="1:9">
      <c r="A33" s="4"/>
      <c r="B33" s="44"/>
      <c r="C33" s="47"/>
      <c r="D33" s="47"/>
      <c r="E33" s="56"/>
      <c r="F33" s="72"/>
      <c r="G33" s="47"/>
      <c r="H33" s="48"/>
      <c r="I33" s="4"/>
    </row>
    <row r="34" spans="1:9" ht="15.75" thickBot="1">
      <c r="A34" s="4"/>
      <c r="B34" s="73" t="s">
        <v>117</v>
      </c>
      <c r="C34" s="51" t="s">
        <v>118</v>
      </c>
      <c r="D34" s="52"/>
      <c r="E34" s="53"/>
      <c r="F34" s="54"/>
      <c r="G34" s="54"/>
      <c r="H34" s="74">
        <f>H14</f>
        <v>200000</v>
      </c>
      <c r="I34" s="4"/>
    </row>
    <row r="35" spans="1:9" ht="15.75" thickTop="1">
      <c r="A35" s="4"/>
      <c r="B35" s="73"/>
      <c r="C35" s="75"/>
      <c r="D35" s="52"/>
      <c r="E35" s="53"/>
      <c r="F35" s="54"/>
      <c r="G35" s="54"/>
      <c r="H35" s="55">
        <v>-200000</v>
      </c>
      <c r="I35" s="4"/>
    </row>
    <row r="36" spans="1:9">
      <c r="A36" s="4"/>
      <c r="B36" s="44"/>
      <c r="C36" s="47"/>
      <c r="D36" s="45"/>
      <c r="E36" s="46"/>
      <c r="F36" s="45"/>
      <c r="G36" s="47"/>
      <c r="H36" s="76">
        <f>SUM(H34:H35)</f>
        <v>0</v>
      </c>
      <c r="I36" s="4"/>
    </row>
    <row r="37" spans="1:9">
      <c r="A37" s="4"/>
      <c r="B37" s="44"/>
      <c r="C37" s="47"/>
      <c r="D37" s="45" t="s">
        <v>119</v>
      </c>
      <c r="E37" s="46"/>
      <c r="F37" s="77"/>
      <c r="G37" s="47"/>
      <c r="H37" s="48"/>
      <c r="I37" s="4"/>
    </row>
    <row r="38" spans="1:9" ht="15.75" thickBot="1">
      <c r="A38" s="4"/>
      <c r="B38" s="78"/>
      <c r="C38" s="79"/>
      <c r="D38" s="80" t="s">
        <v>120</v>
      </c>
      <c r="E38" s="81"/>
      <c r="F38" s="82"/>
      <c r="G38" s="79"/>
      <c r="H38" s="83"/>
      <c r="I38" s="4"/>
    </row>
    <row r="39" spans="1:9">
      <c r="A39" s="4"/>
      <c r="B39" s="4"/>
      <c r="C39" s="4"/>
      <c r="D39" s="4"/>
      <c r="E39" s="4"/>
      <c r="F39" s="4"/>
      <c r="G39" s="4"/>
      <c r="H39" s="4"/>
      <c r="I39" s="4"/>
    </row>
    <row r="40" spans="1:9">
      <c r="A40" s="4"/>
      <c r="B40" s="4"/>
      <c r="C40" s="4"/>
      <c r="D40" s="4"/>
      <c r="E40" s="4"/>
      <c r="F40" s="4"/>
      <c r="G40" s="4"/>
      <c r="H40" s="4"/>
      <c r="I40" s="4"/>
    </row>
    <row r="41" spans="1:9">
      <c r="A41" s="2"/>
      <c r="B41" s="2"/>
      <c r="C41" s="2"/>
      <c r="D41" s="2"/>
      <c r="E41" s="2"/>
      <c r="F41" s="2"/>
      <c r="G41" s="2"/>
      <c r="H41" s="2"/>
      <c r="I41" s="2"/>
    </row>
    <row r="42" spans="1:9">
      <c r="A42" s="2"/>
      <c r="B42" s="2"/>
      <c r="C42" s="2"/>
      <c r="D42" s="2"/>
      <c r="E42" s="2"/>
      <c r="F42" s="2"/>
      <c r="G42" s="2"/>
      <c r="H42" s="2"/>
      <c r="I42" s="2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N49"/>
  <sheetViews>
    <sheetView workbookViewId="0">
      <selection activeCell="K27" sqref="K27"/>
    </sheetView>
  </sheetViews>
  <sheetFormatPr baseColWidth="10" defaultRowHeight="15"/>
  <cols>
    <col min="1" max="1" width="11.42578125" style="84"/>
    <col min="2" max="2" width="33.85546875" style="4" bestFit="1" customWidth="1"/>
    <col min="3" max="5" width="11.5703125" style="4" hidden="1" customWidth="1"/>
    <col min="6" max="9" width="13.140625" style="4" hidden="1" customWidth="1"/>
    <col min="10" max="10" width="13.140625" style="8" bestFit="1" customWidth="1"/>
    <col min="11" max="11" width="11.42578125" style="8"/>
    <col min="12" max="12" width="33.85546875" style="3" bestFit="1" customWidth="1"/>
    <col min="13" max="13" width="13.140625" style="3" bestFit="1" customWidth="1"/>
  </cols>
  <sheetData>
    <row r="1" spans="2:14">
      <c r="B1" s="5"/>
      <c r="C1" s="6" t="s">
        <v>0</v>
      </c>
      <c r="D1" s="6"/>
      <c r="E1" s="6"/>
      <c r="F1" s="6"/>
      <c r="G1" s="6"/>
      <c r="H1" s="6"/>
      <c r="I1" s="6"/>
      <c r="J1" s="7"/>
    </row>
    <row r="2" spans="2:14" s="26" customFormat="1">
      <c r="B2" s="13" t="s">
        <v>0</v>
      </c>
      <c r="C2" s="13"/>
      <c r="D2" s="13"/>
      <c r="E2" s="13"/>
      <c r="F2" s="13"/>
      <c r="G2" s="13"/>
      <c r="H2" s="13"/>
      <c r="I2" s="13"/>
      <c r="J2" s="16"/>
      <c r="K2" s="16"/>
      <c r="L2" s="27"/>
      <c r="M2" s="27"/>
    </row>
    <row r="3" spans="2:14" s="26" customFormat="1">
      <c r="B3" s="19" t="s">
        <v>121</v>
      </c>
      <c r="C3" s="85"/>
      <c r="D3" s="85"/>
      <c r="E3" s="85"/>
      <c r="F3" s="85"/>
      <c r="G3" s="85"/>
      <c r="H3" s="85"/>
      <c r="I3" s="85"/>
      <c r="J3" s="21"/>
      <c r="K3" s="16"/>
      <c r="L3" s="27"/>
      <c r="M3" s="27"/>
    </row>
    <row r="4" spans="2:14" ht="15.75" thickBot="1">
      <c r="B4" s="5" t="s">
        <v>1</v>
      </c>
      <c r="C4" s="10" t="s">
        <v>2</v>
      </c>
      <c r="D4" s="10" t="s">
        <v>3</v>
      </c>
      <c r="E4" s="10" t="s">
        <v>4</v>
      </c>
      <c r="F4" s="10" t="s">
        <v>5</v>
      </c>
      <c r="G4" s="10" t="s">
        <v>6</v>
      </c>
      <c r="H4" s="10" t="s">
        <v>7</v>
      </c>
      <c r="I4" s="17" t="s">
        <v>8</v>
      </c>
      <c r="J4" s="18"/>
    </row>
    <row r="5" spans="2:14" s="26" customFormat="1" ht="15.75" thickTop="1">
      <c r="B5" s="19" t="s">
        <v>15</v>
      </c>
      <c r="C5" s="13"/>
      <c r="D5" s="13"/>
      <c r="E5" s="13"/>
      <c r="F5" s="13"/>
      <c r="G5" s="13"/>
      <c r="H5" s="13"/>
      <c r="I5" s="13"/>
      <c r="J5" s="16"/>
      <c r="K5" s="16"/>
      <c r="L5" s="21" t="s">
        <v>23</v>
      </c>
      <c r="M5" s="16"/>
      <c r="N5" s="13"/>
    </row>
    <row r="6" spans="2:14" s="26" customFormat="1">
      <c r="B6" s="13"/>
      <c r="C6" s="13"/>
      <c r="D6" s="13"/>
      <c r="E6" s="13"/>
      <c r="F6" s="13"/>
      <c r="G6" s="13"/>
      <c r="H6" s="13"/>
      <c r="I6" s="13"/>
      <c r="J6" s="16"/>
      <c r="K6" s="16"/>
      <c r="L6" s="16"/>
      <c r="M6" s="16"/>
      <c r="N6" s="13"/>
    </row>
    <row r="7" spans="2:14" s="26" customFormat="1">
      <c r="B7" s="13" t="s">
        <v>16</v>
      </c>
      <c r="C7" s="13"/>
      <c r="D7" s="13"/>
      <c r="E7" s="13"/>
      <c r="F7" s="13"/>
      <c r="G7" s="13"/>
      <c r="H7" s="13"/>
      <c r="I7" s="13"/>
      <c r="J7" s="16"/>
      <c r="K7" s="16"/>
      <c r="L7" s="16" t="s">
        <v>24</v>
      </c>
      <c r="M7" s="16"/>
      <c r="N7" s="13"/>
    </row>
    <row r="8" spans="2:14" ht="15.75" thickBot="1">
      <c r="L8" s="8"/>
      <c r="M8" s="8"/>
      <c r="N8" s="4"/>
    </row>
    <row r="9" spans="2:14">
      <c r="B9" s="4" t="s">
        <v>17</v>
      </c>
      <c r="C9" s="9">
        <v>0</v>
      </c>
      <c r="D9" s="9">
        <v>0</v>
      </c>
      <c r="E9" s="9">
        <v>0</v>
      </c>
      <c r="F9" s="9">
        <v>100000</v>
      </c>
      <c r="G9" s="9">
        <v>200000</v>
      </c>
      <c r="H9" s="9">
        <v>199974.79</v>
      </c>
      <c r="I9" s="9">
        <v>200000</v>
      </c>
      <c r="J9" s="8">
        <v>5630.5</v>
      </c>
      <c r="L9" s="16" t="s">
        <v>25</v>
      </c>
      <c r="M9" s="15">
        <v>0</v>
      </c>
      <c r="N9" s="4"/>
    </row>
    <row r="10" spans="2:14" ht="15.75" thickBot="1">
      <c r="B10" s="4" t="s">
        <v>18</v>
      </c>
      <c r="C10" s="9">
        <v>0</v>
      </c>
      <c r="D10" s="9">
        <v>0</v>
      </c>
      <c r="E10" s="9">
        <v>0</v>
      </c>
      <c r="F10" s="9">
        <v>2025386.83</v>
      </c>
      <c r="G10" s="9">
        <v>1836456.14</v>
      </c>
      <c r="H10" s="9">
        <v>2695157.75</v>
      </c>
      <c r="I10" s="9">
        <v>3303451.74</v>
      </c>
      <c r="J10" s="8">
        <v>2765751.65</v>
      </c>
      <c r="L10" s="16"/>
      <c r="M10" s="16"/>
      <c r="N10" s="4"/>
    </row>
    <row r="11" spans="2:14">
      <c r="B11" s="4" t="s">
        <v>19</v>
      </c>
      <c r="C11" s="9">
        <v>0</v>
      </c>
      <c r="D11" s="9">
        <v>0</v>
      </c>
      <c r="E11" s="9">
        <v>0</v>
      </c>
      <c r="F11" s="9">
        <v>100000</v>
      </c>
      <c r="G11" s="9">
        <v>195000</v>
      </c>
      <c r="H11" s="9">
        <v>0</v>
      </c>
      <c r="I11" s="9">
        <v>0</v>
      </c>
      <c r="J11" s="8">
        <v>0</v>
      </c>
      <c r="L11" s="16" t="s">
        <v>26</v>
      </c>
      <c r="M11" s="15">
        <v>0</v>
      </c>
      <c r="N11" s="4"/>
    </row>
    <row r="12" spans="2:14" ht="15.75" thickBot="1">
      <c r="B12" s="4" t="s">
        <v>20</v>
      </c>
      <c r="C12" s="9">
        <v>0</v>
      </c>
      <c r="D12" s="9">
        <v>0</v>
      </c>
      <c r="E12" s="9">
        <v>0</v>
      </c>
      <c r="F12" s="9">
        <v>4168.63</v>
      </c>
      <c r="G12" s="9">
        <v>5290.47</v>
      </c>
      <c r="H12" s="9">
        <v>6525.13</v>
      </c>
      <c r="I12" s="9">
        <v>7964.29</v>
      </c>
      <c r="J12" s="8">
        <v>9804.48</v>
      </c>
      <c r="L12" s="8"/>
      <c r="M12" s="8"/>
      <c r="N12" s="4"/>
    </row>
    <row r="13" spans="2:14">
      <c r="B13" s="13" t="s">
        <v>21</v>
      </c>
      <c r="C13" s="14">
        <v>0</v>
      </c>
      <c r="D13" s="14">
        <v>0</v>
      </c>
      <c r="E13" s="14">
        <v>0</v>
      </c>
      <c r="F13" s="14">
        <v>2229555.46</v>
      </c>
      <c r="G13" s="14">
        <v>2236746.61</v>
      </c>
      <c r="H13" s="14">
        <v>2901657.67</v>
      </c>
      <c r="I13" s="14">
        <v>3511416.0300000003</v>
      </c>
      <c r="J13" s="15">
        <v>2781186.63</v>
      </c>
      <c r="K13" s="16"/>
      <c r="L13" s="21" t="s">
        <v>27</v>
      </c>
      <c r="M13" s="8"/>
      <c r="N13" s="4"/>
    </row>
    <row r="14" spans="2:14">
      <c r="L14" s="8"/>
      <c r="M14" s="8"/>
      <c r="N14" s="4"/>
    </row>
    <row r="15" spans="2:14">
      <c r="L15" s="16" t="s">
        <v>28</v>
      </c>
      <c r="M15" s="8"/>
      <c r="N15" s="4"/>
    </row>
    <row r="16" spans="2:14">
      <c r="L16" s="8"/>
      <c r="M16" s="8"/>
      <c r="N16" s="4"/>
    </row>
    <row r="17" spans="2:14" ht="15.75" thickBot="1">
      <c r="L17" s="8" t="s">
        <v>29</v>
      </c>
      <c r="M17" s="8">
        <v>2201378.56</v>
      </c>
      <c r="N17" s="4"/>
    </row>
    <row r="18" spans="2:14">
      <c r="L18" s="16" t="s">
        <v>30</v>
      </c>
      <c r="M18" s="15">
        <v>2201378.56</v>
      </c>
      <c r="N18" s="4"/>
    </row>
    <row r="19" spans="2:14">
      <c r="L19" s="8"/>
      <c r="M19" s="8"/>
      <c r="N19" s="4"/>
    </row>
    <row r="20" spans="2:14" ht="15.75" thickBot="1">
      <c r="L20" s="8" t="s">
        <v>31</v>
      </c>
      <c r="M20" s="8">
        <v>579808.06999999995</v>
      </c>
      <c r="N20" s="4"/>
    </row>
    <row r="21" spans="2:14">
      <c r="L21" s="16" t="s">
        <v>32</v>
      </c>
      <c r="M21" s="15">
        <v>2781186.63</v>
      </c>
      <c r="N21" s="4"/>
    </row>
    <row r="22" spans="2:14" ht="15.75" thickBot="1">
      <c r="L22" s="16"/>
      <c r="M22" s="16"/>
      <c r="N22" s="4"/>
    </row>
    <row r="23" spans="2:14">
      <c r="B23" s="13" t="s">
        <v>22</v>
      </c>
      <c r="C23" s="14">
        <v>0</v>
      </c>
      <c r="D23" s="14">
        <v>0</v>
      </c>
      <c r="E23" s="14">
        <v>0</v>
      </c>
      <c r="F23" s="14">
        <v>2229555.46</v>
      </c>
      <c r="G23" s="14">
        <v>2236746.61</v>
      </c>
      <c r="H23" s="14">
        <v>2901657.67</v>
      </c>
      <c r="I23" s="14">
        <v>3511416.0300000003</v>
      </c>
      <c r="J23" s="15">
        <v>2781186.63</v>
      </c>
      <c r="L23" s="16" t="s">
        <v>33</v>
      </c>
      <c r="M23" s="15">
        <v>2781186.63</v>
      </c>
      <c r="N23" s="4"/>
    </row>
    <row r="24" spans="2:14">
      <c r="L24" s="8"/>
      <c r="M24" s="8"/>
      <c r="N24" s="4"/>
    </row>
    <row r="25" spans="2:14">
      <c r="L25" s="8"/>
      <c r="M25" s="8"/>
      <c r="N25" s="4"/>
    </row>
    <row r="26" spans="2:14">
      <c r="L26" s="8"/>
      <c r="M26" s="8"/>
      <c r="N26" s="4"/>
    </row>
    <row r="27" spans="2:14">
      <c r="L27" s="8"/>
      <c r="M27" s="8"/>
      <c r="N27" s="4"/>
    </row>
    <row r="28" spans="2:14">
      <c r="L28" s="8"/>
      <c r="M28" s="8"/>
      <c r="N28" s="4"/>
    </row>
    <row r="29" spans="2:14">
      <c r="L29" s="8"/>
      <c r="M29" s="8"/>
      <c r="N29" s="4"/>
    </row>
    <row r="30" spans="2:14">
      <c r="L30" s="8"/>
      <c r="M30" s="8"/>
      <c r="N30" s="4"/>
    </row>
    <row r="31" spans="2:14">
      <c r="L31" s="8"/>
      <c r="M31" s="8"/>
      <c r="N31" s="4"/>
    </row>
    <row r="32" spans="2:14">
      <c r="L32" s="8"/>
      <c r="M32" s="8"/>
      <c r="N32" s="4"/>
    </row>
    <row r="33" spans="12:14">
      <c r="L33" s="8"/>
      <c r="M33" s="8"/>
      <c r="N33" s="4"/>
    </row>
    <row r="34" spans="12:14">
      <c r="L34" s="8"/>
      <c r="M34" s="8"/>
      <c r="N34" s="4"/>
    </row>
    <row r="35" spans="12:14">
      <c r="L35" s="8"/>
      <c r="M35" s="8"/>
      <c r="N35" s="4"/>
    </row>
    <row r="36" spans="12:14">
      <c r="L36" s="8"/>
      <c r="M36" s="8"/>
      <c r="N36" s="4"/>
    </row>
    <row r="37" spans="12:14">
      <c r="L37" s="8"/>
      <c r="M37" s="8"/>
      <c r="N37" s="4"/>
    </row>
    <row r="38" spans="12:14">
      <c r="L38" s="8"/>
      <c r="M38" s="8"/>
      <c r="N38" s="4"/>
    </row>
    <row r="39" spans="12:14">
      <c r="L39" s="8"/>
      <c r="M39" s="8"/>
      <c r="N39" s="4"/>
    </row>
    <row r="40" spans="12:14">
      <c r="L40" s="8"/>
      <c r="M40" s="8"/>
      <c r="N40" s="4"/>
    </row>
    <row r="41" spans="12:14">
      <c r="L41" s="8"/>
      <c r="M41" s="8"/>
      <c r="N41" s="4"/>
    </row>
    <row r="42" spans="12:14">
      <c r="L42" s="8"/>
      <c r="M42" s="8"/>
      <c r="N42" s="4"/>
    </row>
    <row r="43" spans="12:14">
      <c r="L43" s="8"/>
      <c r="M43" s="8"/>
      <c r="N43" s="4"/>
    </row>
    <row r="44" spans="12:14">
      <c r="L44" s="8"/>
      <c r="M44" s="8"/>
      <c r="N44" s="4"/>
    </row>
    <row r="45" spans="12:14">
      <c r="L45" s="8"/>
      <c r="M45" s="8"/>
      <c r="N45" s="4"/>
    </row>
    <row r="46" spans="12:14">
      <c r="L46" s="8"/>
      <c r="M46" s="8"/>
      <c r="N46" s="4"/>
    </row>
    <row r="47" spans="12:14">
      <c r="L47" s="8"/>
      <c r="M47" s="8"/>
      <c r="N47" s="4"/>
    </row>
    <row r="48" spans="12:14">
      <c r="L48" s="8"/>
      <c r="M48" s="8"/>
      <c r="N48" s="4"/>
    </row>
    <row r="49" spans="12:14">
      <c r="L49" s="8"/>
      <c r="M49" s="8"/>
      <c r="N49" s="4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S28"/>
  <sheetViews>
    <sheetView workbookViewId="0">
      <selection activeCell="T11" sqref="T11"/>
    </sheetView>
  </sheetViews>
  <sheetFormatPr baseColWidth="10" defaultRowHeight="15"/>
  <cols>
    <col min="1" max="1" width="11.42578125" style="86"/>
    <col min="2" max="2" width="36.140625" style="4" bestFit="1" customWidth="1"/>
    <col min="3" max="9" width="0" style="4" hidden="1" customWidth="1"/>
    <col min="10" max="10" width="14.28515625" style="8" bestFit="1" customWidth="1"/>
    <col min="11" max="15" width="0" style="8" hidden="1" customWidth="1"/>
    <col min="16" max="16" width="11.42578125" style="22"/>
    <col min="17" max="17" width="15.28515625" style="8" bestFit="1" customWidth="1"/>
    <col min="18" max="19" width="11.42578125" style="4"/>
  </cols>
  <sheetData>
    <row r="1" spans="2:19" s="86" customFormat="1">
      <c r="B1" s="4"/>
      <c r="C1" s="4"/>
      <c r="D1" s="4"/>
      <c r="E1" s="4"/>
      <c r="F1" s="4"/>
      <c r="G1" s="4"/>
      <c r="H1" s="4"/>
      <c r="I1" s="4"/>
      <c r="J1" s="8"/>
      <c r="K1" s="8"/>
      <c r="L1" s="8"/>
      <c r="M1" s="8"/>
      <c r="N1" s="8"/>
      <c r="O1" s="8"/>
      <c r="P1" s="22"/>
      <c r="Q1" s="8"/>
      <c r="R1" s="4"/>
      <c r="S1" s="4"/>
    </row>
    <row r="2" spans="2:19" s="26" customFormat="1">
      <c r="B2" s="13" t="s">
        <v>0</v>
      </c>
      <c r="C2" s="85" t="s">
        <v>0</v>
      </c>
      <c r="D2" s="85"/>
      <c r="E2" s="85"/>
      <c r="F2" s="85"/>
      <c r="G2" s="85"/>
      <c r="H2" s="85"/>
      <c r="I2" s="85"/>
      <c r="J2" s="21"/>
      <c r="K2" s="21"/>
      <c r="L2" s="21"/>
      <c r="M2" s="21"/>
      <c r="N2" s="21"/>
      <c r="O2" s="21"/>
      <c r="P2" s="87"/>
      <c r="Q2" s="21"/>
      <c r="R2" s="13"/>
      <c r="S2" s="13"/>
    </row>
    <row r="3" spans="2:19" s="26" customFormat="1">
      <c r="B3" s="13" t="s">
        <v>123</v>
      </c>
      <c r="C3" s="13"/>
      <c r="D3" s="13"/>
      <c r="E3" s="13"/>
      <c r="F3" s="13"/>
      <c r="G3" s="13"/>
      <c r="H3" s="13"/>
      <c r="I3" s="13"/>
      <c r="J3" s="16"/>
      <c r="K3" s="16"/>
      <c r="L3" s="16"/>
      <c r="M3" s="16"/>
      <c r="N3" s="16"/>
      <c r="O3" s="16"/>
      <c r="P3" s="25"/>
      <c r="Q3" s="16"/>
      <c r="R3" s="13"/>
      <c r="S3" s="13"/>
    </row>
    <row r="4" spans="2:19" ht="15.75" thickBot="1">
      <c r="C4" s="6" t="s">
        <v>122</v>
      </c>
      <c r="D4" s="6"/>
      <c r="E4" s="6"/>
      <c r="F4" s="6"/>
      <c r="G4" s="6"/>
      <c r="H4" s="6"/>
      <c r="I4" s="6"/>
      <c r="J4" s="7"/>
      <c r="K4" s="7"/>
      <c r="L4" s="7"/>
      <c r="M4" s="7"/>
      <c r="N4" s="7"/>
      <c r="O4" s="7"/>
      <c r="P4" s="18"/>
      <c r="Q4" s="7"/>
    </row>
    <row r="5" spans="2:19" ht="15.75" thickBot="1">
      <c r="B5" s="5" t="s">
        <v>1</v>
      </c>
      <c r="C5" s="10" t="s">
        <v>2</v>
      </c>
      <c r="D5" s="10" t="s">
        <v>3</v>
      </c>
      <c r="E5" s="10" t="s">
        <v>4</v>
      </c>
      <c r="F5" s="10" t="s">
        <v>5</v>
      </c>
      <c r="G5" s="10" t="s">
        <v>6</v>
      </c>
      <c r="H5" s="10" t="s">
        <v>7</v>
      </c>
      <c r="I5" s="17" t="s">
        <v>8</v>
      </c>
      <c r="J5" s="23" t="s">
        <v>124</v>
      </c>
      <c r="K5" s="88" t="s">
        <v>10</v>
      </c>
      <c r="L5" s="11" t="s">
        <v>11</v>
      </c>
      <c r="M5" s="11" t="s">
        <v>12</v>
      </c>
      <c r="N5" s="11" t="s">
        <v>13</v>
      </c>
      <c r="O5" s="89" t="s">
        <v>14</v>
      </c>
      <c r="P5" s="18"/>
      <c r="Q5" s="23" t="s">
        <v>35</v>
      </c>
    </row>
    <row r="6" spans="2:19" s="26" customFormat="1" ht="15.75" thickTop="1">
      <c r="B6" s="19" t="s">
        <v>36</v>
      </c>
      <c r="C6" s="13"/>
      <c r="D6" s="13"/>
      <c r="E6" s="13"/>
      <c r="F6" s="13"/>
      <c r="G6" s="13"/>
      <c r="H6" s="13"/>
      <c r="I6" s="13"/>
      <c r="J6" s="16"/>
      <c r="K6" s="16"/>
      <c r="L6" s="16"/>
      <c r="M6" s="16"/>
      <c r="N6" s="16"/>
      <c r="O6" s="16"/>
      <c r="P6" s="25"/>
      <c r="Q6" s="16"/>
      <c r="R6" s="13"/>
      <c r="S6" s="13"/>
    </row>
    <row r="7" spans="2:19" s="26" customFormat="1">
      <c r="B7" s="13"/>
      <c r="C7" s="13"/>
      <c r="D7" s="13"/>
      <c r="E7" s="13"/>
      <c r="F7" s="13"/>
      <c r="G7" s="13"/>
      <c r="H7" s="13"/>
      <c r="I7" s="13"/>
      <c r="J7" s="16"/>
      <c r="K7" s="16"/>
      <c r="L7" s="16"/>
      <c r="M7" s="16"/>
      <c r="N7" s="16"/>
      <c r="O7" s="16"/>
      <c r="P7" s="25"/>
      <c r="Q7" s="16"/>
      <c r="R7" s="13"/>
      <c r="S7" s="13"/>
    </row>
    <row r="8" spans="2:19" s="26" customFormat="1">
      <c r="B8" s="13" t="s">
        <v>37</v>
      </c>
      <c r="C8" s="13"/>
      <c r="D8" s="13"/>
      <c r="E8" s="13"/>
      <c r="F8" s="13"/>
      <c r="G8" s="13"/>
      <c r="H8" s="13"/>
      <c r="I8" s="13"/>
      <c r="J8" s="16"/>
      <c r="K8" s="16"/>
      <c r="L8" s="16"/>
      <c r="M8" s="16"/>
      <c r="N8" s="16"/>
      <c r="O8" s="16"/>
      <c r="P8" s="25"/>
      <c r="Q8" s="16"/>
      <c r="R8" s="13"/>
      <c r="S8" s="13"/>
    </row>
    <row r="10" spans="2:19">
      <c r="B10" s="4" t="s">
        <v>38</v>
      </c>
      <c r="C10" s="9">
        <v>0</v>
      </c>
      <c r="D10" s="9">
        <v>0</v>
      </c>
      <c r="E10" s="9">
        <v>0</v>
      </c>
      <c r="F10" s="9">
        <v>0</v>
      </c>
      <c r="G10" s="9">
        <v>0</v>
      </c>
      <c r="H10" s="9">
        <v>0</v>
      </c>
      <c r="I10" s="9">
        <v>0</v>
      </c>
      <c r="J10" s="8">
        <v>0</v>
      </c>
      <c r="K10" s="8">
        <v>0</v>
      </c>
      <c r="L10" s="8">
        <v>0</v>
      </c>
      <c r="M10" s="8">
        <v>0</v>
      </c>
      <c r="N10" s="8">
        <v>0</v>
      </c>
      <c r="O10" s="8">
        <v>0</v>
      </c>
      <c r="Q10" s="8">
        <v>0</v>
      </c>
    </row>
    <row r="11" spans="2:19">
      <c r="B11" s="4" t="s">
        <v>39</v>
      </c>
      <c r="C11" s="9">
        <v>0</v>
      </c>
      <c r="D11" s="9">
        <v>0</v>
      </c>
      <c r="E11" s="9">
        <v>0</v>
      </c>
      <c r="F11" s="9">
        <v>0</v>
      </c>
      <c r="G11" s="9">
        <v>0</v>
      </c>
      <c r="H11" s="9">
        <v>2392461.58</v>
      </c>
      <c r="I11" s="9">
        <v>600000</v>
      </c>
      <c r="J11" s="8">
        <v>0</v>
      </c>
      <c r="K11" s="8">
        <v>0</v>
      </c>
      <c r="L11" s="8">
        <v>0</v>
      </c>
      <c r="M11" s="8">
        <v>0</v>
      </c>
      <c r="N11" s="8">
        <v>0</v>
      </c>
      <c r="O11" s="8">
        <v>0</v>
      </c>
      <c r="Q11" s="8">
        <v>2992461.58</v>
      </c>
    </row>
    <row r="12" spans="2:19" ht="15.75" thickBot="1">
      <c r="B12" s="4" t="s">
        <v>40</v>
      </c>
      <c r="C12" s="9">
        <v>0</v>
      </c>
      <c r="D12" s="9">
        <v>0</v>
      </c>
      <c r="E12" s="9">
        <v>0</v>
      </c>
      <c r="F12" s="9">
        <v>28176.9</v>
      </c>
      <c r="G12" s="9">
        <v>7191.15</v>
      </c>
      <c r="H12" s="9">
        <v>8345.3700000000008</v>
      </c>
      <c r="I12" s="9">
        <v>9758.36</v>
      </c>
      <c r="J12" s="8">
        <v>12438.36</v>
      </c>
      <c r="K12" s="8">
        <v>0</v>
      </c>
      <c r="L12" s="8">
        <v>0</v>
      </c>
      <c r="M12" s="8">
        <v>0</v>
      </c>
      <c r="N12" s="8">
        <v>0</v>
      </c>
      <c r="O12" s="8">
        <v>0</v>
      </c>
      <c r="Q12" s="8">
        <v>65910.140000000014</v>
      </c>
    </row>
    <row r="13" spans="2:19" s="26" customFormat="1">
      <c r="B13" s="13" t="s">
        <v>41</v>
      </c>
      <c r="C13" s="14">
        <v>0</v>
      </c>
      <c r="D13" s="14">
        <v>0</v>
      </c>
      <c r="E13" s="14">
        <v>0</v>
      </c>
      <c r="F13" s="14">
        <v>28176.9</v>
      </c>
      <c r="G13" s="14">
        <v>7191.15</v>
      </c>
      <c r="H13" s="14">
        <v>2400806.9500000002</v>
      </c>
      <c r="I13" s="14">
        <v>609758.36</v>
      </c>
      <c r="J13" s="15">
        <v>12438.36</v>
      </c>
      <c r="K13" s="15">
        <v>0</v>
      </c>
      <c r="L13" s="15">
        <v>0</v>
      </c>
      <c r="M13" s="15">
        <v>0</v>
      </c>
      <c r="N13" s="15">
        <v>0</v>
      </c>
      <c r="O13" s="15">
        <v>0</v>
      </c>
      <c r="P13" s="25"/>
      <c r="Q13" s="15">
        <v>3058371.72</v>
      </c>
      <c r="R13" s="13"/>
      <c r="S13" s="13"/>
    </row>
    <row r="14" spans="2:19" s="26" customFormat="1" ht="15.75" thickBot="1">
      <c r="B14" s="13"/>
      <c r="C14" s="13"/>
      <c r="D14" s="13"/>
      <c r="E14" s="13"/>
      <c r="F14" s="13"/>
      <c r="G14" s="13"/>
      <c r="H14" s="13"/>
      <c r="I14" s="13"/>
      <c r="J14" s="16"/>
      <c r="K14" s="16"/>
      <c r="L14" s="16"/>
      <c r="M14" s="16"/>
      <c r="N14" s="16"/>
      <c r="O14" s="16"/>
      <c r="P14" s="25"/>
      <c r="Q14" s="16"/>
      <c r="R14" s="13"/>
      <c r="S14" s="13"/>
    </row>
    <row r="15" spans="2:19" s="26" customFormat="1">
      <c r="B15" s="13" t="s">
        <v>42</v>
      </c>
      <c r="C15" s="14">
        <v>0</v>
      </c>
      <c r="D15" s="14">
        <v>0</v>
      </c>
      <c r="E15" s="14">
        <v>0</v>
      </c>
      <c r="F15" s="14">
        <v>28176.9</v>
      </c>
      <c r="G15" s="14">
        <v>7191.15</v>
      </c>
      <c r="H15" s="14">
        <v>2400806.9500000002</v>
      </c>
      <c r="I15" s="14">
        <v>609758.36</v>
      </c>
      <c r="J15" s="15">
        <v>12438.36</v>
      </c>
      <c r="K15" s="15">
        <v>0</v>
      </c>
      <c r="L15" s="15">
        <v>0</v>
      </c>
      <c r="M15" s="15">
        <v>0</v>
      </c>
      <c r="N15" s="15">
        <v>0</v>
      </c>
      <c r="O15" s="15">
        <v>0</v>
      </c>
      <c r="P15" s="25"/>
      <c r="Q15" s="15">
        <v>3058371.72</v>
      </c>
      <c r="R15" s="13"/>
      <c r="S15" s="13"/>
    </row>
    <row r="17" spans="2:19" s="26" customFormat="1">
      <c r="B17" s="19" t="s">
        <v>43</v>
      </c>
      <c r="C17" s="13"/>
      <c r="D17" s="13"/>
      <c r="E17" s="13"/>
      <c r="F17" s="13"/>
      <c r="G17" s="13"/>
      <c r="H17" s="13"/>
      <c r="I17" s="13"/>
      <c r="J17" s="16"/>
      <c r="K17" s="16"/>
      <c r="L17" s="16"/>
      <c r="M17" s="16"/>
      <c r="N17" s="16"/>
      <c r="O17" s="16"/>
      <c r="P17" s="25"/>
      <c r="Q17" s="16"/>
      <c r="R17" s="13"/>
      <c r="S17" s="13"/>
    </row>
    <row r="18" spans="2:19" s="26" customFormat="1">
      <c r="B18" s="13"/>
      <c r="C18" s="13"/>
      <c r="D18" s="13"/>
      <c r="E18" s="13"/>
      <c r="F18" s="13"/>
      <c r="G18" s="13"/>
      <c r="H18" s="13"/>
      <c r="I18" s="13"/>
      <c r="J18" s="16"/>
      <c r="K18" s="16"/>
      <c r="L18" s="16"/>
      <c r="M18" s="16"/>
      <c r="N18" s="16"/>
      <c r="O18" s="16"/>
      <c r="P18" s="25"/>
      <c r="Q18" s="16"/>
      <c r="R18" s="13"/>
      <c r="S18" s="13"/>
    </row>
    <row r="19" spans="2:19" s="26" customFormat="1">
      <c r="B19" s="13" t="s">
        <v>44</v>
      </c>
      <c r="C19" s="13"/>
      <c r="D19" s="13"/>
      <c r="E19" s="13"/>
      <c r="F19" s="13"/>
      <c r="G19" s="13"/>
      <c r="H19" s="13"/>
      <c r="I19" s="13"/>
      <c r="J19" s="16"/>
      <c r="K19" s="16"/>
      <c r="L19" s="16"/>
      <c r="M19" s="16"/>
      <c r="N19" s="16"/>
      <c r="O19" s="16"/>
      <c r="P19" s="25"/>
      <c r="Q19" s="16"/>
      <c r="R19" s="13"/>
      <c r="S19" s="13"/>
    </row>
    <row r="21" spans="2:19">
      <c r="B21" s="4" t="s">
        <v>45</v>
      </c>
      <c r="C21" s="9">
        <v>0</v>
      </c>
      <c r="D21" s="9">
        <v>0</v>
      </c>
      <c r="E21" s="9">
        <v>0</v>
      </c>
      <c r="F21" s="9">
        <v>0</v>
      </c>
      <c r="G21" s="9">
        <v>0</v>
      </c>
      <c r="H21" s="9">
        <v>1735870.68</v>
      </c>
      <c r="I21" s="9">
        <v>0</v>
      </c>
      <c r="J21" s="8">
        <v>742642.55</v>
      </c>
      <c r="K21" s="8">
        <v>0</v>
      </c>
      <c r="L21" s="8">
        <v>0</v>
      </c>
      <c r="M21" s="8">
        <v>0</v>
      </c>
      <c r="N21" s="8">
        <v>0</v>
      </c>
      <c r="O21" s="8">
        <v>0</v>
      </c>
      <c r="Q21" s="8">
        <v>2478513.23</v>
      </c>
    </row>
    <row r="22" spans="2:19">
      <c r="B22" s="4" t="s">
        <v>46</v>
      </c>
      <c r="C22" s="9">
        <v>0</v>
      </c>
      <c r="D22" s="9">
        <v>0</v>
      </c>
      <c r="E22" s="9">
        <v>0</v>
      </c>
      <c r="F22" s="9">
        <v>0</v>
      </c>
      <c r="G22" s="9">
        <v>0</v>
      </c>
      <c r="H22" s="9">
        <v>25.21</v>
      </c>
      <c r="I22" s="9">
        <v>0</v>
      </c>
      <c r="J22" s="8">
        <v>25.21</v>
      </c>
      <c r="K22" s="8">
        <v>0</v>
      </c>
      <c r="L22" s="8">
        <v>0</v>
      </c>
      <c r="M22" s="8">
        <v>0</v>
      </c>
      <c r="N22" s="8">
        <v>0</v>
      </c>
      <c r="O22" s="8">
        <v>0</v>
      </c>
      <c r="Q22" s="8">
        <v>50.42</v>
      </c>
    </row>
    <row r="23" spans="2:19" ht="15.75" thickBot="1">
      <c r="B23" s="4" t="s">
        <v>47</v>
      </c>
      <c r="C23" s="9">
        <v>0</v>
      </c>
      <c r="D23" s="9">
        <v>0</v>
      </c>
      <c r="E23" s="9">
        <v>0</v>
      </c>
      <c r="F23" s="9">
        <v>0</v>
      </c>
      <c r="G23" s="9">
        <v>0</v>
      </c>
      <c r="H23" s="9">
        <v>0</v>
      </c>
      <c r="I23" s="9">
        <v>0</v>
      </c>
      <c r="J23" s="8">
        <v>0</v>
      </c>
      <c r="K23" s="8">
        <v>0</v>
      </c>
      <c r="L23" s="8">
        <v>0</v>
      </c>
      <c r="M23" s="8">
        <v>0</v>
      </c>
      <c r="N23" s="8">
        <v>0</v>
      </c>
      <c r="O23" s="8">
        <v>0</v>
      </c>
      <c r="Q23" s="8">
        <v>0</v>
      </c>
    </row>
    <row r="24" spans="2:19" s="26" customFormat="1">
      <c r="B24" s="13" t="s">
        <v>48</v>
      </c>
      <c r="C24" s="14">
        <v>0</v>
      </c>
      <c r="D24" s="14">
        <v>0</v>
      </c>
      <c r="E24" s="14">
        <v>0</v>
      </c>
      <c r="F24" s="14">
        <v>0</v>
      </c>
      <c r="G24" s="14">
        <v>0</v>
      </c>
      <c r="H24" s="14">
        <v>1735895.89</v>
      </c>
      <c r="I24" s="14">
        <v>0</v>
      </c>
      <c r="J24" s="15">
        <v>742667.76</v>
      </c>
      <c r="K24" s="15">
        <v>0</v>
      </c>
      <c r="L24" s="15">
        <v>0</v>
      </c>
      <c r="M24" s="15">
        <v>0</v>
      </c>
      <c r="N24" s="15">
        <v>0</v>
      </c>
      <c r="O24" s="15">
        <v>0</v>
      </c>
      <c r="P24" s="25"/>
      <c r="Q24" s="15">
        <v>2478563.65</v>
      </c>
      <c r="R24" s="13"/>
      <c r="S24" s="13"/>
    </row>
    <row r="25" spans="2:19" s="26" customFormat="1" ht="15.75" thickBot="1">
      <c r="B25" s="13"/>
      <c r="C25" s="13"/>
      <c r="D25" s="13"/>
      <c r="E25" s="13"/>
      <c r="F25" s="13"/>
      <c r="G25" s="13"/>
      <c r="H25" s="13"/>
      <c r="I25" s="13"/>
      <c r="J25" s="16"/>
      <c r="K25" s="16"/>
      <c r="L25" s="16"/>
      <c r="M25" s="16"/>
      <c r="N25" s="16"/>
      <c r="O25" s="16"/>
      <c r="P25" s="25"/>
      <c r="Q25" s="16"/>
      <c r="R25" s="13"/>
      <c r="S25" s="13"/>
    </row>
    <row r="26" spans="2:19" s="26" customFormat="1">
      <c r="B26" s="13" t="s">
        <v>49</v>
      </c>
      <c r="C26" s="14">
        <v>0</v>
      </c>
      <c r="D26" s="14">
        <v>0</v>
      </c>
      <c r="E26" s="14">
        <v>0</v>
      </c>
      <c r="F26" s="14">
        <v>0</v>
      </c>
      <c r="G26" s="14">
        <v>0</v>
      </c>
      <c r="H26" s="14">
        <v>1735895.89</v>
      </c>
      <c r="I26" s="14">
        <v>0</v>
      </c>
      <c r="J26" s="15">
        <v>742667.76</v>
      </c>
      <c r="K26" s="15">
        <v>0</v>
      </c>
      <c r="L26" s="15">
        <v>0</v>
      </c>
      <c r="M26" s="15">
        <v>0</v>
      </c>
      <c r="N26" s="15">
        <v>0</v>
      </c>
      <c r="O26" s="15">
        <v>0</v>
      </c>
      <c r="P26" s="25"/>
      <c r="Q26" s="15">
        <v>2478563.65</v>
      </c>
      <c r="R26" s="13"/>
      <c r="S26" s="13"/>
    </row>
    <row r="27" spans="2:19" s="26" customFormat="1" ht="15.75" thickBot="1">
      <c r="B27" s="13"/>
      <c r="C27" s="13"/>
      <c r="D27" s="13"/>
      <c r="E27" s="13"/>
      <c r="F27" s="13"/>
      <c r="G27" s="13"/>
      <c r="H27" s="13"/>
      <c r="I27" s="13"/>
      <c r="J27" s="16"/>
      <c r="K27" s="16"/>
      <c r="L27" s="16"/>
      <c r="M27" s="16"/>
      <c r="N27" s="16"/>
      <c r="O27" s="16"/>
      <c r="P27" s="25"/>
      <c r="Q27" s="16"/>
      <c r="R27" s="13"/>
      <c r="S27" s="13"/>
    </row>
    <row r="28" spans="2:19" s="26" customFormat="1">
      <c r="B28" s="13" t="s">
        <v>50</v>
      </c>
      <c r="C28" s="14">
        <v>0</v>
      </c>
      <c r="D28" s="14">
        <v>0</v>
      </c>
      <c r="E28" s="14">
        <v>0</v>
      </c>
      <c r="F28" s="14">
        <v>28176.9</v>
      </c>
      <c r="G28" s="14">
        <v>7191.15</v>
      </c>
      <c r="H28" s="14">
        <v>664911.06000000029</v>
      </c>
      <c r="I28" s="14">
        <v>609758.36</v>
      </c>
      <c r="J28" s="15">
        <v>-730229.4</v>
      </c>
      <c r="K28" s="15">
        <v>0</v>
      </c>
      <c r="L28" s="15">
        <v>0</v>
      </c>
      <c r="M28" s="15">
        <v>0</v>
      </c>
      <c r="N28" s="15">
        <v>0</v>
      </c>
      <c r="O28" s="15">
        <v>0</v>
      </c>
      <c r="P28" s="25"/>
      <c r="Q28" s="15">
        <v>579808.0700000003</v>
      </c>
      <c r="R28" s="13"/>
      <c r="S28" s="13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J36"/>
  <sheetViews>
    <sheetView topLeftCell="A7" workbookViewId="0">
      <selection activeCell="J13" sqref="J13"/>
    </sheetView>
  </sheetViews>
  <sheetFormatPr baseColWidth="10" defaultRowHeight="15"/>
  <cols>
    <col min="1" max="1" width="11.42578125" style="4"/>
    <col min="2" max="2" width="38.42578125" style="4" bestFit="1" customWidth="1"/>
    <col min="3" max="4" width="12.42578125" style="8" bestFit="1" customWidth="1"/>
    <col min="5" max="6" width="13.28515625" style="8" bestFit="1" customWidth="1"/>
    <col min="7" max="8" width="12.42578125" style="8" bestFit="1" customWidth="1"/>
    <col min="9" max="10" width="11.42578125" style="8"/>
  </cols>
  <sheetData>
    <row r="1" spans="1:10">
      <c r="B1" s="5"/>
      <c r="C1" s="7"/>
      <c r="D1" s="7"/>
      <c r="E1" s="7"/>
      <c r="F1" s="7"/>
      <c r="G1" s="7"/>
      <c r="H1" s="7"/>
    </row>
    <row r="2" spans="1:10" s="26" customFormat="1">
      <c r="A2" s="13"/>
      <c r="B2" s="19" t="s">
        <v>126</v>
      </c>
      <c r="C2" s="21"/>
      <c r="D2" s="21"/>
      <c r="E2" s="21"/>
      <c r="F2" s="21"/>
      <c r="G2" s="21"/>
      <c r="H2" s="21"/>
      <c r="I2" s="16"/>
      <c r="J2" s="16"/>
    </row>
    <row r="3" spans="1:10" s="26" customFormat="1">
      <c r="A3" s="13"/>
      <c r="B3" s="19" t="s">
        <v>125</v>
      </c>
      <c r="C3" s="21"/>
      <c r="D3" s="21"/>
      <c r="E3" s="21"/>
      <c r="F3" s="21"/>
      <c r="G3" s="21"/>
      <c r="H3" s="21"/>
      <c r="I3" s="16"/>
      <c r="J3" s="16"/>
    </row>
    <row r="4" spans="1:10" ht="15.75" thickBot="1"/>
    <row r="5" spans="1:10" s="35" customFormat="1">
      <c r="A5" s="91"/>
      <c r="B5" s="92" t="s">
        <v>52</v>
      </c>
      <c r="C5" s="36" t="s">
        <v>53</v>
      </c>
      <c r="D5" s="36" t="s">
        <v>54</v>
      </c>
      <c r="E5" s="36"/>
      <c r="F5" s="36"/>
      <c r="G5" s="36" t="s">
        <v>53</v>
      </c>
      <c r="H5" s="36" t="s">
        <v>55</v>
      </c>
      <c r="I5" s="37"/>
      <c r="J5" s="37"/>
    </row>
    <row r="6" spans="1:10" s="35" customFormat="1" ht="15.75" thickBot="1">
      <c r="A6" s="91"/>
      <c r="B6" s="93"/>
      <c r="C6" s="38" t="s">
        <v>56</v>
      </c>
      <c r="D6" s="38" t="s">
        <v>57</v>
      </c>
      <c r="E6" s="38" t="s">
        <v>58</v>
      </c>
      <c r="F6" s="38" t="s">
        <v>59</v>
      </c>
      <c r="G6" s="38" t="s">
        <v>56</v>
      </c>
      <c r="H6" s="38" t="s">
        <v>57</v>
      </c>
      <c r="I6" s="37"/>
      <c r="J6" s="37"/>
    </row>
    <row r="7" spans="1:10" s="26" customFormat="1">
      <c r="A7" s="13"/>
      <c r="B7" s="13" t="s">
        <v>61</v>
      </c>
      <c r="C7" s="16">
        <v>3511416.03</v>
      </c>
      <c r="D7" s="16" t="s">
        <v>1</v>
      </c>
      <c r="E7" s="16">
        <v>31460956.34</v>
      </c>
      <c r="F7" s="16">
        <v>32191185.739999998</v>
      </c>
      <c r="G7" s="16">
        <v>2781186.63</v>
      </c>
      <c r="H7" s="16" t="s">
        <v>1</v>
      </c>
      <c r="I7" s="16"/>
      <c r="J7" s="16"/>
    </row>
    <row r="8" spans="1:10" s="26" customFormat="1">
      <c r="A8" s="13"/>
      <c r="B8" s="13" t="s">
        <v>63</v>
      </c>
      <c r="C8" s="16">
        <v>3511416.03</v>
      </c>
      <c r="D8" s="16" t="s">
        <v>1</v>
      </c>
      <c r="E8" s="16">
        <v>31460956.34</v>
      </c>
      <c r="F8" s="16">
        <v>32191185.739999998</v>
      </c>
      <c r="G8" s="16">
        <v>2781186.63</v>
      </c>
      <c r="H8" s="16" t="s">
        <v>1</v>
      </c>
      <c r="I8" s="16"/>
      <c r="J8" s="16"/>
    </row>
    <row r="9" spans="1:10" s="26" customFormat="1">
      <c r="A9" s="13"/>
      <c r="B9" s="13" t="s">
        <v>17</v>
      </c>
      <c r="C9" s="16">
        <v>200000</v>
      </c>
      <c r="D9" s="16" t="s">
        <v>1</v>
      </c>
      <c r="E9" s="16">
        <v>16004627.300000001</v>
      </c>
      <c r="F9" s="16">
        <v>16198996.800000001</v>
      </c>
      <c r="G9" s="16">
        <v>5630.5</v>
      </c>
      <c r="H9" s="16" t="s">
        <v>1</v>
      </c>
      <c r="I9" s="16"/>
      <c r="J9" s="16"/>
    </row>
    <row r="10" spans="1:10">
      <c r="B10" s="4" t="s">
        <v>66</v>
      </c>
      <c r="C10" s="8">
        <v>200000</v>
      </c>
      <c r="D10" s="8" t="s">
        <v>1</v>
      </c>
      <c r="E10" s="8">
        <v>16004627.300000001</v>
      </c>
      <c r="F10" s="8">
        <v>16198996.800000001</v>
      </c>
      <c r="G10" s="8">
        <v>5630.5</v>
      </c>
      <c r="H10" s="8" t="s">
        <v>1</v>
      </c>
    </row>
    <row r="11" spans="1:10" s="26" customFormat="1">
      <c r="A11" s="13"/>
      <c r="B11" s="13" t="s">
        <v>18</v>
      </c>
      <c r="C11" s="16">
        <v>3303451.74</v>
      </c>
      <c r="D11" s="16" t="s">
        <v>1</v>
      </c>
      <c r="E11" s="16">
        <v>15454488.85</v>
      </c>
      <c r="F11" s="16">
        <v>15992188.939999999</v>
      </c>
      <c r="G11" s="16">
        <v>2765751.65</v>
      </c>
      <c r="H11" s="16" t="s">
        <v>1</v>
      </c>
      <c r="I11" s="16"/>
      <c r="J11" s="16"/>
    </row>
    <row r="12" spans="1:10">
      <c r="B12" s="4" t="s">
        <v>66</v>
      </c>
      <c r="C12" s="8">
        <v>3303451.74</v>
      </c>
      <c r="D12" s="8" t="s">
        <v>1</v>
      </c>
      <c r="E12" s="8">
        <v>15454488.85</v>
      </c>
      <c r="F12" s="8">
        <v>15992188.939999999</v>
      </c>
      <c r="G12" s="8">
        <v>2765751.65</v>
      </c>
      <c r="H12" s="8" t="s">
        <v>1</v>
      </c>
    </row>
    <row r="13" spans="1:10" s="26" customFormat="1">
      <c r="A13" s="13"/>
      <c r="B13" s="13" t="s">
        <v>19</v>
      </c>
      <c r="C13" s="16">
        <v>0</v>
      </c>
      <c r="D13" s="16" t="s">
        <v>1</v>
      </c>
      <c r="E13" s="16">
        <v>0</v>
      </c>
      <c r="F13" s="16">
        <v>0</v>
      </c>
      <c r="G13" s="16">
        <v>0</v>
      </c>
      <c r="H13" s="16" t="s">
        <v>1</v>
      </c>
      <c r="I13" s="16"/>
      <c r="J13" s="16"/>
    </row>
    <row r="14" spans="1:10">
      <c r="B14" s="4" t="s">
        <v>71</v>
      </c>
      <c r="C14" s="8">
        <v>0</v>
      </c>
      <c r="D14" s="8" t="s">
        <v>1</v>
      </c>
      <c r="E14" s="8">
        <v>0</v>
      </c>
      <c r="F14" s="8">
        <v>0</v>
      </c>
      <c r="G14" s="8">
        <v>0</v>
      </c>
      <c r="H14" s="8" t="s">
        <v>1</v>
      </c>
    </row>
    <row r="15" spans="1:10" s="26" customFormat="1">
      <c r="A15" s="13"/>
      <c r="B15" s="13" t="s">
        <v>20</v>
      </c>
      <c r="C15" s="16">
        <v>7964.29</v>
      </c>
      <c r="D15" s="16" t="s">
        <v>1</v>
      </c>
      <c r="E15" s="16">
        <v>1840.19</v>
      </c>
      <c r="F15" s="16">
        <v>0</v>
      </c>
      <c r="G15" s="16">
        <v>9804.48</v>
      </c>
      <c r="H15" s="16" t="s">
        <v>1</v>
      </c>
      <c r="I15" s="16"/>
      <c r="J15" s="16"/>
    </row>
    <row r="16" spans="1:10">
      <c r="B16" s="4" t="s">
        <v>74</v>
      </c>
      <c r="C16" s="8">
        <v>7964.29</v>
      </c>
      <c r="D16" s="8" t="s">
        <v>1</v>
      </c>
      <c r="E16" s="8">
        <v>1840.19</v>
      </c>
      <c r="F16" s="8">
        <v>0</v>
      </c>
      <c r="G16" s="8">
        <v>9804.48</v>
      </c>
      <c r="H16" s="8" t="s">
        <v>1</v>
      </c>
    </row>
    <row r="17" spans="1:10" s="26" customFormat="1">
      <c r="A17" s="13"/>
      <c r="B17" s="13" t="s">
        <v>76</v>
      </c>
      <c r="C17" s="16" t="s">
        <v>1</v>
      </c>
      <c r="D17" s="16">
        <v>0</v>
      </c>
      <c r="E17" s="16">
        <v>0</v>
      </c>
      <c r="F17" s="16">
        <v>0</v>
      </c>
      <c r="G17" s="16" t="s">
        <v>1</v>
      </c>
      <c r="H17" s="16">
        <v>0</v>
      </c>
      <c r="I17" s="16"/>
      <c r="J17" s="16"/>
    </row>
    <row r="18" spans="1:10" s="26" customFormat="1">
      <c r="A18" s="13"/>
      <c r="B18" s="13" t="s">
        <v>78</v>
      </c>
      <c r="C18" s="16" t="s">
        <v>1</v>
      </c>
      <c r="D18" s="16">
        <v>2201378.56</v>
      </c>
      <c r="E18" s="16">
        <v>0</v>
      </c>
      <c r="F18" s="16">
        <v>0</v>
      </c>
      <c r="G18" s="16" t="s">
        <v>1</v>
      </c>
      <c r="H18" s="16">
        <v>2201378.56</v>
      </c>
      <c r="I18" s="16"/>
      <c r="J18" s="16"/>
    </row>
    <row r="19" spans="1:10" s="26" customFormat="1">
      <c r="A19" s="13"/>
      <c r="B19" s="13" t="s">
        <v>29</v>
      </c>
      <c r="C19" s="16" t="s">
        <v>1</v>
      </c>
      <c r="D19" s="16">
        <v>2201378.56</v>
      </c>
      <c r="E19" s="16">
        <v>0</v>
      </c>
      <c r="F19" s="16">
        <v>0</v>
      </c>
      <c r="G19" s="16" t="s">
        <v>1</v>
      </c>
      <c r="H19" s="16">
        <v>2201378.56</v>
      </c>
      <c r="I19" s="16"/>
      <c r="J19" s="16"/>
    </row>
    <row r="20" spans="1:10" s="26" customFormat="1">
      <c r="A20" s="13"/>
      <c r="B20" s="13" t="s">
        <v>81</v>
      </c>
      <c r="C20" s="16" t="s">
        <v>1</v>
      </c>
      <c r="D20" s="16">
        <v>3045933.36</v>
      </c>
      <c r="E20" s="16">
        <v>0</v>
      </c>
      <c r="F20" s="16">
        <v>12438.36</v>
      </c>
      <c r="G20" s="16" t="s">
        <v>1</v>
      </c>
      <c r="H20" s="16">
        <v>3058371.72</v>
      </c>
      <c r="I20" s="16"/>
      <c r="J20" s="16"/>
    </row>
    <row r="21" spans="1:10" s="26" customFormat="1">
      <c r="A21" s="13"/>
      <c r="B21" s="13" t="s">
        <v>38</v>
      </c>
      <c r="C21" s="16" t="s">
        <v>1</v>
      </c>
      <c r="D21" s="16">
        <v>0</v>
      </c>
      <c r="E21" s="16">
        <v>0</v>
      </c>
      <c r="F21" s="16">
        <v>0</v>
      </c>
      <c r="G21" s="16" t="s">
        <v>1</v>
      </c>
      <c r="H21" s="16">
        <v>0</v>
      </c>
      <c r="I21" s="16"/>
      <c r="J21" s="16"/>
    </row>
    <row r="22" spans="1:10" s="26" customFormat="1">
      <c r="A22" s="13"/>
      <c r="B22" s="13" t="s">
        <v>39</v>
      </c>
      <c r="C22" s="16" t="s">
        <v>1</v>
      </c>
      <c r="D22" s="16">
        <v>2992461.58</v>
      </c>
      <c r="E22" s="16">
        <v>0</v>
      </c>
      <c r="F22" s="16">
        <v>0</v>
      </c>
      <c r="G22" s="16" t="s">
        <v>1</v>
      </c>
      <c r="H22" s="16">
        <v>2992461.58</v>
      </c>
      <c r="I22" s="16"/>
      <c r="J22" s="16"/>
    </row>
    <row r="23" spans="1:10">
      <c r="B23" s="4" t="s">
        <v>85</v>
      </c>
      <c r="C23" s="8" t="s">
        <v>1</v>
      </c>
      <c r="D23" s="8">
        <v>2992461.58</v>
      </c>
      <c r="E23" s="8">
        <v>0</v>
      </c>
      <c r="F23" s="8">
        <v>0</v>
      </c>
      <c r="G23" s="8" t="s">
        <v>1</v>
      </c>
      <c r="H23" s="8">
        <v>2992461.58</v>
      </c>
    </row>
    <row r="24" spans="1:10" s="26" customFormat="1">
      <c r="A24" s="13"/>
      <c r="B24" s="13" t="s">
        <v>40</v>
      </c>
      <c r="C24" s="16" t="s">
        <v>1</v>
      </c>
      <c r="D24" s="16">
        <v>53471.78</v>
      </c>
      <c r="E24" s="16">
        <v>0</v>
      </c>
      <c r="F24" s="16">
        <v>12438.36</v>
      </c>
      <c r="G24" s="16" t="s">
        <v>1</v>
      </c>
      <c r="H24" s="16">
        <v>65910.14</v>
      </c>
      <c r="I24" s="16"/>
      <c r="J24" s="16"/>
    </row>
    <row r="25" spans="1:10">
      <c r="B25" s="4" t="s">
        <v>88</v>
      </c>
      <c r="C25" s="8" t="s">
        <v>1</v>
      </c>
      <c r="D25" s="8">
        <v>53471.78</v>
      </c>
      <c r="E25" s="8">
        <v>0</v>
      </c>
      <c r="F25" s="8">
        <v>12438.36</v>
      </c>
      <c r="G25" s="8" t="s">
        <v>1</v>
      </c>
      <c r="H25" s="8">
        <v>65910.14</v>
      </c>
    </row>
    <row r="26" spans="1:10" s="26" customFormat="1">
      <c r="A26" s="13"/>
      <c r="B26" s="13" t="s">
        <v>90</v>
      </c>
      <c r="C26" s="16">
        <v>1735895.89</v>
      </c>
      <c r="D26" s="16" t="s">
        <v>1</v>
      </c>
      <c r="E26" s="16">
        <v>742667.76</v>
      </c>
      <c r="F26" s="16">
        <v>0</v>
      </c>
      <c r="G26" s="16">
        <v>2478563.65</v>
      </c>
      <c r="H26" s="16" t="s">
        <v>1</v>
      </c>
      <c r="I26" s="16"/>
      <c r="J26" s="16"/>
    </row>
    <row r="27" spans="1:10" s="26" customFormat="1">
      <c r="A27" s="13"/>
      <c r="B27" s="13" t="s">
        <v>45</v>
      </c>
      <c r="C27" s="16">
        <v>1735870.68</v>
      </c>
      <c r="D27" s="16" t="s">
        <v>1</v>
      </c>
      <c r="E27" s="16">
        <v>742642.55</v>
      </c>
      <c r="F27" s="16">
        <v>0</v>
      </c>
      <c r="G27" s="16">
        <v>2478513.23</v>
      </c>
      <c r="H27" s="16" t="s">
        <v>1</v>
      </c>
      <c r="I27" s="16"/>
      <c r="J27" s="16"/>
    </row>
    <row r="28" spans="1:10">
      <c r="B28" s="4" t="s">
        <v>45</v>
      </c>
      <c r="C28" s="8">
        <v>1735870.68</v>
      </c>
      <c r="D28" s="8" t="s">
        <v>1</v>
      </c>
      <c r="E28" s="8">
        <v>742642.55</v>
      </c>
      <c r="F28" s="8">
        <v>0</v>
      </c>
      <c r="G28" s="8">
        <v>2478513.23</v>
      </c>
      <c r="H28" s="8" t="s">
        <v>1</v>
      </c>
    </row>
    <row r="29" spans="1:10" hidden="1">
      <c r="B29" s="4" t="s">
        <v>45</v>
      </c>
      <c r="C29" s="8">
        <v>1735870.68</v>
      </c>
      <c r="D29" s="8" t="s">
        <v>1</v>
      </c>
      <c r="E29" s="8">
        <v>742642.55</v>
      </c>
      <c r="F29" s="8">
        <v>0</v>
      </c>
      <c r="G29" s="8">
        <v>2478513.23</v>
      </c>
      <c r="H29" s="8" t="s">
        <v>1</v>
      </c>
    </row>
    <row r="30" spans="1:10" s="26" customFormat="1">
      <c r="A30" s="13"/>
      <c r="B30" s="13" t="s">
        <v>46</v>
      </c>
      <c r="C30" s="16">
        <v>25.21</v>
      </c>
      <c r="D30" s="16" t="s">
        <v>1</v>
      </c>
      <c r="E30" s="16">
        <v>25.21</v>
      </c>
      <c r="F30" s="16">
        <v>0</v>
      </c>
      <c r="G30" s="16">
        <v>50.42</v>
      </c>
      <c r="H30" s="16" t="s">
        <v>1</v>
      </c>
      <c r="I30" s="16"/>
      <c r="J30" s="16"/>
    </row>
    <row r="31" spans="1:10">
      <c r="B31" s="4" t="s">
        <v>96</v>
      </c>
      <c r="C31" s="8">
        <v>25.21</v>
      </c>
      <c r="D31" s="8" t="s">
        <v>1</v>
      </c>
      <c r="E31" s="8">
        <v>25.21</v>
      </c>
      <c r="F31" s="8">
        <v>0</v>
      </c>
      <c r="G31" s="8">
        <v>50.42</v>
      </c>
      <c r="H31" s="8" t="s">
        <v>1</v>
      </c>
    </row>
    <row r="32" spans="1:10" s="26" customFormat="1">
      <c r="A32" s="13"/>
      <c r="B32" s="13" t="s">
        <v>47</v>
      </c>
      <c r="C32" s="16">
        <v>0</v>
      </c>
      <c r="D32" s="16" t="s">
        <v>1</v>
      </c>
      <c r="E32" s="16">
        <v>0</v>
      </c>
      <c r="F32" s="16">
        <v>0</v>
      </c>
      <c r="G32" s="16">
        <v>0</v>
      </c>
      <c r="H32" s="16" t="s">
        <v>1</v>
      </c>
      <c r="I32" s="16"/>
      <c r="J32" s="16"/>
    </row>
    <row r="34" spans="1:10" s="26" customFormat="1">
      <c r="A34" s="13"/>
      <c r="B34" s="13" t="s">
        <v>98</v>
      </c>
      <c r="C34" s="16">
        <v>5247311.92</v>
      </c>
      <c r="D34" s="16"/>
      <c r="E34" s="16">
        <v>32203624.100000001</v>
      </c>
      <c r="F34" s="16">
        <v>32203624.100000001</v>
      </c>
      <c r="G34" s="16">
        <v>5259750.28</v>
      </c>
      <c r="H34" s="16"/>
      <c r="I34" s="16"/>
      <c r="J34" s="16"/>
    </row>
    <row r="35" spans="1:10" s="26" customFormat="1">
      <c r="A35" s="13"/>
      <c r="B35" s="13"/>
      <c r="C35" s="16"/>
      <c r="D35" s="16">
        <v>5247311.92</v>
      </c>
      <c r="E35" s="16"/>
      <c r="F35" s="16"/>
      <c r="G35" s="16"/>
      <c r="H35" s="16">
        <v>5259750.28</v>
      </c>
      <c r="I35" s="16"/>
      <c r="J35" s="16"/>
    </row>
    <row r="36" spans="1:10" s="26" customFormat="1">
      <c r="A36" s="13"/>
      <c r="B36" s="13"/>
      <c r="C36" s="16"/>
      <c r="D36" s="16"/>
      <c r="E36" s="16"/>
      <c r="F36" s="16"/>
      <c r="G36" s="16"/>
      <c r="H36" s="16"/>
      <c r="I36" s="16"/>
      <c r="J36" s="16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H31"/>
  <sheetViews>
    <sheetView workbookViewId="0">
      <selection activeCell="F33" sqref="F33"/>
    </sheetView>
  </sheetViews>
  <sheetFormatPr baseColWidth="10" defaultRowHeight="15"/>
  <sheetData>
    <row r="1" spans="1:8" ht="15.75" thickBot="1">
      <c r="A1" s="4"/>
      <c r="B1" s="4"/>
      <c r="C1" s="4"/>
      <c r="D1" s="4"/>
      <c r="E1" s="4"/>
      <c r="F1" s="4"/>
      <c r="G1" s="4"/>
      <c r="H1" s="4"/>
    </row>
    <row r="2" spans="1:8">
      <c r="A2" s="4"/>
      <c r="B2" s="39"/>
      <c r="C2" s="40" t="s">
        <v>103</v>
      </c>
      <c r="D2" s="41"/>
      <c r="E2" s="42"/>
      <c r="F2" s="41"/>
      <c r="G2" s="41"/>
      <c r="H2" s="43"/>
    </row>
    <row r="3" spans="1:8">
      <c r="A3" s="4"/>
      <c r="B3" s="44"/>
      <c r="C3" s="45" t="s">
        <v>104</v>
      </c>
      <c r="D3" s="45"/>
      <c r="E3" s="46"/>
      <c r="F3" s="47"/>
      <c r="G3" s="47"/>
      <c r="H3" s="48"/>
    </row>
    <row r="4" spans="1:8">
      <c r="A4" s="4"/>
      <c r="B4" s="44"/>
      <c r="C4" s="45" t="s">
        <v>105</v>
      </c>
      <c r="D4" s="45"/>
      <c r="E4" s="46"/>
      <c r="F4" s="47"/>
      <c r="G4" s="47"/>
      <c r="H4" s="48"/>
    </row>
    <row r="5" spans="1:8">
      <c r="A5" s="4"/>
      <c r="B5" s="44"/>
      <c r="C5" s="45" t="s">
        <v>127</v>
      </c>
      <c r="D5" s="45"/>
      <c r="E5" s="46"/>
      <c r="F5" s="47"/>
      <c r="G5" s="47"/>
      <c r="H5" s="48"/>
    </row>
    <row r="6" spans="1:8">
      <c r="A6" s="4"/>
      <c r="B6" s="44"/>
      <c r="C6" s="49" t="s">
        <v>107</v>
      </c>
      <c r="D6" s="50"/>
      <c r="E6" s="46"/>
      <c r="F6" s="47"/>
      <c r="G6" s="47"/>
      <c r="H6" s="48"/>
    </row>
    <row r="7" spans="1:8">
      <c r="A7" s="4"/>
      <c r="B7" s="44"/>
      <c r="C7" s="45"/>
      <c r="D7" s="45"/>
      <c r="E7" s="46"/>
      <c r="F7" s="47"/>
      <c r="G7" s="47"/>
      <c r="H7" s="48"/>
    </row>
    <row r="8" spans="1:8">
      <c r="A8" s="4"/>
      <c r="B8" s="44"/>
      <c r="C8" s="51" t="s">
        <v>128</v>
      </c>
      <c r="D8" s="52"/>
      <c r="E8" s="53"/>
      <c r="F8" s="54"/>
      <c r="G8" s="54"/>
      <c r="H8" s="55">
        <v>270090.59000000003</v>
      </c>
    </row>
    <row r="9" spans="1:8">
      <c r="A9" s="4"/>
      <c r="B9" s="44"/>
      <c r="C9" s="47" t="s">
        <v>1</v>
      </c>
      <c r="D9" s="47"/>
      <c r="E9" s="56"/>
      <c r="F9" s="57"/>
      <c r="G9" s="57"/>
      <c r="H9" s="48"/>
    </row>
    <row r="10" spans="1:8">
      <c r="A10" s="4"/>
      <c r="B10" s="58" t="s">
        <v>109</v>
      </c>
      <c r="C10" s="59" t="s">
        <v>110</v>
      </c>
      <c r="D10" s="59"/>
      <c r="E10" s="60"/>
      <c r="F10" s="59"/>
      <c r="G10" s="57"/>
      <c r="H10" s="48"/>
    </row>
    <row r="11" spans="1:8">
      <c r="A11" s="4"/>
      <c r="B11" s="61"/>
      <c r="C11" s="47"/>
      <c r="D11" s="47"/>
      <c r="E11" s="56"/>
      <c r="F11" s="62"/>
      <c r="G11" s="57"/>
      <c r="H11" s="48"/>
    </row>
    <row r="12" spans="1:8">
      <c r="A12" s="4"/>
      <c r="B12" s="58" t="s">
        <v>109</v>
      </c>
      <c r="C12" s="59" t="s">
        <v>111</v>
      </c>
      <c r="D12" s="59"/>
      <c r="E12" s="60"/>
      <c r="F12" s="59"/>
      <c r="G12" s="63"/>
      <c r="H12" s="48"/>
    </row>
    <row r="13" spans="1:8">
      <c r="A13" s="4"/>
      <c r="B13" s="58"/>
      <c r="C13" s="64"/>
      <c r="D13" s="47"/>
      <c r="E13" s="56"/>
      <c r="F13" s="57"/>
      <c r="G13" s="57"/>
      <c r="H13" s="65"/>
    </row>
    <row r="14" spans="1:8">
      <c r="A14" s="4"/>
      <c r="B14" s="58"/>
      <c r="C14" s="51" t="s">
        <v>112</v>
      </c>
      <c r="D14" s="47"/>
      <c r="E14" s="56"/>
      <c r="F14" s="57"/>
      <c r="G14" s="57"/>
      <c r="H14" s="55">
        <f>H8</f>
        <v>270090.59000000003</v>
      </c>
    </row>
    <row r="15" spans="1:8">
      <c r="A15" s="4"/>
      <c r="B15" s="58"/>
      <c r="C15" s="66"/>
      <c r="D15" s="47"/>
      <c r="E15" s="56"/>
      <c r="F15" s="57"/>
      <c r="G15" s="57"/>
      <c r="H15" s="48"/>
    </row>
    <row r="16" spans="1:8">
      <c r="A16" s="4"/>
      <c r="B16" s="58" t="s">
        <v>113</v>
      </c>
      <c r="C16" s="59" t="s">
        <v>114</v>
      </c>
      <c r="D16" s="59"/>
      <c r="E16" s="60"/>
      <c r="F16" s="59"/>
      <c r="G16" s="57"/>
      <c r="H16" s="48"/>
    </row>
    <row r="17" spans="1:8">
      <c r="A17" s="4"/>
      <c r="B17" s="58"/>
      <c r="C17" s="66"/>
      <c r="D17" s="66"/>
      <c r="E17" s="67"/>
      <c r="F17" s="66"/>
      <c r="G17" s="57"/>
      <c r="H17" s="48"/>
    </row>
    <row r="18" spans="1:8">
      <c r="A18" s="4"/>
      <c r="B18" s="58" t="s">
        <v>113</v>
      </c>
      <c r="C18" s="59" t="s">
        <v>115</v>
      </c>
      <c r="D18" s="59"/>
      <c r="E18" s="60"/>
      <c r="F18" s="59"/>
      <c r="G18" s="57"/>
      <c r="H18" s="48"/>
    </row>
    <row r="19" spans="1:8">
      <c r="A19" s="4"/>
      <c r="B19" s="44"/>
      <c r="C19" s="47" t="s">
        <v>116</v>
      </c>
      <c r="D19" s="47"/>
      <c r="E19" s="56"/>
      <c r="F19" s="47"/>
      <c r="G19" s="57"/>
      <c r="H19" s="48"/>
    </row>
    <row r="20" spans="1:8">
      <c r="A20" s="4"/>
      <c r="B20" s="44"/>
      <c r="C20" s="47"/>
      <c r="D20" s="47"/>
      <c r="E20" s="56"/>
      <c r="F20" s="47"/>
      <c r="G20" s="57"/>
      <c r="H20" s="48"/>
    </row>
    <row r="21" spans="1:8">
      <c r="A21" s="4"/>
      <c r="B21" s="44"/>
      <c r="C21" s="90"/>
      <c r="D21" s="90"/>
      <c r="E21" s="90"/>
      <c r="F21" s="90"/>
      <c r="G21" s="57"/>
      <c r="H21" s="48"/>
    </row>
    <row r="22" spans="1:8">
      <c r="A22" s="4"/>
      <c r="B22" s="44"/>
      <c r="C22" s="47"/>
      <c r="D22" s="47"/>
      <c r="E22" s="56"/>
      <c r="F22" s="47"/>
      <c r="G22" s="57"/>
      <c r="H22" s="48"/>
    </row>
    <row r="23" spans="1:8">
      <c r="A23" s="4"/>
      <c r="B23" s="44"/>
      <c r="C23" s="47" t="s">
        <v>129</v>
      </c>
      <c r="D23" s="47" t="s">
        <v>130</v>
      </c>
      <c r="E23" s="56">
        <v>24</v>
      </c>
      <c r="F23" s="94">
        <v>264460.09000000003</v>
      </c>
      <c r="G23" s="57">
        <f>F23</f>
        <v>264460.09000000003</v>
      </c>
      <c r="H23" s="65">
        <f>G23</f>
        <v>264460.09000000003</v>
      </c>
    </row>
    <row r="24" spans="1:8">
      <c r="A24" s="4"/>
      <c r="B24" s="44"/>
      <c r="C24" s="47"/>
      <c r="D24" s="47"/>
      <c r="E24" s="56"/>
      <c r="F24" s="47"/>
      <c r="G24" s="57"/>
      <c r="H24" s="48"/>
    </row>
    <row r="25" spans="1:8">
      <c r="A25" s="4"/>
      <c r="B25" s="44"/>
      <c r="C25" s="47"/>
      <c r="D25" s="47"/>
      <c r="E25" s="56"/>
      <c r="F25" s="47"/>
      <c r="G25" s="57"/>
      <c r="H25" s="48"/>
    </row>
    <row r="26" spans="1:8">
      <c r="A26" s="4"/>
      <c r="B26" s="44"/>
      <c r="C26" s="47"/>
      <c r="D26" s="47"/>
      <c r="E26" s="56"/>
      <c r="F26" s="72"/>
      <c r="G26" s="47"/>
      <c r="H26" s="48"/>
    </row>
    <row r="27" spans="1:8" ht="15.75" thickBot="1">
      <c r="A27" s="4"/>
      <c r="B27" s="73" t="s">
        <v>117</v>
      </c>
      <c r="C27" s="51" t="s">
        <v>131</v>
      </c>
      <c r="D27" s="52"/>
      <c r="E27" s="53"/>
      <c r="F27" s="54"/>
      <c r="G27" s="54"/>
      <c r="H27" s="74">
        <f>H14-H23</f>
        <v>5630.5</v>
      </c>
    </row>
    <row r="28" spans="1:8" ht="15.75" thickTop="1">
      <c r="A28" s="4"/>
      <c r="B28" s="73"/>
      <c r="C28" s="75"/>
      <c r="D28" s="52"/>
      <c r="E28" s="53"/>
      <c r="F28" s="54"/>
      <c r="G28" s="54"/>
      <c r="H28" s="55">
        <v>-5630.5</v>
      </c>
    </row>
    <row r="29" spans="1:8">
      <c r="A29" s="4"/>
      <c r="B29" s="44"/>
      <c r="C29" s="47"/>
      <c r="D29" s="45"/>
      <c r="E29" s="46"/>
      <c r="F29" s="45"/>
      <c r="G29" s="47"/>
      <c r="H29" s="76">
        <f>SUM(H27:H28)</f>
        <v>0</v>
      </c>
    </row>
    <row r="30" spans="1:8">
      <c r="A30" s="4"/>
      <c r="B30" s="44"/>
      <c r="C30" s="47"/>
      <c r="D30" s="45" t="s">
        <v>119</v>
      </c>
      <c r="E30" s="46"/>
      <c r="F30" s="77"/>
      <c r="G30" s="47"/>
      <c r="H30" s="48"/>
    </row>
    <row r="31" spans="1:8" ht="15.75" thickBot="1">
      <c r="A31" s="4"/>
      <c r="B31" s="78"/>
      <c r="C31" s="79"/>
      <c r="D31" s="80" t="s">
        <v>120</v>
      </c>
      <c r="E31" s="81"/>
      <c r="F31" s="82"/>
      <c r="G31" s="79"/>
      <c r="H31" s="83"/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dimension ref="A1:AC25"/>
  <sheetViews>
    <sheetView workbookViewId="0">
      <selection activeCell="B2" sqref="B2"/>
    </sheetView>
  </sheetViews>
  <sheetFormatPr baseColWidth="10" defaultRowHeight="15"/>
  <cols>
    <col min="1" max="1" width="11.42578125" style="95"/>
    <col min="2" max="2" width="33.85546875" style="4" bestFit="1" customWidth="1"/>
    <col min="3" max="5" width="11.5703125" style="4" hidden="1" customWidth="1"/>
    <col min="6" max="10" width="13.140625" style="4" hidden="1" customWidth="1"/>
    <col min="11" max="11" width="13.28515625" style="8" bestFit="1" customWidth="1"/>
    <col min="12" max="15" width="11.5703125" style="8" hidden="1" customWidth="1"/>
    <col min="16" max="16" width="0" style="8" hidden="1" customWidth="1"/>
    <col min="17" max="17" width="11.42578125" style="3"/>
    <col min="18" max="18" width="35" style="3" bestFit="1" customWidth="1"/>
    <col min="19" max="26" width="0" style="3" hidden="1" customWidth="1"/>
    <col min="27" max="27" width="12.42578125" style="3" bestFit="1" customWidth="1"/>
    <col min="28" max="29" width="11.42578125" style="3"/>
  </cols>
  <sheetData>
    <row r="1" spans="2:29" s="26" customFormat="1">
      <c r="B1" s="19"/>
      <c r="C1" s="85" t="s">
        <v>0</v>
      </c>
      <c r="D1" s="85"/>
      <c r="E1" s="85"/>
      <c r="F1" s="85"/>
      <c r="G1" s="85"/>
      <c r="H1" s="85"/>
      <c r="I1" s="85"/>
      <c r="J1" s="85"/>
      <c r="K1" s="21"/>
      <c r="L1" s="21"/>
      <c r="M1" s="21"/>
      <c r="N1" s="21"/>
      <c r="O1" s="21"/>
      <c r="P1" s="16"/>
      <c r="Q1" s="27"/>
      <c r="R1" s="27"/>
      <c r="S1" s="27"/>
      <c r="T1" s="27"/>
      <c r="U1" s="27"/>
      <c r="V1" s="27"/>
      <c r="W1" s="27"/>
      <c r="X1" s="27"/>
      <c r="Y1" s="27"/>
      <c r="Z1" s="27"/>
      <c r="AA1" s="27"/>
      <c r="AB1" s="27"/>
      <c r="AC1" s="27"/>
    </row>
    <row r="2" spans="2:29" s="26" customFormat="1">
      <c r="B2" s="13" t="s">
        <v>0</v>
      </c>
      <c r="C2" s="13"/>
      <c r="D2" s="13"/>
      <c r="E2" s="13"/>
      <c r="F2" s="13"/>
      <c r="G2" s="13"/>
      <c r="H2" s="13"/>
      <c r="I2" s="13"/>
      <c r="J2" s="13"/>
      <c r="K2" s="16"/>
      <c r="L2" s="16"/>
      <c r="M2" s="16"/>
      <c r="N2" s="16"/>
      <c r="O2" s="16"/>
      <c r="P2" s="16"/>
      <c r="Q2" s="27"/>
      <c r="R2" s="27"/>
      <c r="S2" s="27"/>
      <c r="T2" s="27"/>
      <c r="U2" s="27"/>
      <c r="V2" s="27"/>
      <c r="W2" s="27"/>
      <c r="X2" s="27"/>
      <c r="Y2" s="27"/>
      <c r="Z2" s="27"/>
      <c r="AA2" s="27"/>
      <c r="AB2" s="27"/>
      <c r="AC2" s="27"/>
    </row>
    <row r="3" spans="2:29" s="26" customFormat="1">
      <c r="B3" s="19" t="s">
        <v>132</v>
      </c>
      <c r="C3" s="85"/>
      <c r="D3" s="85"/>
      <c r="E3" s="85"/>
      <c r="F3" s="85"/>
      <c r="G3" s="85"/>
      <c r="H3" s="85"/>
      <c r="I3" s="85"/>
      <c r="J3" s="85"/>
      <c r="K3" s="21"/>
      <c r="L3" s="21"/>
      <c r="M3" s="21"/>
      <c r="N3" s="21"/>
      <c r="O3" s="21"/>
      <c r="P3" s="16"/>
      <c r="Q3" s="27"/>
      <c r="R3" s="27"/>
      <c r="S3" s="27"/>
      <c r="T3" s="27"/>
      <c r="U3" s="27"/>
      <c r="V3" s="27"/>
      <c r="W3" s="27"/>
      <c r="X3" s="27"/>
      <c r="Y3" s="27"/>
      <c r="Z3" s="27"/>
      <c r="AA3" s="27"/>
      <c r="AB3" s="27"/>
      <c r="AC3" s="27"/>
    </row>
    <row r="4" spans="2:29" ht="15.75" thickBot="1">
      <c r="B4" s="5" t="s">
        <v>1</v>
      </c>
      <c r="C4" s="10" t="s">
        <v>2</v>
      </c>
      <c r="D4" s="10" t="s">
        <v>3</v>
      </c>
      <c r="E4" s="10" t="s">
        <v>4</v>
      </c>
      <c r="F4" s="10" t="s">
        <v>5</v>
      </c>
      <c r="G4" s="10" t="s">
        <v>6</v>
      </c>
      <c r="H4" s="10" t="s">
        <v>7</v>
      </c>
      <c r="I4" s="10" t="s">
        <v>8</v>
      </c>
      <c r="J4" s="17" t="s">
        <v>9</v>
      </c>
      <c r="K4" s="18"/>
      <c r="L4" s="88" t="s">
        <v>11</v>
      </c>
      <c r="M4" s="11" t="s">
        <v>12</v>
      </c>
      <c r="N4" s="11" t="s">
        <v>13</v>
      </c>
      <c r="O4" s="11" t="s">
        <v>14</v>
      </c>
    </row>
    <row r="5" spans="2:29" ht="15.75" thickTop="1">
      <c r="B5" s="19" t="s">
        <v>15</v>
      </c>
      <c r="R5" s="21" t="s">
        <v>23</v>
      </c>
      <c r="S5" s="8"/>
      <c r="T5" s="8"/>
      <c r="U5" s="8"/>
      <c r="V5" s="8"/>
      <c r="W5" s="8"/>
      <c r="X5" s="8"/>
      <c r="Y5" s="8"/>
      <c r="Z5" s="8"/>
      <c r="AA5" s="8"/>
      <c r="AB5" s="8"/>
    </row>
    <row r="6" spans="2:29">
      <c r="B6" s="13"/>
      <c r="R6" s="16"/>
      <c r="S6" s="8"/>
      <c r="T6" s="8"/>
      <c r="U6" s="8"/>
      <c r="V6" s="8"/>
      <c r="W6" s="8"/>
      <c r="X6" s="8"/>
      <c r="Y6" s="8"/>
      <c r="Z6" s="8"/>
      <c r="AA6" s="8"/>
      <c r="AB6" s="8"/>
    </row>
    <row r="7" spans="2:29">
      <c r="B7" s="13" t="s">
        <v>16</v>
      </c>
      <c r="R7" s="16" t="s">
        <v>24</v>
      </c>
      <c r="S7" s="8"/>
      <c r="T7" s="8"/>
      <c r="U7" s="8"/>
      <c r="V7" s="8"/>
      <c r="W7" s="8"/>
      <c r="X7" s="8"/>
      <c r="Y7" s="8"/>
      <c r="Z7" s="8"/>
      <c r="AA7" s="8"/>
      <c r="AB7" s="8"/>
    </row>
    <row r="8" spans="2:29" ht="15.75" thickBot="1">
      <c r="R8" s="8"/>
      <c r="S8" s="8"/>
      <c r="T8" s="8"/>
      <c r="U8" s="8"/>
      <c r="V8" s="8"/>
      <c r="W8" s="8"/>
      <c r="X8" s="8"/>
      <c r="Y8" s="8"/>
      <c r="Z8" s="8"/>
      <c r="AA8" s="8"/>
      <c r="AB8" s="8"/>
    </row>
    <row r="9" spans="2:29">
      <c r="B9" s="4" t="s">
        <v>17</v>
      </c>
      <c r="C9" s="9">
        <v>0</v>
      </c>
      <c r="D9" s="9">
        <v>0</v>
      </c>
      <c r="E9" s="9">
        <v>0</v>
      </c>
      <c r="F9" s="9">
        <v>100000</v>
      </c>
      <c r="G9" s="9">
        <v>200000</v>
      </c>
      <c r="H9" s="9">
        <v>199974.79</v>
      </c>
      <c r="I9" s="9">
        <v>200000</v>
      </c>
      <c r="J9" s="9">
        <v>5630.5</v>
      </c>
      <c r="K9" s="8">
        <v>1256.6099999999999</v>
      </c>
      <c r="L9" s="8">
        <v>0</v>
      </c>
      <c r="M9" s="8">
        <v>0</v>
      </c>
      <c r="N9" s="8">
        <v>0</v>
      </c>
      <c r="O9" s="8">
        <v>0</v>
      </c>
      <c r="R9" s="16" t="s">
        <v>25</v>
      </c>
      <c r="S9" s="15">
        <v>0</v>
      </c>
      <c r="T9" s="15">
        <v>0</v>
      </c>
      <c r="U9" s="15">
        <v>0</v>
      </c>
      <c r="V9" s="15">
        <v>0</v>
      </c>
      <c r="W9" s="15">
        <v>0</v>
      </c>
      <c r="X9" s="15">
        <v>0</v>
      </c>
      <c r="Y9" s="15">
        <v>0</v>
      </c>
      <c r="Z9" s="15">
        <v>0</v>
      </c>
      <c r="AA9" s="15">
        <v>0</v>
      </c>
      <c r="AB9" s="8"/>
    </row>
    <row r="10" spans="2:29" ht="15.75" thickBot="1">
      <c r="B10" s="4" t="s">
        <v>18</v>
      </c>
      <c r="C10" s="9">
        <v>0</v>
      </c>
      <c r="D10" s="9">
        <v>0</v>
      </c>
      <c r="E10" s="9">
        <v>0</v>
      </c>
      <c r="F10" s="9">
        <v>2025386.83</v>
      </c>
      <c r="G10" s="9">
        <v>1836456.14</v>
      </c>
      <c r="H10" s="9">
        <v>2695157.75</v>
      </c>
      <c r="I10" s="9">
        <v>3303451.74</v>
      </c>
      <c r="J10" s="9">
        <v>2765751.65</v>
      </c>
      <c r="K10" s="8">
        <v>2236940.41</v>
      </c>
      <c r="L10" s="8">
        <v>0</v>
      </c>
      <c r="M10" s="8">
        <v>0</v>
      </c>
      <c r="N10" s="8">
        <v>0</v>
      </c>
      <c r="O10" s="8">
        <v>0</v>
      </c>
      <c r="R10" s="16"/>
      <c r="S10" s="16"/>
      <c r="T10" s="16"/>
      <c r="U10" s="16"/>
      <c r="V10" s="16"/>
      <c r="W10" s="16"/>
      <c r="X10" s="16"/>
      <c r="Y10" s="16"/>
      <c r="Z10" s="16"/>
      <c r="AA10" s="16"/>
      <c r="AB10" s="8"/>
    </row>
    <row r="11" spans="2:29">
      <c r="B11" s="4" t="s">
        <v>19</v>
      </c>
      <c r="C11" s="9">
        <v>0</v>
      </c>
      <c r="D11" s="9">
        <v>0</v>
      </c>
      <c r="E11" s="9">
        <v>0</v>
      </c>
      <c r="F11" s="9">
        <v>100000</v>
      </c>
      <c r="G11" s="9">
        <v>195000</v>
      </c>
      <c r="H11" s="9">
        <v>0</v>
      </c>
      <c r="I11" s="9">
        <v>0</v>
      </c>
      <c r="J11" s="9">
        <v>0</v>
      </c>
      <c r="K11" s="8">
        <v>0</v>
      </c>
      <c r="L11" s="8">
        <v>0</v>
      </c>
      <c r="M11" s="8">
        <v>0</v>
      </c>
      <c r="N11" s="8">
        <v>0</v>
      </c>
      <c r="O11" s="8">
        <v>0</v>
      </c>
      <c r="R11" s="16" t="s">
        <v>26</v>
      </c>
      <c r="S11" s="15">
        <v>0</v>
      </c>
      <c r="T11" s="15">
        <v>0</v>
      </c>
      <c r="U11" s="15">
        <v>0</v>
      </c>
      <c r="V11" s="15">
        <v>0</v>
      </c>
      <c r="W11" s="15">
        <v>0</v>
      </c>
      <c r="X11" s="15">
        <v>0</v>
      </c>
      <c r="Y11" s="15">
        <v>0</v>
      </c>
      <c r="Z11" s="15">
        <v>0</v>
      </c>
      <c r="AA11" s="15">
        <v>0</v>
      </c>
      <c r="AB11" s="8"/>
    </row>
    <row r="12" spans="2:29" ht="15.75" thickBot="1">
      <c r="B12" s="4" t="s">
        <v>20</v>
      </c>
      <c r="C12" s="9">
        <v>0</v>
      </c>
      <c r="D12" s="9">
        <v>0</v>
      </c>
      <c r="E12" s="9">
        <v>0</v>
      </c>
      <c r="F12" s="9">
        <v>4168.63</v>
      </c>
      <c r="G12" s="9">
        <v>5290.47</v>
      </c>
      <c r="H12" s="9">
        <v>6525.13</v>
      </c>
      <c r="I12" s="9">
        <v>7964.29</v>
      </c>
      <c r="J12" s="9">
        <v>9804.48</v>
      </c>
      <c r="K12" s="8">
        <v>10956.11</v>
      </c>
      <c r="L12" s="8">
        <v>0</v>
      </c>
      <c r="M12" s="8">
        <v>0</v>
      </c>
      <c r="N12" s="8">
        <v>0</v>
      </c>
      <c r="O12" s="8">
        <v>0</v>
      </c>
      <c r="R12" s="8"/>
      <c r="S12" s="8"/>
      <c r="T12" s="8"/>
      <c r="U12" s="8"/>
      <c r="V12" s="8"/>
      <c r="W12" s="8"/>
      <c r="X12" s="8"/>
      <c r="Y12" s="8"/>
      <c r="Z12" s="8"/>
      <c r="AA12" s="8"/>
      <c r="AB12" s="8"/>
    </row>
    <row r="13" spans="2:29" s="26" customFormat="1">
      <c r="B13" s="13" t="s">
        <v>21</v>
      </c>
      <c r="C13" s="14">
        <v>0</v>
      </c>
      <c r="D13" s="14">
        <v>0</v>
      </c>
      <c r="E13" s="14">
        <v>0</v>
      </c>
      <c r="F13" s="14">
        <v>2229555.46</v>
      </c>
      <c r="G13" s="14">
        <v>2236746.61</v>
      </c>
      <c r="H13" s="14">
        <v>2901657.67</v>
      </c>
      <c r="I13" s="14">
        <v>3511416.0300000003</v>
      </c>
      <c r="J13" s="14">
        <v>2781186.63</v>
      </c>
      <c r="K13" s="15">
        <v>2249153.13</v>
      </c>
      <c r="L13" s="15">
        <v>0</v>
      </c>
      <c r="M13" s="15">
        <v>0</v>
      </c>
      <c r="N13" s="15">
        <v>0</v>
      </c>
      <c r="O13" s="15">
        <v>0</v>
      </c>
      <c r="P13" s="16"/>
      <c r="Q13" s="27"/>
      <c r="R13" s="21" t="s">
        <v>27</v>
      </c>
      <c r="S13" s="16"/>
      <c r="T13" s="16"/>
      <c r="U13" s="16"/>
      <c r="V13" s="16"/>
      <c r="W13" s="16"/>
      <c r="X13" s="16"/>
      <c r="Y13" s="16"/>
      <c r="Z13" s="16"/>
      <c r="AA13" s="16"/>
      <c r="AB13" s="16"/>
      <c r="AC13" s="27"/>
    </row>
    <row r="14" spans="2:29" ht="15.75" thickBot="1">
      <c r="R14" s="8"/>
      <c r="S14" s="8"/>
      <c r="T14" s="8"/>
      <c r="U14" s="8"/>
      <c r="V14" s="8"/>
      <c r="W14" s="8"/>
      <c r="X14" s="8"/>
      <c r="Y14" s="8"/>
      <c r="Z14" s="8"/>
      <c r="AA14" s="8"/>
      <c r="AB14" s="8"/>
    </row>
    <row r="15" spans="2:29">
      <c r="L15" s="12">
        <v>0</v>
      </c>
      <c r="M15" s="12">
        <v>0</v>
      </c>
      <c r="N15" s="12">
        <v>0</v>
      </c>
      <c r="O15" s="12">
        <v>0</v>
      </c>
      <c r="R15" s="16" t="s">
        <v>28</v>
      </c>
      <c r="S15" s="8"/>
      <c r="T15" s="8"/>
      <c r="U15" s="8"/>
      <c r="V15" s="8"/>
      <c r="W15" s="8"/>
      <c r="X15" s="8"/>
      <c r="Y15" s="8"/>
      <c r="Z15" s="8"/>
      <c r="AA15" s="8"/>
      <c r="AB15" s="8"/>
    </row>
    <row r="16" spans="2:29">
      <c r="R16" s="8"/>
      <c r="S16" s="8"/>
      <c r="T16" s="8"/>
      <c r="U16" s="8"/>
      <c r="V16" s="8"/>
      <c r="W16" s="8"/>
      <c r="X16" s="8"/>
      <c r="Y16" s="8"/>
      <c r="Z16" s="8"/>
      <c r="AA16" s="8"/>
      <c r="AB16" s="8"/>
    </row>
    <row r="17" spans="2:29" ht="15.75" thickBot="1">
      <c r="R17" s="8" t="s">
        <v>29</v>
      </c>
      <c r="S17" s="8">
        <v>0</v>
      </c>
      <c r="T17" s="8">
        <v>0</v>
      </c>
      <c r="U17" s="8">
        <v>0</v>
      </c>
      <c r="V17" s="8">
        <v>2201378.56</v>
      </c>
      <c r="W17" s="8">
        <v>2201378.56</v>
      </c>
      <c r="X17" s="8">
        <v>2201378.56</v>
      </c>
      <c r="Y17" s="8">
        <v>2201378.56</v>
      </c>
      <c r="Z17" s="8">
        <v>2201378.56</v>
      </c>
      <c r="AA17" s="8">
        <v>2201378.56</v>
      </c>
      <c r="AB17" s="8"/>
    </row>
    <row r="18" spans="2:29">
      <c r="R18" s="16" t="s">
        <v>30</v>
      </c>
      <c r="S18" s="15">
        <v>0</v>
      </c>
      <c r="T18" s="15">
        <v>0</v>
      </c>
      <c r="U18" s="15">
        <v>0</v>
      </c>
      <c r="V18" s="15">
        <v>2201378.56</v>
      </c>
      <c r="W18" s="15">
        <v>2201378.56</v>
      </c>
      <c r="X18" s="15">
        <v>2201378.56</v>
      </c>
      <c r="Y18" s="15">
        <v>2201378.56</v>
      </c>
      <c r="Z18" s="15">
        <v>2201378.56</v>
      </c>
      <c r="AA18" s="15">
        <v>2201378.56</v>
      </c>
      <c r="AB18" s="8"/>
    </row>
    <row r="19" spans="2:29">
      <c r="R19" s="8"/>
      <c r="S19" s="8"/>
      <c r="T19" s="8"/>
      <c r="U19" s="8"/>
      <c r="V19" s="8"/>
      <c r="W19" s="8"/>
      <c r="X19" s="8"/>
      <c r="Y19" s="8"/>
      <c r="Z19" s="8"/>
      <c r="AA19" s="8"/>
      <c r="AB19" s="8"/>
    </row>
    <row r="20" spans="2:29" ht="15.75" thickBot="1">
      <c r="R20" s="8" t="s">
        <v>31</v>
      </c>
      <c r="S20" s="8">
        <v>0</v>
      </c>
      <c r="T20" s="8">
        <v>0</v>
      </c>
      <c r="U20" s="8">
        <v>0</v>
      </c>
      <c r="V20" s="8">
        <v>28176.9</v>
      </c>
      <c r="W20" s="8">
        <v>35368.050000000003</v>
      </c>
      <c r="X20" s="8">
        <v>700279.11</v>
      </c>
      <c r="Y20" s="8">
        <v>1310037.47</v>
      </c>
      <c r="Z20" s="8">
        <v>579808.06999999995</v>
      </c>
      <c r="AA20" s="8">
        <v>47774.57</v>
      </c>
      <c r="AB20" s="8"/>
    </row>
    <row r="21" spans="2:29">
      <c r="R21" s="16" t="s">
        <v>32</v>
      </c>
      <c r="S21" s="15">
        <v>0</v>
      </c>
      <c r="T21" s="15">
        <v>0</v>
      </c>
      <c r="U21" s="15">
        <v>0</v>
      </c>
      <c r="V21" s="15">
        <v>2229555.46</v>
      </c>
      <c r="W21" s="15">
        <v>2236746.61</v>
      </c>
      <c r="X21" s="15">
        <v>2901657.67</v>
      </c>
      <c r="Y21" s="15">
        <v>3511416.0300000003</v>
      </c>
      <c r="Z21" s="15">
        <v>2781186.63</v>
      </c>
      <c r="AA21" s="15">
        <v>2249153.13</v>
      </c>
      <c r="AB21" s="8"/>
    </row>
    <row r="22" spans="2:29" ht="15.75" thickBot="1">
      <c r="R22" s="8"/>
      <c r="S22" s="8"/>
      <c r="T22" s="8"/>
      <c r="U22" s="8"/>
      <c r="V22" s="8"/>
      <c r="W22" s="8"/>
      <c r="X22" s="8"/>
      <c r="Y22" s="8"/>
      <c r="Z22" s="8"/>
      <c r="AA22" s="8"/>
      <c r="AB22" s="8"/>
    </row>
    <row r="23" spans="2:29" s="26" customFormat="1">
      <c r="B23" s="13" t="s">
        <v>22</v>
      </c>
      <c r="C23" s="14">
        <v>0</v>
      </c>
      <c r="D23" s="14">
        <v>0</v>
      </c>
      <c r="E23" s="14">
        <v>0</v>
      </c>
      <c r="F23" s="14">
        <v>2229555.46</v>
      </c>
      <c r="G23" s="14">
        <v>2236746.61</v>
      </c>
      <c r="H23" s="14">
        <v>2901657.67</v>
      </c>
      <c r="I23" s="14">
        <v>3511416.0300000003</v>
      </c>
      <c r="J23" s="14">
        <v>2781186.63</v>
      </c>
      <c r="K23" s="15">
        <v>2249153.13</v>
      </c>
      <c r="L23" s="16"/>
      <c r="M23" s="16"/>
      <c r="N23" s="16"/>
      <c r="O23" s="16"/>
      <c r="P23" s="16"/>
      <c r="Q23" s="27"/>
      <c r="R23" s="16" t="s">
        <v>33</v>
      </c>
      <c r="S23" s="15">
        <v>0</v>
      </c>
      <c r="T23" s="15">
        <v>0</v>
      </c>
      <c r="U23" s="15">
        <v>0</v>
      </c>
      <c r="V23" s="15">
        <v>2229555.46</v>
      </c>
      <c r="W23" s="15">
        <v>2236746.61</v>
      </c>
      <c r="X23" s="15">
        <v>2901657.67</v>
      </c>
      <c r="Y23" s="15">
        <v>3511416.0300000003</v>
      </c>
      <c r="Z23" s="15">
        <v>2781186.63</v>
      </c>
      <c r="AA23" s="15">
        <v>2249153.13</v>
      </c>
      <c r="AB23" s="16"/>
      <c r="AC23" s="27"/>
    </row>
    <row r="24" spans="2:29">
      <c r="R24" s="8"/>
      <c r="S24" s="8"/>
      <c r="T24" s="8"/>
      <c r="U24" s="8"/>
      <c r="V24" s="8"/>
      <c r="W24" s="8"/>
      <c r="X24" s="8"/>
      <c r="Y24" s="8"/>
      <c r="Z24" s="8"/>
      <c r="AA24" s="8"/>
      <c r="AB24" s="8"/>
    </row>
    <row r="25" spans="2:29">
      <c r="R25" s="8"/>
      <c r="S25" s="8"/>
      <c r="T25" s="8"/>
      <c r="U25" s="8"/>
      <c r="V25" s="8"/>
      <c r="W25" s="8"/>
      <c r="X25" s="8"/>
      <c r="Y25" s="8"/>
      <c r="Z25" s="8"/>
      <c r="AA25" s="8"/>
      <c r="AB25" s="8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12</vt:i4>
      </vt:variant>
    </vt:vector>
  </HeadingPairs>
  <TitlesOfParts>
    <vt:vector size="12" baseType="lpstr">
      <vt:lpstr>BG JULIO</vt:lpstr>
      <vt:lpstr>ER JULIO</vt:lpstr>
      <vt:lpstr>BC JULIO</vt:lpstr>
      <vt:lpstr>CONCILIACION JULIO</vt:lpstr>
      <vt:lpstr>BG AGOSTO</vt:lpstr>
      <vt:lpstr>ER AGOSTO</vt:lpstr>
      <vt:lpstr>BC AGOSTO</vt:lpstr>
      <vt:lpstr>CONCILIACION AGOSTO</vt:lpstr>
      <vt:lpstr>BG SEPTIEMBRE</vt:lpstr>
      <vt:lpstr>ER SEPTIEMBRE</vt:lpstr>
      <vt:lpstr>BC SEPTIEMBRE</vt:lpstr>
      <vt:lpstr>CONCILIACION SEPTIEMBRE</vt:lpstr>
    </vt:vector>
  </TitlesOfParts>
  <Company>STAUS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Karla Tesoreria</dc:creator>
  <cp:lastModifiedBy>Karla Tesoreria</cp:lastModifiedBy>
  <dcterms:created xsi:type="dcterms:W3CDTF">2011-10-07T17:39:29Z</dcterms:created>
  <dcterms:modified xsi:type="dcterms:W3CDTF">2011-10-07T18:04:08Z</dcterms:modified>
</cp:coreProperties>
</file>